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chavez\Desktop\Informes de Deuda Administracion Central\2024\II Trimestre 2024\Boletín Estadístico II Trimestre 2024\"/>
    </mc:Choice>
  </mc:AlternateContent>
  <xr:revisionPtr revIDLastSave="0" documentId="13_ncr:1_{4DC3BDA3-6E4F-419D-9C5B-53EF71B05C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ortada" sheetId="25" r:id="rId1"/>
    <sheet name="1. Saldos SPNF 2017- 2024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s de Cambio" sheetId="39" r:id="rId22"/>
    <sheet name="22. Metadatos" sheetId="40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</externalReferences>
  <definedNames>
    <definedName name="\0" localSheetId="22">#REF!</definedName>
    <definedName name="\0">'[1]esc con 2.4% '!$C$1017</definedName>
    <definedName name="\A" localSheetId="22">#REF!</definedName>
    <definedName name="\A">[2]DETALLADO!$A$395</definedName>
    <definedName name="\A2" localSheetId="22">#REF!</definedName>
    <definedName name="\A2">[3]Info!#REF!</definedName>
    <definedName name="\B" localSheetId="21">#REF!</definedName>
    <definedName name="\B" localSheetId="22">#REF!</definedName>
    <definedName name="\B">#REF!</definedName>
    <definedName name="\C" localSheetId="21">#REF!</definedName>
    <definedName name="\C" localSheetId="22">#REF!</definedName>
    <definedName name="\C">#REF!</definedName>
    <definedName name="\D" localSheetId="1">[4]BS2000!#REF!</definedName>
    <definedName name="\D" localSheetId="21">#REF!</definedName>
    <definedName name="\D" localSheetId="22">#REF!</definedName>
    <definedName name="\D">[4]BS2000!#REF!</definedName>
    <definedName name="\E" localSheetId="21">#REF!</definedName>
    <definedName name="\E" localSheetId="22">#REF!</definedName>
    <definedName name="\E">#REF!</definedName>
    <definedName name="\F" localSheetId="1">[4]BS2000!#REF!</definedName>
    <definedName name="\F" localSheetId="21">[2]DETALLADO!$A$397</definedName>
    <definedName name="\F" localSheetId="22">#REF!</definedName>
    <definedName name="\F">[4]BS2000!#REF!</definedName>
    <definedName name="\G" localSheetId="21">#REF!</definedName>
    <definedName name="\G" localSheetId="22">#REF!</definedName>
    <definedName name="\G">#REF!</definedName>
    <definedName name="\H" localSheetId="21">#REF!</definedName>
    <definedName name="\H" localSheetId="22">#REF!</definedName>
    <definedName name="\H">#REF!</definedName>
    <definedName name="\I" localSheetId="21">#REF!</definedName>
    <definedName name="\I" localSheetId="22">#REF!</definedName>
    <definedName name="\I">#REF!</definedName>
    <definedName name="\J" localSheetId="21">#REF!</definedName>
    <definedName name="\J" localSheetId="22">#REF!</definedName>
    <definedName name="\J">#REF!</definedName>
    <definedName name="\K" localSheetId="21">#REF!</definedName>
    <definedName name="\K" localSheetId="22">#REF!</definedName>
    <definedName name="\K">#REF!</definedName>
    <definedName name="\L" localSheetId="21">#REF!</definedName>
    <definedName name="\L" localSheetId="22">#REF!</definedName>
    <definedName name="\L">#REF!</definedName>
    <definedName name="\M" localSheetId="21">#REF!</definedName>
    <definedName name="\M" localSheetId="22">#REF!</definedName>
    <definedName name="\M">#REF!</definedName>
    <definedName name="\N" localSheetId="21">[5]CONS!#REF!</definedName>
    <definedName name="\N" localSheetId="22">#REF!</definedName>
    <definedName name="\N">[5]CONS!#REF!</definedName>
    <definedName name="\Ñ" localSheetId="21">#REF!</definedName>
    <definedName name="\Ñ" localSheetId="22">#REF!</definedName>
    <definedName name="\Ñ">#REF!</definedName>
    <definedName name="\O" localSheetId="21">#REF!</definedName>
    <definedName name="\O" localSheetId="22">#REF!</definedName>
    <definedName name="\O">#REF!</definedName>
    <definedName name="\p" localSheetId="1">'[6]prog-2003'!#REF!</definedName>
    <definedName name="\P" localSheetId="21">#REF!</definedName>
    <definedName name="\P" localSheetId="22">#REF!</definedName>
    <definedName name="\p">'[7]prog-2003'!#REF!</definedName>
    <definedName name="\Q" localSheetId="21">#REF!</definedName>
    <definedName name="\Q" localSheetId="22">#REF!</definedName>
    <definedName name="\Q">#REF!</definedName>
    <definedName name="\R" localSheetId="21">#REF!</definedName>
    <definedName name="\R" localSheetId="22">#REF!</definedName>
    <definedName name="\R">#REF!</definedName>
    <definedName name="\S" localSheetId="21">#REF!</definedName>
    <definedName name="\S" localSheetId="22">#REF!</definedName>
    <definedName name="\S">#REF!</definedName>
    <definedName name="\T" localSheetId="21">#REF!</definedName>
    <definedName name="\T" localSheetId="22">#REF!</definedName>
    <definedName name="\T">#REF!</definedName>
    <definedName name="\T1" localSheetId="21">#REF!</definedName>
    <definedName name="\T1" localSheetId="22">#REF!</definedName>
    <definedName name="\T1">#REF!</definedName>
    <definedName name="\T2" localSheetId="21">#REF!</definedName>
    <definedName name="\T2" localSheetId="22">#REF!</definedName>
    <definedName name="\T2">#REF!</definedName>
    <definedName name="\U" localSheetId="21">#REF!</definedName>
    <definedName name="\U" localSheetId="22">#REF!</definedName>
    <definedName name="\U">#REF!</definedName>
    <definedName name="\V" localSheetId="21">#REF!</definedName>
    <definedName name="\V" localSheetId="22">#REF!</definedName>
    <definedName name="\V">#REF!</definedName>
    <definedName name="\W" localSheetId="21">#REF!</definedName>
    <definedName name="\W" localSheetId="22">#REF!</definedName>
    <definedName name="\W">#REF!</definedName>
    <definedName name="\X" localSheetId="21">#REF!</definedName>
    <definedName name="\X" localSheetId="22">#REF!</definedName>
    <definedName name="\X">#REF!</definedName>
    <definedName name="\Y" localSheetId="22">#REF!</definedName>
    <definedName name="\Y">[2]DETALLADO!$A$410</definedName>
    <definedName name="\Z" localSheetId="21">#REF!</definedName>
    <definedName name="\Z" localSheetId="22">#REF!</definedName>
    <definedName name="\Z">#REF!</definedName>
    <definedName name="_." localSheetId="21">'[8]Summary table'!#REF!</definedName>
    <definedName name="_." localSheetId="22">#REF!</definedName>
    <definedName name="_.">'[8]Summary table'!#REF!</definedName>
    <definedName name="_?__RIGHT__INTR">#N/A</definedName>
    <definedName name="______Cua13" localSheetId="21">#REF!</definedName>
    <definedName name="______Cua13" localSheetId="22">#REF!</definedName>
    <definedName name="______Cua13">#REF!</definedName>
    <definedName name="______Cua15" localSheetId="21">#REF!</definedName>
    <definedName name="______Cua15" localSheetId="22">#REF!</definedName>
    <definedName name="______Cua15">#REF!</definedName>
    <definedName name="______Cua16" localSheetId="21">#REF!</definedName>
    <definedName name="______Cua16" localSheetId="22">#REF!</definedName>
    <definedName name="______Cua16">#REF!</definedName>
    <definedName name="______Cua17" localSheetId="21">#REF!</definedName>
    <definedName name="______Cua17" localSheetId="22">#REF!</definedName>
    <definedName name="______Cua17">#REF!</definedName>
    <definedName name="______Cua18" localSheetId="21">#REF!</definedName>
    <definedName name="______Cua18" localSheetId="22">#REF!</definedName>
    <definedName name="______Cua18">#REF!</definedName>
    <definedName name="______Cua19" localSheetId="21">#REF!</definedName>
    <definedName name="______Cua19" localSheetId="22">#REF!</definedName>
    <definedName name="______Cua19">#REF!</definedName>
    <definedName name="______PC90" localSheetId="21">#REF!</definedName>
    <definedName name="______PC90" localSheetId="22">#REF!</definedName>
    <definedName name="______PC90">#REF!</definedName>
    <definedName name="_____00_Consulta_CEI" localSheetId="22">#REF!</definedName>
    <definedName name="_____00_Consulta_CEI">'[9]00_Consulta_CEI'!$A$1:$R$2940</definedName>
    <definedName name="_____31_Temp" localSheetId="21">#REF!</definedName>
    <definedName name="_____31_Temp" localSheetId="22">#REF!</definedName>
    <definedName name="_____31_Temp">#REF!</definedName>
    <definedName name="_____Cua13" localSheetId="21">#REF!</definedName>
    <definedName name="_____Cua13" localSheetId="22">#REF!</definedName>
    <definedName name="_____Cua13">#REF!</definedName>
    <definedName name="_____Cua15" localSheetId="21">#REF!</definedName>
    <definedName name="_____Cua15" localSheetId="22">#REF!</definedName>
    <definedName name="_____Cua15">#REF!</definedName>
    <definedName name="_____Cua16" localSheetId="21">#REF!</definedName>
    <definedName name="_____Cua16" localSheetId="22">#REF!</definedName>
    <definedName name="_____Cua16">#REF!</definedName>
    <definedName name="_____Cua17" localSheetId="21">#REF!</definedName>
    <definedName name="_____Cua17" localSheetId="22">#REF!</definedName>
    <definedName name="_____Cua17">#REF!</definedName>
    <definedName name="_____Cua18" localSheetId="21">#REF!</definedName>
    <definedName name="_____Cua18" localSheetId="22">#REF!</definedName>
    <definedName name="_____Cua18">#REF!</definedName>
    <definedName name="_____Cua19" localSheetId="21">#REF!</definedName>
    <definedName name="_____Cua19" localSheetId="22">#REF!</definedName>
    <definedName name="_____Cua19">#REF!</definedName>
    <definedName name="_____PC90" localSheetId="21">#REF!</definedName>
    <definedName name="_____PC90" localSheetId="22">#REF!</definedName>
    <definedName name="_____PC90">#REF!</definedName>
    <definedName name="____00_Consulta_CEI" localSheetId="22">#REF!</definedName>
    <definedName name="____00_Consulta_CEI">'[9]00_Consulta_CEI'!$A$1:$R$2940</definedName>
    <definedName name="____31_Temp" localSheetId="21">#REF!</definedName>
    <definedName name="____31_Temp" localSheetId="22">#REF!</definedName>
    <definedName name="____31_Temp">#REF!</definedName>
    <definedName name="____Cua13" localSheetId="21">#REF!</definedName>
    <definedName name="____Cua13" localSheetId="22">#REF!</definedName>
    <definedName name="____Cua13">#REF!</definedName>
    <definedName name="____Cua15" localSheetId="21">#REF!</definedName>
    <definedName name="____Cua15" localSheetId="22">#REF!</definedName>
    <definedName name="____Cua15">#REF!</definedName>
    <definedName name="____Cua16" localSheetId="21">#REF!</definedName>
    <definedName name="____Cua16" localSheetId="22">#REF!</definedName>
    <definedName name="____Cua16">#REF!</definedName>
    <definedName name="____Cua17" localSheetId="21">#REF!</definedName>
    <definedName name="____Cua17" localSheetId="22">#REF!</definedName>
    <definedName name="____Cua17">#REF!</definedName>
    <definedName name="____Cua18" localSheetId="21">#REF!</definedName>
    <definedName name="____Cua18" localSheetId="22">#REF!</definedName>
    <definedName name="____Cua18">#REF!</definedName>
    <definedName name="____Cua19" localSheetId="21">#REF!</definedName>
    <definedName name="____Cua19" localSheetId="22">#REF!</definedName>
    <definedName name="____Cua19">#REF!</definedName>
    <definedName name="____PC90" localSheetId="21">#REF!</definedName>
    <definedName name="____PC90" localSheetId="22">#REF!</definedName>
    <definedName name="____PC90">#REF!</definedName>
    <definedName name="___00_Consulta_CEI" localSheetId="22">#REF!</definedName>
    <definedName name="___00_Consulta_CEI">'[9]00_Consulta_CEI'!$A$1:$R$2940</definedName>
    <definedName name="___31_Temp" localSheetId="21">#REF!</definedName>
    <definedName name="___31_Temp" localSheetId="22">#REF!</definedName>
    <definedName name="___31_Temp">#REF!</definedName>
    <definedName name="___Cua13" localSheetId="21">#REF!</definedName>
    <definedName name="___Cua13" localSheetId="22">#REF!</definedName>
    <definedName name="___Cua13">#REF!</definedName>
    <definedName name="___Cua15" localSheetId="21">#REF!</definedName>
    <definedName name="___Cua15" localSheetId="22">#REF!</definedName>
    <definedName name="___Cua15">#REF!</definedName>
    <definedName name="___Cua16" localSheetId="21">#REF!</definedName>
    <definedName name="___Cua16" localSheetId="22">#REF!</definedName>
    <definedName name="___Cua16">#REF!</definedName>
    <definedName name="___Cua17" localSheetId="21">#REF!</definedName>
    <definedName name="___Cua17" localSheetId="22">#REF!</definedName>
    <definedName name="___Cua17">#REF!</definedName>
    <definedName name="___Cua18" localSheetId="21">#REF!</definedName>
    <definedName name="___Cua18" localSheetId="22">#REF!</definedName>
    <definedName name="___Cua18">#REF!</definedName>
    <definedName name="___Cua19" localSheetId="21">#REF!</definedName>
    <definedName name="___Cua19" localSheetId="22">#REF!</definedName>
    <definedName name="___Cua19">#REF!</definedName>
    <definedName name="___PC90" localSheetId="21">#REF!</definedName>
    <definedName name="___PC90" localSheetId="22">#REF!</definedName>
    <definedName name="___PC90">#REF!</definedName>
    <definedName name="__00_Consulta_CEI" localSheetId="22">#REF!</definedName>
    <definedName name="__00_Consulta_CEI">'[9]00_Consulta_CEI'!$A$1:$R$2940</definedName>
    <definedName name="__123" localSheetId="21" hidden="1">'[10]SNF Córd'!#REF!</definedName>
    <definedName name="__123" localSheetId="22" hidden="1">#REF!</definedName>
    <definedName name="__123" hidden="1">'[10]SNF Córd'!#REF!</definedName>
    <definedName name="__123Graph_A" localSheetId="22" hidden="1">#REF!</definedName>
    <definedName name="__123Graph_A" hidden="1">[2]DETALLADO!$B$267:$B$352</definedName>
    <definedName name="__123Graph_ABSYSASST" localSheetId="22" hidden="1">#REF!</definedName>
    <definedName name="__123Graph_ABSYSASST" hidden="1">[11]interv!$C$37:$K$37</definedName>
    <definedName name="__123Graph_ACBASSETS" localSheetId="22" hidden="1">#REF!</definedName>
    <definedName name="__123Graph_ACBASSETS" hidden="1">[11]interv!$C$34:$K$34</definedName>
    <definedName name="__123Graph_ACBAWKLY" localSheetId="21" hidden="1">[11]interv!#REF!</definedName>
    <definedName name="__123Graph_ACBAWKLY" localSheetId="22" hidden="1">#REF!</definedName>
    <definedName name="__123Graph_ACBAWKLY" hidden="1">[11]interv!#REF!</definedName>
    <definedName name="__123Graph_AChart1" localSheetId="21" hidden="1">'[10]SNF Córd'!#REF!</definedName>
    <definedName name="__123Graph_AChart1" localSheetId="22" hidden="1">#REF!</definedName>
    <definedName name="__123Graph_AChart1" hidden="1">'[10]SNF Córd'!#REF!</definedName>
    <definedName name="__123Graph_AChart10" localSheetId="22" hidden="1">#REF!</definedName>
    <definedName name="__123Graph_AChart10" hidden="1">'[12]PIB corr'!#REF!</definedName>
    <definedName name="__123Graph_AChart11" localSheetId="22" hidden="1">#REF!</definedName>
    <definedName name="__123Graph_AChart11" hidden="1">'[12]PIB corr'!#REF!</definedName>
    <definedName name="__123Graph_AChart12" localSheetId="22" hidden="1">#REF!</definedName>
    <definedName name="__123Graph_AChart12" hidden="1">'[12]PIB corr'!#REF!</definedName>
    <definedName name="__123Graph_AChart13" localSheetId="22" hidden="1">#REF!</definedName>
    <definedName name="__123Graph_AChart13" hidden="1">'[12]PIB corr'!#REF!</definedName>
    <definedName name="__123Graph_AChart14" localSheetId="22" hidden="1">#REF!</definedName>
    <definedName name="__123Graph_AChart14" hidden="1">'[12]PIB corr'!#REF!</definedName>
    <definedName name="__123Graph_AChart15" localSheetId="22" hidden="1">#REF!</definedName>
    <definedName name="__123Graph_AChart15" hidden="1">'[12]PIB corr'!#REF!</definedName>
    <definedName name="__123Graph_AChart16" localSheetId="22" hidden="1">#REF!</definedName>
    <definedName name="__123Graph_AChart16" hidden="1">'[12]PIB corr'!#REF!</definedName>
    <definedName name="__123Graph_AChart17" localSheetId="22" hidden="1">#REF!</definedName>
    <definedName name="__123Graph_AChart17" hidden="1">'[12]PIB corr'!#REF!</definedName>
    <definedName name="__123Graph_AChart18" localSheetId="22" hidden="1">#REF!</definedName>
    <definedName name="__123Graph_AChart18" hidden="1">'[12]PIB corr'!#REF!</definedName>
    <definedName name="__123Graph_AChart19" localSheetId="22" hidden="1">#REF!</definedName>
    <definedName name="__123Graph_AChart19" hidden="1">'[12]PIB corr'!#REF!</definedName>
    <definedName name="__123Graph_AChart2" localSheetId="22" hidden="1">#REF!</definedName>
    <definedName name="__123Graph_AChart2" hidden="1">'[10]SNF Córd'!#REF!</definedName>
    <definedName name="__123Graph_AChart20" localSheetId="22" hidden="1">#REF!</definedName>
    <definedName name="__123Graph_AChart20" hidden="1">'[12]PIB corr'!#REF!</definedName>
    <definedName name="__123Graph_AChart3" localSheetId="22" hidden="1">#REF!</definedName>
    <definedName name="__123Graph_AChart3" hidden="1">'[10]SNF Córd'!#REF!</definedName>
    <definedName name="__123Graph_AChart4" localSheetId="22" hidden="1">#REF!</definedName>
    <definedName name="__123Graph_AChart4" hidden="1">'[10]SNF Córd'!#REF!</definedName>
    <definedName name="__123Graph_AChart5" localSheetId="22" hidden="1">#REF!</definedName>
    <definedName name="__123Graph_AChart5" hidden="1">'[10]SNF Córd'!#REF!</definedName>
    <definedName name="__123Graph_AChart6" localSheetId="22" hidden="1">#REF!</definedName>
    <definedName name="__123Graph_AChart6" hidden="1">'[12]PIB corr'!#REF!</definedName>
    <definedName name="__123Graph_AChart7" localSheetId="22" hidden="1">#REF!</definedName>
    <definedName name="__123Graph_AChart7" hidden="1">'[12]PIB corr'!#REF!</definedName>
    <definedName name="__123Graph_AChart8" localSheetId="22" hidden="1">#REF!</definedName>
    <definedName name="__123Graph_AChart8" hidden="1">'[12]PIB corr'!#REF!</definedName>
    <definedName name="__123Graph_AChart9" localSheetId="22" hidden="1">#REF!</definedName>
    <definedName name="__123Graph_AChart9" hidden="1">'[12]PIB corr'!#REF!</definedName>
    <definedName name="__123Graph_ACurrent" localSheetId="22" hidden="1">#REF!</definedName>
    <definedName name="__123Graph_ACurrent" hidden="1">'[10]SNF Córd'!#REF!</definedName>
    <definedName name="__123Graph_ACURRISS" localSheetId="22" hidden="1">#REF!</definedName>
    <definedName name="__123Graph_ACURRISS" hidden="1">'[13]CBH old INPUT'!#REF!</definedName>
    <definedName name="__123Graph_AERDOLLAR" localSheetId="22" hidden="1">#REF!</definedName>
    <definedName name="__123Graph_AERDOLLAR" hidden="1">'[14]ex rate'!$F$30:$AM$30</definedName>
    <definedName name="__123Graph_AERRUBLE" localSheetId="22" hidden="1">#REF!</definedName>
    <definedName name="__123Graph_AERRUBLE" hidden="1">'[14]ex rate'!$F$31:$AM$31</definedName>
    <definedName name="__123Graph_AEXCH" localSheetId="21" hidden="1">'[13]CBH old INPUT'!#REF!</definedName>
    <definedName name="__123Graph_AEXCH" localSheetId="22" hidden="1">#REF!</definedName>
    <definedName name="__123Graph_AEXCH" hidden="1">'[13]CBH old INPUT'!#REF!</definedName>
    <definedName name="__123Graph_AGDP" localSheetId="21" hidden="1">[15]AQ!#REF!</definedName>
    <definedName name="__123Graph_AGDP" localSheetId="22" hidden="1">#REF!</definedName>
    <definedName name="__123Graph_AGDP" hidden="1">[16]AQ!#REF!</definedName>
    <definedName name="__123Graph_AGraph1" localSheetId="22" hidden="1">#REF!</definedName>
    <definedName name="__123Graph_AGraph1" hidden="1">[17]INFlevel!#REF!</definedName>
    <definedName name="__123Graph_AMIMPMAC" localSheetId="22" hidden="1">#REF!</definedName>
    <definedName name="__123Graph_AMIMPMAC" hidden="1">[18]monimp!$E$38:$N$38</definedName>
    <definedName name="__123Graph_AMONIMP" localSheetId="22" hidden="1">#REF!</definedName>
    <definedName name="__123Graph_AMONIMP" hidden="1">[18]monimp!$E$31:$N$31</definedName>
    <definedName name="__123Graph_AMSWKLY" localSheetId="21" hidden="1">[18]interv!#REF!</definedName>
    <definedName name="__123Graph_AMSWKLY" localSheetId="22" hidden="1">#REF!</definedName>
    <definedName name="__123Graph_AMSWKLY" hidden="1">[18]interv!#REF!</definedName>
    <definedName name="__123Graph_AMULTVELO" localSheetId="22" hidden="1">#REF!</definedName>
    <definedName name="__123Graph_AMULTVELO" hidden="1">[18]interv!$C$31:$K$31</definedName>
    <definedName name="__123Graph_AREALRATE" localSheetId="22" hidden="1">#REF!</definedName>
    <definedName name="__123Graph_AREALRATE" hidden="1">'[14]ex rate'!$F$36:$AU$36</definedName>
    <definedName name="__123Graph_AREER" localSheetId="21" hidden="1">[19]ER!#REF!</definedName>
    <definedName name="__123Graph_AREER" localSheetId="22" hidden="1">#REF!</definedName>
    <definedName name="__123Graph_AREER" hidden="1">[20]ER!#REF!</definedName>
    <definedName name="__123Graph_ARER" localSheetId="21" hidden="1">#REF!</definedName>
    <definedName name="__123Graph_ARER" localSheetId="22" hidden="1">#REF!</definedName>
    <definedName name="__123Graph_ARER" hidden="1">#REF!</definedName>
    <definedName name="__123Graph_ARESCOV" localSheetId="22" hidden="1">#REF!</definedName>
    <definedName name="__123Graph_ARESCOV" hidden="1">[18]fiscout!$J$146:$J$166</definedName>
    <definedName name="__123Graph_ARUBRATE" localSheetId="22" hidden="1">#REF!</definedName>
    <definedName name="__123Graph_ARUBRATE" hidden="1">'[14]ex rate'!$K$37:$AN$37</definedName>
    <definedName name="__123Graph_ASEIGNOR" localSheetId="21" hidden="1">[21]seignior!#REF!</definedName>
    <definedName name="__123Graph_ASEIGNOR" localSheetId="22" hidden="1">#REF!</definedName>
    <definedName name="__123Graph_ASEIGNOR" hidden="1">[21]seignior!#REF!</definedName>
    <definedName name="__123Graph_AUSRATE" localSheetId="22" hidden="1">#REF!</definedName>
    <definedName name="__123Graph_AUSRATE" hidden="1">'[14]ex rate'!$K$36:$AN$36</definedName>
    <definedName name="__123Graph_B" localSheetId="22" hidden="1">#REF!</definedName>
    <definedName name="__123Graph_B" hidden="1">[22]PFMON!$C$80:$C$160</definedName>
    <definedName name="__123Graph_BBSYSASST" localSheetId="22" hidden="1">#REF!</definedName>
    <definedName name="__123Graph_BBSYSASST" hidden="1">[18]interv!$C$38:$K$38</definedName>
    <definedName name="__123Graph_BCBASSETS" localSheetId="22" hidden="1">#REF!</definedName>
    <definedName name="__123Graph_BCBASSETS" hidden="1">[18]interv!$C$35:$K$35</definedName>
    <definedName name="__123Graph_BCBAWKLY" localSheetId="21" hidden="1">[18]interv!#REF!</definedName>
    <definedName name="__123Graph_BCBAWKLY" localSheetId="22" hidden="1">#REF!</definedName>
    <definedName name="__123Graph_BCBAWKLY" hidden="1">[18]interv!#REF!</definedName>
    <definedName name="__123Graph_BChart1" localSheetId="21" hidden="1">'[10]SNF Córd'!#REF!</definedName>
    <definedName name="__123Graph_BChart1" localSheetId="22" hidden="1">#REF!</definedName>
    <definedName name="__123Graph_BChart1" hidden="1">'[10]SNF Córd'!#REF!</definedName>
    <definedName name="__123Graph_BChart10" localSheetId="22" hidden="1">#REF!</definedName>
    <definedName name="__123Graph_BChart10" hidden="1">'[12]PIB corr'!#REF!</definedName>
    <definedName name="__123Graph_BChart11" localSheetId="22" hidden="1">#REF!</definedName>
    <definedName name="__123Graph_BChart11" hidden="1">'[12]PIB corr'!#REF!</definedName>
    <definedName name="__123Graph_BChart12" localSheetId="22" hidden="1">#REF!</definedName>
    <definedName name="__123Graph_BChart12" hidden="1">'[12]PIB corr'!#REF!</definedName>
    <definedName name="__123Graph_BChart13" localSheetId="22" hidden="1">#REF!</definedName>
    <definedName name="__123Graph_BChart13" hidden="1">'[12]PIB corr'!#REF!</definedName>
    <definedName name="__123Graph_BChart14" localSheetId="22" hidden="1">#REF!</definedName>
    <definedName name="__123Graph_BChart14" hidden="1">'[12]PIB corr'!#REF!</definedName>
    <definedName name="__123Graph_BChart15" localSheetId="22" hidden="1">#REF!</definedName>
    <definedName name="__123Graph_BChart15" hidden="1">'[12]PIB corr'!#REF!</definedName>
    <definedName name="__123Graph_BChart16" localSheetId="22" hidden="1">#REF!</definedName>
    <definedName name="__123Graph_BChart16" hidden="1">'[12]PIB corr'!#REF!</definedName>
    <definedName name="__123Graph_BChart17" localSheetId="22" hidden="1">#REF!</definedName>
    <definedName name="__123Graph_BChart17" hidden="1">'[12]PIB corr'!#REF!</definedName>
    <definedName name="__123Graph_BChart18" localSheetId="22" hidden="1">#REF!</definedName>
    <definedName name="__123Graph_BChart18" hidden="1">'[12]PIB corr'!#REF!</definedName>
    <definedName name="__123Graph_BChart19" localSheetId="22" hidden="1">#REF!</definedName>
    <definedName name="__123Graph_BChart19" hidden="1">'[12]PIB corr'!#REF!</definedName>
    <definedName name="__123Graph_BChart2" localSheetId="22" hidden="1">#REF!</definedName>
    <definedName name="__123Graph_BChart2" hidden="1">'[10]SNF Córd'!#REF!</definedName>
    <definedName name="__123Graph_BChart20" localSheetId="22" hidden="1">#REF!</definedName>
    <definedName name="__123Graph_BChart20" hidden="1">'[12]PIB corr'!#REF!</definedName>
    <definedName name="__123Graph_BChart3" localSheetId="22" hidden="1">#REF!</definedName>
    <definedName name="__123Graph_BChart3" hidden="1">'[10]SNF Córd'!#REF!</definedName>
    <definedName name="__123Graph_BChart4" localSheetId="22" hidden="1">#REF!</definedName>
    <definedName name="__123Graph_BChart4" hidden="1">'[10]SNF Córd'!#REF!</definedName>
    <definedName name="__123Graph_BChart5" localSheetId="22" hidden="1">#REF!</definedName>
    <definedName name="__123Graph_BChart5" hidden="1">'[10]SNF Córd'!#REF!</definedName>
    <definedName name="__123Graph_BChart6" localSheetId="22" hidden="1">#REF!</definedName>
    <definedName name="__123Graph_BChart6" hidden="1">'[12]PIB corr'!#REF!</definedName>
    <definedName name="__123Graph_BChart7" localSheetId="22" hidden="1">#REF!</definedName>
    <definedName name="__123Graph_BChart7" hidden="1">'[12]PIB corr'!#REF!</definedName>
    <definedName name="__123Graph_BChart8" localSheetId="22" hidden="1">#REF!</definedName>
    <definedName name="__123Graph_BChart8" hidden="1">'[12]PIB corr'!#REF!</definedName>
    <definedName name="__123Graph_BChart9" localSheetId="22" hidden="1">#REF!</definedName>
    <definedName name="__123Graph_BChart9" hidden="1">'[12]PIB corr'!#REF!</definedName>
    <definedName name="__123Graph_BCurrent" localSheetId="22" hidden="1">#REF!</definedName>
    <definedName name="__123Graph_BCurrent" hidden="1">'[10]SNF Córd'!#REF!</definedName>
    <definedName name="__123Graph_BERDOLLAR" localSheetId="22" hidden="1">#REF!</definedName>
    <definedName name="__123Graph_BERDOLLAR" hidden="1">'[14]ex rate'!$F$36:$AM$36</definedName>
    <definedName name="__123Graph_BERRUBLE" localSheetId="22" hidden="1">#REF!</definedName>
    <definedName name="__123Graph_BERRUBLE" hidden="1">'[14]ex rate'!$F$37:$AM$37</definedName>
    <definedName name="__123Graph_BEXCH" localSheetId="21" hidden="1">'[13]CBH old INPUT'!#REF!</definedName>
    <definedName name="__123Graph_BEXCH" localSheetId="22" hidden="1">#REF!</definedName>
    <definedName name="__123Graph_BEXCH" hidden="1">'[13]CBH old INPUT'!#REF!</definedName>
    <definedName name="__123Graph_BGraph1" localSheetId="21" hidden="1">[17]INFlevel!#REF!</definedName>
    <definedName name="__123Graph_BGraph1" localSheetId="22" hidden="1">#REF!</definedName>
    <definedName name="__123Graph_BGraph1" hidden="1">[17]INFlevel!#REF!</definedName>
    <definedName name="__123Graph_BMONIMP" localSheetId="22" hidden="1">#REF!</definedName>
    <definedName name="__123Graph_BMONIMP" hidden="1">[18]monimp!$E$38:$N$38</definedName>
    <definedName name="__123Graph_BMSWKLY" localSheetId="21" hidden="1">[18]interv!#REF!</definedName>
    <definedName name="__123Graph_BMSWKLY" localSheetId="22" hidden="1">#REF!</definedName>
    <definedName name="__123Graph_BMSWKLY" hidden="1">[18]interv!#REF!</definedName>
    <definedName name="__123Graph_BMULTVELO" localSheetId="22" hidden="1">#REF!</definedName>
    <definedName name="__123Graph_BMULTVELO" hidden="1">[18]interv!$C$32:$K$32</definedName>
    <definedName name="__123Graph_BREALRATE" localSheetId="22" hidden="1">#REF!</definedName>
    <definedName name="__123Graph_BREALRATE" hidden="1">'[14]ex rate'!$F$37:$AU$37</definedName>
    <definedName name="__123Graph_BREER" localSheetId="21" hidden="1">[19]ER!#REF!</definedName>
    <definedName name="__123Graph_BREER" localSheetId="22" hidden="1">#REF!</definedName>
    <definedName name="__123Graph_BREER" hidden="1">[20]ER!#REF!</definedName>
    <definedName name="__123Graph_BRER" localSheetId="21" hidden="1">#REF!</definedName>
    <definedName name="__123Graph_BRER" localSheetId="22" hidden="1">#REF!</definedName>
    <definedName name="__123Graph_BRER" hidden="1">#REF!</definedName>
    <definedName name="__123Graph_BRESCOV" localSheetId="22" hidden="1">#REF!</definedName>
    <definedName name="__123Graph_BRESCOV" hidden="1">[18]fiscout!$K$146:$K$166</definedName>
    <definedName name="__123Graph_BRUBRATE" localSheetId="22" hidden="1">#REF!</definedName>
    <definedName name="__123Graph_BRUBRATE" hidden="1">'[14]ex rate'!$K$31:$AN$31</definedName>
    <definedName name="__123Graph_BSEIGNOR" localSheetId="21" hidden="1">[21]seignior!#REF!</definedName>
    <definedName name="__123Graph_BSEIGNOR" localSheetId="22" hidden="1">#REF!</definedName>
    <definedName name="__123Graph_BSEIGNOR" hidden="1">[21]seignior!#REF!</definedName>
    <definedName name="__123Graph_BUSRATE" localSheetId="22" hidden="1">#REF!</definedName>
    <definedName name="__123Graph_BUSRATE" hidden="1">'[14]ex rate'!$K$30:$AN$30</definedName>
    <definedName name="__123Graph_C" localSheetId="21" hidden="1">[22]PFMON!#REF!</definedName>
    <definedName name="__123Graph_C" localSheetId="22" hidden="1">#REF!</definedName>
    <definedName name="__123Graph_C" hidden="1">[22]PFMON!#REF!</definedName>
    <definedName name="__123Graph_CBSYSASST" localSheetId="22" hidden="1">#REF!</definedName>
    <definedName name="__123Graph_CBSYSASST" hidden="1">[18]interv!$C$39:$K$39</definedName>
    <definedName name="__123Graph_CCBAWKLY" localSheetId="21" hidden="1">[18]interv!#REF!</definedName>
    <definedName name="__123Graph_CCBAWKLY" localSheetId="22" hidden="1">#REF!</definedName>
    <definedName name="__123Graph_CCBAWKLY" hidden="1">[18]interv!#REF!</definedName>
    <definedName name="__123Graph_CChart1" localSheetId="21" hidden="1">'[10]SNF Córd'!#REF!</definedName>
    <definedName name="__123Graph_CChart1" localSheetId="22" hidden="1">#REF!</definedName>
    <definedName name="__123Graph_CChart1" hidden="1">'[10]SNF Córd'!#REF!</definedName>
    <definedName name="__123Graph_CChart10" localSheetId="22" hidden="1">#REF!</definedName>
    <definedName name="__123Graph_CChart10" hidden="1">'[12]PIB corr'!#REF!</definedName>
    <definedName name="__123Graph_CChart11" localSheetId="22" hidden="1">#REF!</definedName>
    <definedName name="__123Graph_CChart11" hidden="1">'[12]PIB corr'!#REF!</definedName>
    <definedName name="__123Graph_CChart12" localSheetId="22" hidden="1">#REF!</definedName>
    <definedName name="__123Graph_CChart12" hidden="1">'[12]PIB corr'!#REF!</definedName>
    <definedName name="__123Graph_CChart13" localSheetId="22" hidden="1">#REF!</definedName>
    <definedName name="__123Graph_CChart13" hidden="1">'[12]PIB corr'!#REF!</definedName>
    <definedName name="__123Graph_CChart14" localSheetId="22" hidden="1">#REF!</definedName>
    <definedName name="__123Graph_CChart14" hidden="1">'[12]PIB corr'!#REF!</definedName>
    <definedName name="__123Graph_CChart15" localSheetId="22" hidden="1">#REF!</definedName>
    <definedName name="__123Graph_CChart15" hidden="1">'[12]PIB corr'!#REF!</definedName>
    <definedName name="__123Graph_CChart16" localSheetId="22" hidden="1">#REF!</definedName>
    <definedName name="__123Graph_CChart16" hidden="1">'[12]PIB corr'!#REF!</definedName>
    <definedName name="__123Graph_CChart17" localSheetId="22" hidden="1">#REF!</definedName>
    <definedName name="__123Graph_CChart17" hidden="1">'[12]PIB corr'!#REF!</definedName>
    <definedName name="__123Graph_CChart18" localSheetId="22" hidden="1">#REF!</definedName>
    <definedName name="__123Graph_CChart18" hidden="1">'[12]PIB corr'!#REF!</definedName>
    <definedName name="__123Graph_CChart19" localSheetId="22" hidden="1">#REF!</definedName>
    <definedName name="__123Graph_CChart19" hidden="1">'[12]PIB corr'!#REF!</definedName>
    <definedName name="__123Graph_CChart2" localSheetId="22" hidden="1">#REF!</definedName>
    <definedName name="__123Graph_CChart2" hidden="1">'[10]SNF Córd'!#REF!</definedName>
    <definedName name="__123Graph_CChart20" localSheetId="22" hidden="1">#REF!</definedName>
    <definedName name="__123Graph_CChart20" hidden="1">'[12]PIB corr'!#REF!</definedName>
    <definedName name="__123Graph_CChart3" localSheetId="22" hidden="1">#REF!</definedName>
    <definedName name="__123Graph_CChart3" hidden="1">'[10]SNF Córd'!#REF!</definedName>
    <definedName name="__123Graph_CChart4" localSheetId="22" hidden="1">#REF!</definedName>
    <definedName name="__123Graph_CChart4" hidden="1">'[10]SNF Córd'!#REF!</definedName>
    <definedName name="__123Graph_CChart5" localSheetId="22" hidden="1">#REF!</definedName>
    <definedName name="__123Graph_CChart5" hidden="1">'[10]SNF Córd'!#REF!</definedName>
    <definedName name="__123Graph_CChart6" localSheetId="22" hidden="1">#REF!</definedName>
    <definedName name="__123Graph_CChart6" hidden="1">'[12]PIB corr'!#REF!</definedName>
    <definedName name="__123Graph_CChart7" localSheetId="22" hidden="1">#REF!</definedName>
    <definedName name="__123Graph_CChart7" hidden="1">'[12]PIB corr'!#REF!</definedName>
    <definedName name="__123Graph_CChart8" localSheetId="22" hidden="1">#REF!</definedName>
    <definedName name="__123Graph_CChart8" hidden="1">'[12]PIB corr'!#REF!</definedName>
    <definedName name="__123Graph_CChart9" localSheetId="22" hidden="1">#REF!</definedName>
    <definedName name="__123Graph_CChart9" hidden="1">'[12]PIB corr'!#REF!</definedName>
    <definedName name="__123Graph_CCurrent" localSheetId="22" hidden="1">#REF!</definedName>
    <definedName name="__123Graph_CCurrent" hidden="1">'[10]SNF Córd'!#REF!</definedName>
    <definedName name="__123Graph_CMONIMP" localSheetId="21" hidden="1">#REF!</definedName>
    <definedName name="__123Graph_CMONIMP" localSheetId="22" hidden="1">#REF!</definedName>
    <definedName name="__123Graph_CMONIMP" hidden="1">#REF!</definedName>
    <definedName name="__123Graph_CMSWKLY" localSheetId="21" hidden="1">#REF!</definedName>
    <definedName name="__123Graph_CMSWKLY" localSheetId="22" hidden="1">#REF!</definedName>
    <definedName name="__123Graph_CMSWKLY" hidden="1">#REF!</definedName>
    <definedName name="__123Graph_CREER" localSheetId="21" hidden="1">[19]ER!#REF!</definedName>
    <definedName name="__123Graph_CREER" localSheetId="22" hidden="1">#REF!</definedName>
    <definedName name="__123Graph_CREER" hidden="1">[20]ER!#REF!</definedName>
    <definedName name="__123Graph_CRER" localSheetId="21" hidden="1">#REF!</definedName>
    <definedName name="__123Graph_CRER" localSheetId="22" hidden="1">#REF!</definedName>
    <definedName name="__123Graph_CRER" hidden="1">#REF!</definedName>
    <definedName name="__123Graph_CRESCOV" localSheetId="22" hidden="1">#REF!</definedName>
    <definedName name="__123Graph_CRESCOV" hidden="1">[18]fiscout!$I$146:$I$166</definedName>
    <definedName name="__123Graph_D" localSheetId="21" hidden="1">'[23]1990'!#REF!</definedName>
    <definedName name="__123Graph_D" localSheetId="22" hidden="1">#REF!</definedName>
    <definedName name="__123Graph_D" hidden="1">'[23]1990'!#REF!</definedName>
    <definedName name="__123Graph_DChart1" localSheetId="21" hidden="1">'[10]SNF Córd'!#REF!</definedName>
    <definedName name="__123Graph_DChart1" localSheetId="22" hidden="1">#REF!</definedName>
    <definedName name="__123Graph_DChart1" hidden="1">'[10]SNF Córd'!#REF!</definedName>
    <definedName name="__123Graph_DChart10" localSheetId="22" hidden="1">#REF!</definedName>
    <definedName name="__123Graph_DChart10" hidden="1">'[12]PIB corr'!#REF!</definedName>
    <definedName name="__123Graph_DChart11" localSheetId="22" hidden="1">#REF!</definedName>
    <definedName name="__123Graph_DChart11" hidden="1">'[12]PIB corr'!#REF!</definedName>
    <definedName name="__123Graph_DChart12" localSheetId="22" hidden="1">#REF!</definedName>
    <definedName name="__123Graph_DChart12" hidden="1">'[12]PIB corr'!#REF!</definedName>
    <definedName name="__123Graph_DChart13" localSheetId="22" hidden="1">#REF!</definedName>
    <definedName name="__123Graph_DChart13" hidden="1">'[12]PIB corr'!#REF!</definedName>
    <definedName name="__123Graph_DChart14" localSheetId="22" hidden="1">#REF!</definedName>
    <definedName name="__123Graph_DChart14" hidden="1">'[12]PIB corr'!#REF!</definedName>
    <definedName name="__123Graph_DChart15" localSheetId="22" hidden="1">#REF!</definedName>
    <definedName name="__123Graph_DChart15" hidden="1">'[12]PIB corr'!#REF!</definedName>
    <definedName name="__123Graph_DChart16" localSheetId="22" hidden="1">#REF!</definedName>
    <definedName name="__123Graph_DChart16" hidden="1">'[12]PIB corr'!#REF!</definedName>
    <definedName name="__123Graph_DChart17" localSheetId="22" hidden="1">#REF!</definedName>
    <definedName name="__123Graph_DChart17" hidden="1">'[12]PIB corr'!#REF!</definedName>
    <definedName name="__123Graph_DChart18" localSheetId="22" hidden="1">#REF!</definedName>
    <definedName name="__123Graph_DChart18" hidden="1">'[12]PIB corr'!#REF!</definedName>
    <definedName name="__123Graph_DChart19" localSheetId="22" hidden="1">#REF!</definedName>
    <definedName name="__123Graph_DChart19" hidden="1">'[12]PIB corr'!#REF!</definedName>
    <definedName name="__123Graph_DChart2" localSheetId="22" hidden="1">#REF!</definedName>
    <definedName name="__123Graph_DChart2" hidden="1">'[10]SNF Córd'!#REF!</definedName>
    <definedName name="__123Graph_DChart20" localSheetId="22" hidden="1">#REF!</definedName>
    <definedName name="__123Graph_DChart20" hidden="1">'[12]PIB corr'!#REF!</definedName>
    <definedName name="__123Graph_DChart3" localSheetId="22" hidden="1">#REF!</definedName>
    <definedName name="__123Graph_DChart3" hidden="1">'[10]SNF Córd'!#REF!</definedName>
    <definedName name="__123Graph_DChart4" localSheetId="22" hidden="1">#REF!</definedName>
    <definedName name="__123Graph_DChart4" hidden="1">'[10]SNF Córd'!#REF!</definedName>
    <definedName name="__123Graph_DChart5" localSheetId="22" hidden="1">#REF!</definedName>
    <definedName name="__123Graph_DChart5" hidden="1">'[10]SNF Córd'!#REF!</definedName>
    <definedName name="__123Graph_DChart6" localSheetId="22" hidden="1">#REF!</definedName>
    <definedName name="__123Graph_DChart6" hidden="1">'[12]PIB corr'!#REF!</definedName>
    <definedName name="__123Graph_DChart7" localSheetId="22" hidden="1">#REF!</definedName>
    <definedName name="__123Graph_DChart7" hidden="1">'[12]PIB corr'!#REF!</definedName>
    <definedName name="__123Graph_DChart8" localSheetId="22" hidden="1">#REF!</definedName>
    <definedName name="__123Graph_DChart8" hidden="1">'[12]PIB corr'!#REF!</definedName>
    <definedName name="__123Graph_DChart9" localSheetId="22" hidden="1">#REF!</definedName>
    <definedName name="__123Graph_DChart9" hidden="1">'[12]PIB corr'!#REF!</definedName>
    <definedName name="__123Graph_DCurrent" localSheetId="22" hidden="1">#REF!</definedName>
    <definedName name="__123Graph_DCurrent" hidden="1">'[10]SNF Córd'!#REF!</definedName>
    <definedName name="__123Graph_DEXCH" localSheetId="22" hidden="1">#REF!</definedName>
    <definedName name="__123Graph_DEXCH" hidden="1">'[13]CBH old INPUT'!#REF!</definedName>
    <definedName name="__123Graph_DMIMPMAC" localSheetId="21" hidden="1">#REF!</definedName>
    <definedName name="__123Graph_DMIMPMAC" localSheetId="22" hidden="1">#REF!</definedName>
    <definedName name="__123Graph_DMIMPMAC" hidden="1">#REF!</definedName>
    <definedName name="__123Graph_DMONIMP" localSheetId="21" hidden="1">#REF!</definedName>
    <definedName name="__123Graph_DMONIMP" localSheetId="22" hidden="1">#REF!</definedName>
    <definedName name="__123Graph_DMONIMP" hidden="1">#REF!</definedName>
    <definedName name="__123Graph_E" localSheetId="21" hidden="1">'[23]1990'!#REF!</definedName>
    <definedName name="__123Graph_E" localSheetId="22" hidden="1">#REF!</definedName>
    <definedName name="__123Graph_E" hidden="1">'[23]1990'!#REF!</definedName>
    <definedName name="__123Graph_EChart1" localSheetId="21" hidden="1">'[10]SNF Córd'!#REF!</definedName>
    <definedName name="__123Graph_EChart1" localSheetId="22" hidden="1">#REF!</definedName>
    <definedName name="__123Graph_EChart1" hidden="1">'[10]SNF Córd'!#REF!</definedName>
    <definedName name="__123Graph_EChart10" localSheetId="22" hidden="1">#REF!</definedName>
    <definedName name="__123Graph_EChart10" hidden="1">'[12]PIB corr'!#REF!</definedName>
    <definedName name="__123Graph_EChart11" localSheetId="22" hidden="1">#REF!</definedName>
    <definedName name="__123Graph_EChart11" hidden="1">'[12]PIB corr'!#REF!</definedName>
    <definedName name="__123Graph_EChart12" localSheetId="22" hidden="1">#REF!</definedName>
    <definedName name="__123Graph_EChart12" hidden="1">'[12]PIB corr'!#REF!</definedName>
    <definedName name="__123Graph_EChart13" localSheetId="22" hidden="1">#REF!</definedName>
    <definedName name="__123Graph_EChart13" hidden="1">'[12]PIB corr'!#REF!</definedName>
    <definedName name="__123Graph_EChart14" localSheetId="22" hidden="1">#REF!</definedName>
    <definedName name="__123Graph_EChart14" hidden="1">'[12]PIB corr'!#REF!</definedName>
    <definedName name="__123Graph_EChart15" localSheetId="22" hidden="1">#REF!</definedName>
    <definedName name="__123Graph_EChart15" hidden="1">'[12]PIB corr'!#REF!</definedName>
    <definedName name="__123Graph_EChart16" localSheetId="22" hidden="1">#REF!</definedName>
    <definedName name="__123Graph_EChart16" hidden="1">'[12]PIB corr'!#REF!</definedName>
    <definedName name="__123Graph_EChart17" localSheetId="22" hidden="1">#REF!</definedName>
    <definedName name="__123Graph_EChart17" hidden="1">'[12]PIB corr'!#REF!</definedName>
    <definedName name="__123Graph_EChart18" localSheetId="22" hidden="1">#REF!</definedName>
    <definedName name="__123Graph_EChart18" hidden="1">'[12]PIB corr'!#REF!</definedName>
    <definedName name="__123Graph_EChart19" localSheetId="22" hidden="1">#REF!</definedName>
    <definedName name="__123Graph_EChart19" hidden="1">'[12]PIB corr'!#REF!</definedName>
    <definedName name="__123Graph_EChart2" localSheetId="22" hidden="1">#REF!</definedName>
    <definedName name="__123Graph_EChart2" hidden="1">'[10]SNF Córd'!#REF!</definedName>
    <definedName name="__123Graph_EChart20" localSheetId="22" hidden="1">#REF!</definedName>
    <definedName name="__123Graph_EChart20" hidden="1">'[12]PIB corr'!#REF!</definedName>
    <definedName name="__123Graph_EChart3" localSheetId="22" hidden="1">#REF!</definedName>
    <definedName name="__123Graph_EChart3" hidden="1">'[10]SNF Córd'!#REF!</definedName>
    <definedName name="__123Graph_EChart4" localSheetId="22" hidden="1">#REF!</definedName>
    <definedName name="__123Graph_EChart4" hidden="1">'[10]SNF Córd'!#REF!</definedName>
    <definedName name="__123Graph_EChart5" localSheetId="22" hidden="1">#REF!</definedName>
    <definedName name="__123Graph_EChart5" hidden="1">'[10]SNF Córd'!#REF!</definedName>
    <definedName name="__123Graph_EChart6" localSheetId="22" hidden="1">#REF!</definedName>
    <definedName name="__123Graph_EChart6" hidden="1">'[12]PIB corr'!#REF!</definedName>
    <definedName name="__123Graph_EChart7" localSheetId="22" hidden="1">#REF!</definedName>
    <definedName name="__123Graph_EChart7" hidden="1">'[12]PIB corr'!#REF!</definedName>
    <definedName name="__123Graph_EChart8" localSheetId="22" hidden="1">#REF!</definedName>
    <definedName name="__123Graph_EChart8" hidden="1">'[12]PIB corr'!#REF!</definedName>
    <definedName name="__123Graph_EChart9" localSheetId="22" hidden="1">#REF!</definedName>
    <definedName name="__123Graph_EChart9" hidden="1">'[12]PIB corr'!#REF!</definedName>
    <definedName name="__123Graph_ECurrent" localSheetId="22" hidden="1">#REF!</definedName>
    <definedName name="__123Graph_ECurrent" hidden="1">'[10]SNF Córd'!#REF!</definedName>
    <definedName name="__123Graph_EEXCH" localSheetId="22" hidden="1">#REF!</definedName>
    <definedName name="__123Graph_EEXCH" hidden="1">'[13]CBH old INPUT'!#REF!</definedName>
    <definedName name="__123Graph_EMIMPMAC" localSheetId="21" hidden="1">#REF!</definedName>
    <definedName name="__123Graph_EMIMPMAC" localSheetId="22" hidden="1">#REF!</definedName>
    <definedName name="__123Graph_EMIMPMAC" hidden="1">#REF!</definedName>
    <definedName name="__123Graph_EMONIMP" localSheetId="21" hidden="1">#REF!</definedName>
    <definedName name="__123Graph_EMONIMP" localSheetId="22" hidden="1">#REF!</definedName>
    <definedName name="__123Graph_EMONIMP" hidden="1">#REF!</definedName>
    <definedName name="__123Graph_F" localSheetId="21" hidden="1">'[23]1990'!#REF!</definedName>
    <definedName name="__123Graph_F" localSheetId="22" hidden="1">#REF!</definedName>
    <definedName name="__123Graph_F" hidden="1">'[23]1990'!#REF!</definedName>
    <definedName name="__123Graph_FChart1" localSheetId="21" hidden="1">'[10]SNF Córd'!#REF!</definedName>
    <definedName name="__123Graph_FChart1" localSheetId="22" hidden="1">#REF!</definedName>
    <definedName name="__123Graph_FChart1" hidden="1">'[10]SNF Córd'!#REF!</definedName>
    <definedName name="__123Graph_FChart10" localSheetId="22" hidden="1">#REF!</definedName>
    <definedName name="__123Graph_FChart10" hidden="1">'[12]PIB corr'!#REF!</definedName>
    <definedName name="__123Graph_FChart11" localSheetId="22" hidden="1">#REF!</definedName>
    <definedName name="__123Graph_FChart11" hidden="1">'[12]PIB corr'!#REF!</definedName>
    <definedName name="__123Graph_FChart12" localSheetId="22" hidden="1">#REF!</definedName>
    <definedName name="__123Graph_FChart12" hidden="1">'[12]PIB corr'!#REF!</definedName>
    <definedName name="__123Graph_FChart13" localSheetId="22" hidden="1">#REF!</definedName>
    <definedName name="__123Graph_FChart13" hidden="1">'[12]PIB corr'!#REF!</definedName>
    <definedName name="__123Graph_FChart14" localSheetId="22" hidden="1">#REF!</definedName>
    <definedName name="__123Graph_FChart14" hidden="1">'[12]PIB corr'!#REF!</definedName>
    <definedName name="__123Graph_FChart15" localSheetId="22" hidden="1">#REF!</definedName>
    <definedName name="__123Graph_FChart15" hidden="1">'[12]PIB corr'!#REF!</definedName>
    <definedName name="__123Graph_FChart16" localSheetId="22" hidden="1">#REF!</definedName>
    <definedName name="__123Graph_FChart16" hidden="1">'[12]PIB corr'!#REF!</definedName>
    <definedName name="__123Graph_FChart17" localSheetId="22" hidden="1">#REF!</definedName>
    <definedName name="__123Graph_FChart17" hidden="1">'[12]PIB corr'!#REF!</definedName>
    <definedName name="__123Graph_FChart18" localSheetId="22" hidden="1">#REF!</definedName>
    <definedName name="__123Graph_FChart18" hidden="1">'[12]PIB corr'!#REF!</definedName>
    <definedName name="__123Graph_FChart19" localSheetId="22" hidden="1">#REF!</definedName>
    <definedName name="__123Graph_FChart19" hidden="1">'[12]PIB corr'!#REF!</definedName>
    <definedName name="__123Graph_FChart2" localSheetId="22" hidden="1">#REF!</definedName>
    <definedName name="__123Graph_FChart2" hidden="1">'[10]SNF Córd'!#REF!</definedName>
    <definedName name="__123Graph_FChart20" localSheetId="22" hidden="1">#REF!</definedName>
    <definedName name="__123Graph_FChart20" hidden="1">'[12]PIB corr'!#REF!</definedName>
    <definedName name="__123Graph_FChart3" localSheetId="22" hidden="1">#REF!</definedName>
    <definedName name="__123Graph_FChart3" hidden="1">'[10]SNF Córd'!#REF!</definedName>
    <definedName name="__123Graph_FChart4" localSheetId="22" hidden="1">#REF!</definedName>
    <definedName name="__123Graph_FChart4" hidden="1">'[10]SNF Córd'!#REF!</definedName>
    <definedName name="__123Graph_FChart5" localSheetId="22" hidden="1">#REF!</definedName>
    <definedName name="__123Graph_FChart5" hidden="1">'[10]SNF Córd'!#REF!</definedName>
    <definedName name="__123Graph_FChart6" localSheetId="22" hidden="1">#REF!</definedName>
    <definedName name="__123Graph_FChart6" hidden="1">'[12]PIB corr'!#REF!</definedName>
    <definedName name="__123Graph_FChart7" localSheetId="22" hidden="1">#REF!</definedName>
    <definedName name="__123Graph_FChart7" hidden="1">'[12]PIB corr'!#REF!</definedName>
    <definedName name="__123Graph_FChart8" localSheetId="22" hidden="1">#REF!</definedName>
    <definedName name="__123Graph_FChart8" hidden="1">'[12]PIB corr'!#REF!</definedName>
    <definedName name="__123Graph_FChart9" localSheetId="22" hidden="1">#REF!</definedName>
    <definedName name="__123Graph_FChart9" hidden="1">'[12]PIB corr'!#REF!</definedName>
    <definedName name="__123Graph_FCurrent" localSheetId="22" hidden="1">#REF!</definedName>
    <definedName name="__123Graph_FCurrent" hidden="1">'[10]SNF Córd'!#REF!</definedName>
    <definedName name="__123Graph_FMONIMP" localSheetId="21" hidden="1">#REF!</definedName>
    <definedName name="__123Graph_FMONIMP" localSheetId="22" hidden="1">#REF!</definedName>
    <definedName name="__123Graph_FMONIMP" hidden="1">#REF!</definedName>
    <definedName name="__123Graph_X" localSheetId="22" hidden="1">#REF!</definedName>
    <definedName name="__123Graph_X" hidden="1">[22]PFMON!$B$80:$B$161</definedName>
    <definedName name="__123Graph_XBSYSASST" localSheetId="21" hidden="1">#REF!</definedName>
    <definedName name="__123Graph_XBSYSASST" localSheetId="22" hidden="1">#REF!</definedName>
    <definedName name="__123Graph_XBSYSASST" hidden="1">#REF!</definedName>
    <definedName name="__123Graph_XCBASSETS" localSheetId="21" hidden="1">#REF!</definedName>
    <definedName name="__123Graph_XCBASSETS" localSheetId="22" hidden="1">#REF!</definedName>
    <definedName name="__123Graph_XCBASSETS" hidden="1">#REF!</definedName>
    <definedName name="__123Graph_XCBAWKLY" localSheetId="21" hidden="1">#REF!</definedName>
    <definedName name="__123Graph_XCBAWKLY" localSheetId="22" hidden="1">#REF!</definedName>
    <definedName name="__123Graph_XCBAWKLY" hidden="1">#REF!</definedName>
    <definedName name="__123Graph_XChart1" localSheetId="21" hidden="1">'[24]Summary BOP'!#REF!</definedName>
    <definedName name="__123Graph_XChart1" localSheetId="22" hidden="1">#REF!</definedName>
    <definedName name="__123Graph_XChart1" hidden="1">'[24]Summary BOP'!#REF!</definedName>
    <definedName name="__123Graph_XChart10" localSheetId="21" hidden="1">'[12]PIB corr'!#REF!</definedName>
    <definedName name="__123Graph_XChart10" localSheetId="22" hidden="1">#REF!</definedName>
    <definedName name="__123Graph_XChart10" hidden="1">'[12]PIB corr'!#REF!</definedName>
    <definedName name="__123Graph_XChart11" localSheetId="22" hidden="1">#REF!</definedName>
    <definedName name="__123Graph_XChart11" hidden="1">'[12]PIB corr'!#REF!</definedName>
    <definedName name="__123Graph_XChart12" localSheetId="22" hidden="1">#REF!</definedName>
    <definedName name="__123Graph_XChart12" hidden="1">'[12]PIB corr'!#REF!</definedName>
    <definedName name="__123Graph_XChart13" localSheetId="22" hidden="1">#REF!</definedName>
    <definedName name="__123Graph_XChart13" hidden="1">'[12]PIB corr'!#REF!</definedName>
    <definedName name="__123Graph_XChart14" localSheetId="22" hidden="1">#REF!</definedName>
    <definedName name="__123Graph_XChart14" hidden="1">'[12]PIB corr'!#REF!</definedName>
    <definedName name="__123Graph_XChart15" localSheetId="22" hidden="1">#REF!</definedName>
    <definedName name="__123Graph_XChart15" hidden="1">'[12]PIB corr'!#REF!</definedName>
    <definedName name="__123Graph_XChart16" localSheetId="22" hidden="1">#REF!</definedName>
    <definedName name="__123Graph_XChart16" hidden="1">'[12]PIB corr'!#REF!</definedName>
    <definedName name="__123Graph_XChart17" localSheetId="22" hidden="1">#REF!</definedName>
    <definedName name="__123Graph_XChart17" hidden="1">'[12]PIB corr'!#REF!</definedName>
    <definedName name="__123Graph_XChart18" localSheetId="22" hidden="1">#REF!</definedName>
    <definedName name="__123Graph_XChart18" hidden="1">'[12]PIB corr'!#REF!</definedName>
    <definedName name="__123Graph_XChart19" localSheetId="22" hidden="1">#REF!</definedName>
    <definedName name="__123Graph_XChart19" hidden="1">'[12]PIB corr'!#REF!</definedName>
    <definedName name="__123Graph_XChart20" localSheetId="22" hidden="1">#REF!</definedName>
    <definedName name="__123Graph_XChart20" hidden="1">'[12]PIB corr'!#REF!</definedName>
    <definedName name="__123Graph_XChart6" localSheetId="22" hidden="1">#REF!</definedName>
    <definedName name="__123Graph_XChart6" hidden="1">'[12]PIB corr'!#REF!</definedName>
    <definedName name="__123Graph_XChart7" localSheetId="22" hidden="1">#REF!</definedName>
    <definedName name="__123Graph_XChart7" hidden="1">'[12]PIB corr'!#REF!</definedName>
    <definedName name="__123Graph_XChart8" localSheetId="22" hidden="1">#REF!</definedName>
    <definedName name="__123Graph_XChart8" hidden="1">'[12]PIB corr'!#REF!</definedName>
    <definedName name="__123Graph_XChart9" localSheetId="22" hidden="1">#REF!</definedName>
    <definedName name="__123Graph_XChart9" hidden="1">'[12]PIB corr'!#REF!</definedName>
    <definedName name="__123Graph_XERDOLLAR" localSheetId="22" hidden="1">#REF!</definedName>
    <definedName name="__123Graph_XERDOLLAR" hidden="1">'[14]ex rate'!$F$15:$AM$15</definedName>
    <definedName name="__123Graph_XERRUBLE" localSheetId="22" hidden="1">#REF!</definedName>
    <definedName name="__123Graph_XERRUBLE" hidden="1">'[14]ex rate'!$F$15:$AM$15</definedName>
    <definedName name="__123Graph_XMIMPMAC" localSheetId="21" hidden="1">#REF!</definedName>
    <definedName name="__123Graph_XMIMPMAC" localSheetId="22" hidden="1">#REF!</definedName>
    <definedName name="__123Graph_XMIMPMAC" hidden="1">#REF!</definedName>
    <definedName name="__123Graph_XMSWKLY" localSheetId="21" hidden="1">#REF!</definedName>
    <definedName name="__123Graph_XMSWKLY" localSheetId="22" hidden="1">#REF!</definedName>
    <definedName name="__123Graph_XMSWKLY" hidden="1">#REF!</definedName>
    <definedName name="__123Graph_XRUBRATE" localSheetId="22" hidden="1">#REF!</definedName>
    <definedName name="__123Graph_XRUBRATE" hidden="1">'[14]ex rate'!$K$15:$AN$15</definedName>
    <definedName name="__123Graph_XUSRATE" localSheetId="22" hidden="1">#REF!</definedName>
    <definedName name="__123Graph_XUSRATE" hidden="1">'[14]ex rate'!$K$15:$AN$15</definedName>
    <definedName name="__31_Temp" localSheetId="21">#REF!</definedName>
    <definedName name="__31_Temp" localSheetId="22">#REF!</definedName>
    <definedName name="__31_Temp">#REF!</definedName>
    <definedName name="__bookmark_1" localSheetId="21">'21. Tipos de Cambio'!$A$7:$V$22</definedName>
    <definedName name="__bookmark_1" localSheetId="22">#REF!</definedName>
    <definedName name="__bookmark_1">#REF!</definedName>
    <definedName name="__bookmark_2" localSheetId="21">'21. Tipos de Cambio'!$D$8:$T$22</definedName>
    <definedName name="__bookmark_2" localSheetId="22">#REF!</definedName>
    <definedName name="__bookmark_2">#REF!</definedName>
    <definedName name="__Cua13" localSheetId="21">#REF!</definedName>
    <definedName name="__Cua13" localSheetId="22">#REF!</definedName>
    <definedName name="__Cua13">#REF!</definedName>
    <definedName name="__Cua15" localSheetId="21">#REF!</definedName>
    <definedName name="__Cua15" localSheetId="22">#REF!</definedName>
    <definedName name="__Cua15">#REF!</definedName>
    <definedName name="__Cua16" localSheetId="21">#REF!</definedName>
    <definedName name="__Cua16" localSheetId="22">#REF!</definedName>
    <definedName name="__Cua16">#REF!</definedName>
    <definedName name="__Cua17" localSheetId="21">#REF!</definedName>
    <definedName name="__Cua17" localSheetId="22">#REF!</definedName>
    <definedName name="__Cua17">#REF!</definedName>
    <definedName name="__Cua18" localSheetId="21">#REF!</definedName>
    <definedName name="__Cua18" localSheetId="22">#REF!</definedName>
    <definedName name="__Cua18">#REF!</definedName>
    <definedName name="__Cua19" localSheetId="21">#REF!</definedName>
    <definedName name="__Cua19" localSheetId="22">#REF!</definedName>
    <definedName name="__Cua19">#REF!</definedName>
    <definedName name="__PC90" localSheetId="21">#REF!</definedName>
    <definedName name="__PC90" localSheetId="22">#REF!</definedName>
    <definedName name="__PC90">#REF!</definedName>
    <definedName name="_0_CEI_CCAS" localSheetId="21">#REF!</definedName>
    <definedName name="_0_CEI_CCAS" localSheetId="22">#REF!</definedName>
    <definedName name="_0_CEI_CCAS">#REF!</definedName>
    <definedName name="_0_Consulta_CEI" localSheetId="21">#REF!</definedName>
    <definedName name="_0_Consulta_CEI" localSheetId="22">#REF!</definedName>
    <definedName name="_0_Consulta_CEI">#REF!</definedName>
    <definedName name="_00_Consulta_CEI" localSheetId="22">#REF!</definedName>
    <definedName name="_00_Consulta_CEI">'[9]00_Consulta_CEI'!$A$1:$R$2940</definedName>
    <definedName name="_1" localSheetId="21">#REF!</definedName>
    <definedName name="_1" localSheetId="22">#REF!</definedName>
    <definedName name="_1">#REF!</definedName>
    <definedName name="_1___123Graph_ACHART_1" localSheetId="22" hidden="1">#REF!</definedName>
    <definedName name="_1___123Graph_ACHART_1" hidden="1">[25]IPC1988!$C$176:$C$182</definedName>
    <definedName name="_1_00_Consulta_CEI" localSheetId="22">#REF!</definedName>
    <definedName name="_1_00_Consulta_CEI">'[9]00_Consulta_CEI'!$A$1:$R$2940</definedName>
    <definedName name="_10" localSheetId="21">#REF!</definedName>
    <definedName name="_10" localSheetId="22">#REF!</definedName>
    <definedName name="_10">#REF!</definedName>
    <definedName name="_10__123Graph_XCHART_2" localSheetId="22" hidden="1">#REF!</definedName>
    <definedName name="_10__123Graph_XCHART_2" hidden="1">[25]IPC1988!$A$176:$A$182</definedName>
    <definedName name="_1IMPRESION" localSheetId="21">#REF!</definedName>
    <definedName name="_1IMPRESION" localSheetId="22">#REF!</definedName>
    <definedName name="_1IMPRESION">#REF!</definedName>
    <definedName name="_2" localSheetId="21">#REF!</definedName>
    <definedName name="_2" localSheetId="22">#REF!</definedName>
    <definedName name="_2">#REF!</definedName>
    <definedName name="_2___123Graph_ACHART_2" localSheetId="22" hidden="1">#REF!</definedName>
    <definedName name="_2___123Graph_ACHART_2" hidden="1">[25]IPC1988!$B$176:$B$182</definedName>
    <definedName name="_2_31_Temp" localSheetId="21">#REF!</definedName>
    <definedName name="_2_31_Temp" localSheetId="22">#REF!</definedName>
    <definedName name="_2_31_Temp">#REF!</definedName>
    <definedName name="_2IMPRESION" localSheetId="21">#REF!</definedName>
    <definedName name="_2IMPRESION" localSheetId="22">#REF!</definedName>
    <definedName name="_2IMPRESION">#REF!</definedName>
    <definedName name="_3" localSheetId="21">#REF!</definedName>
    <definedName name="_3" localSheetId="22">#REF!</definedName>
    <definedName name="_3">#REF!</definedName>
    <definedName name="_3___123Graph_BCHART_1" localSheetId="22" hidden="1">#REF!</definedName>
    <definedName name="_3___123Graph_BCHART_1" hidden="1">[25]IPC1988!$E$176:$E$182</definedName>
    <definedName name="_31_Temp" localSheetId="21">#REF!</definedName>
    <definedName name="_31_Temp" localSheetId="22">#REF!</definedName>
    <definedName name="_31_Temp">#REF!</definedName>
    <definedName name="_4" localSheetId="21">#REF!</definedName>
    <definedName name="_4" localSheetId="22">#REF!</definedName>
    <definedName name="_4">#REF!</definedName>
    <definedName name="_4___123Graph_BCHART_2" localSheetId="22" hidden="1">#REF!</definedName>
    <definedName name="_4___123Graph_BCHART_2" hidden="1">[25]IPC1988!$D$176:$D$182</definedName>
    <definedName name="_5" localSheetId="21">#REF!</definedName>
    <definedName name="_5" localSheetId="22">#REF!</definedName>
    <definedName name="_5">#REF!</definedName>
    <definedName name="_5___123Graph_XCHART_2" localSheetId="22" hidden="1">#REF!</definedName>
    <definedName name="_5___123Graph_XCHART_2" hidden="1">[25]IPC1988!$A$176:$A$182</definedName>
    <definedName name="_6" localSheetId="21">#REF!</definedName>
    <definedName name="_6" localSheetId="22">#REF!</definedName>
    <definedName name="_6">#REF!</definedName>
    <definedName name="_6__123Graph_ACHART_1" localSheetId="22" hidden="1">#REF!</definedName>
    <definedName name="_6__123Graph_ACHART_1" hidden="1">[25]IPC1988!$C$176:$C$182</definedName>
    <definedName name="_7" localSheetId="21">#REF!</definedName>
    <definedName name="_7" localSheetId="22">#REF!</definedName>
    <definedName name="_7">#REF!</definedName>
    <definedName name="_7__123Graph_ACHART_2" localSheetId="22" hidden="1">#REF!</definedName>
    <definedName name="_7__123Graph_ACHART_2" hidden="1">[25]IPC1988!$B$176:$B$182</definedName>
    <definedName name="_8__123Graph_BCHART_1" localSheetId="22" hidden="1">#REF!</definedName>
    <definedName name="_8__123Graph_BCHART_1" hidden="1">[25]IPC1988!$E$176:$E$182</definedName>
    <definedName name="_9" localSheetId="21">#REF!</definedName>
    <definedName name="_9" localSheetId="22">#REF!</definedName>
    <definedName name="_9">#REF!</definedName>
    <definedName name="_9__123Graph_BCHART_2" localSheetId="22" hidden="1">#REF!</definedName>
    <definedName name="_9__123Graph_BCHART_2" hidden="1">[25]IPC1988!$D$176:$D$182</definedName>
    <definedName name="_90" localSheetId="21">#REF!</definedName>
    <definedName name="_90" localSheetId="22">#REF!</definedName>
    <definedName name="_90">#REF!</definedName>
    <definedName name="_A">#N/A</definedName>
    <definedName name="_A23" localSheetId="21">[3]Info!#REF!</definedName>
    <definedName name="_A23" localSheetId="22">#REF!</definedName>
    <definedName name="_A23">[3]Info!#REF!</definedName>
    <definedName name="_abs1" localSheetId="21">#REF!</definedName>
    <definedName name="_abs1" localSheetId="22">#REF!</definedName>
    <definedName name="_abs1">#REF!</definedName>
    <definedName name="_abs2" localSheetId="21">#REF!</definedName>
    <definedName name="_abs2" localSheetId="22">#REF!</definedName>
    <definedName name="_abs2">#REF!</definedName>
    <definedName name="_abs3" localSheetId="21">#REF!</definedName>
    <definedName name="_abs3" localSheetId="22">#REF!</definedName>
    <definedName name="_abs3">#REF!</definedName>
    <definedName name="_aBZ7" localSheetId="21">#REF!</definedName>
    <definedName name="_aBZ7" localSheetId="22">#REF!</definedName>
    <definedName name="_aBZ7">#REF!</definedName>
    <definedName name="_ABZ8" localSheetId="21">#REF!</definedName>
    <definedName name="_ABZ8" localSheetId="22">#REF!</definedName>
    <definedName name="_ABZ8">#REF!</definedName>
    <definedName name="_aen1" localSheetId="21">#REF!</definedName>
    <definedName name="_aen1" localSheetId="22">#REF!</definedName>
    <definedName name="_aen1">#REF!</definedName>
    <definedName name="_aen2" localSheetId="21">#REF!</definedName>
    <definedName name="_aen2" localSheetId="22">#REF!</definedName>
    <definedName name="_aen2">#REF!</definedName>
    <definedName name="_bem98" localSheetId="21">[26]Programa!#REF!</definedName>
    <definedName name="_bem98" localSheetId="22">#REF!</definedName>
    <definedName name="_bem98">[26]Programa!#REF!</definedName>
    <definedName name="_BOP1" localSheetId="21">#REF!</definedName>
    <definedName name="_BOP1" localSheetId="22">#REF!</definedName>
    <definedName name="_BOP1">#REF!</definedName>
    <definedName name="_BOP2" localSheetId="21">#REF!</definedName>
    <definedName name="_BOP2" localSheetId="22">#REF!</definedName>
    <definedName name="_BOP2">#REF!</definedName>
    <definedName name="_CEL96" localSheetId="21">#REF!</definedName>
    <definedName name="_CEL96" localSheetId="22">#REF!</definedName>
    <definedName name="_CEL96">#REF!</definedName>
    <definedName name="_Cua13" localSheetId="21">#REF!</definedName>
    <definedName name="_Cua13" localSheetId="22">#REF!</definedName>
    <definedName name="_Cua13">#REF!</definedName>
    <definedName name="_Cua15" localSheetId="21">#REF!</definedName>
    <definedName name="_Cua15" localSheetId="22">#REF!</definedName>
    <definedName name="_Cua15">#REF!</definedName>
    <definedName name="_Cua16" localSheetId="21">#REF!</definedName>
    <definedName name="_Cua16" localSheetId="22">#REF!</definedName>
    <definedName name="_Cua16">#REF!</definedName>
    <definedName name="_Cua17" localSheetId="21">#REF!</definedName>
    <definedName name="_Cua17" localSheetId="22">#REF!</definedName>
    <definedName name="_Cua17">#REF!</definedName>
    <definedName name="_Cua18" localSheetId="21">#REF!</definedName>
    <definedName name="_Cua18" localSheetId="22">#REF!</definedName>
    <definedName name="_Cua18">#REF!</definedName>
    <definedName name="_Cua19" localSheetId="21">#REF!</definedName>
    <definedName name="_Cua19" localSheetId="22">#REF!</definedName>
    <definedName name="_Cua19">#REF!</definedName>
    <definedName name="_cud21" localSheetId="21">#REF!</definedName>
    <definedName name="_cud21" localSheetId="22">#REF!</definedName>
    <definedName name="_cud21">#REF!</definedName>
    <definedName name="_D" localSheetId="21">#REF!</definedName>
    <definedName name="_D" localSheetId="22">#REF!</definedName>
    <definedName name="_D">#REF!</definedName>
    <definedName name="_dcc2000" localSheetId="21">#REF!</definedName>
    <definedName name="_dcc2000" localSheetId="22">#REF!</definedName>
    <definedName name="_dcc2000">#REF!</definedName>
    <definedName name="_dcc2001" localSheetId="21">#REF!</definedName>
    <definedName name="_dcc2001" localSheetId="22">#REF!</definedName>
    <definedName name="_dcc2001">#REF!</definedName>
    <definedName name="_dcc2002" localSheetId="21">#REF!</definedName>
    <definedName name="_dcc2002" localSheetId="22">#REF!</definedName>
    <definedName name="_dcc2002">#REF!</definedName>
    <definedName name="_dcc2003" localSheetId="21">#REF!</definedName>
    <definedName name="_dcc2003" localSheetId="22">#REF!</definedName>
    <definedName name="_dcc2003">#REF!</definedName>
    <definedName name="_dcc98" localSheetId="21">[26]Programa!#REF!</definedName>
    <definedName name="_dcc98" localSheetId="22">#REF!</definedName>
    <definedName name="_dcc98">[26]Programa!#REF!</definedName>
    <definedName name="_dcc99" localSheetId="21">#REF!</definedName>
    <definedName name="_dcc99" localSheetId="22">#REF!</definedName>
    <definedName name="_dcc99">#REF!</definedName>
    <definedName name="_DIA1" localSheetId="21">#REF!</definedName>
    <definedName name="_DIA1" localSheetId="22">#REF!</definedName>
    <definedName name="_DIA1">#REF!</definedName>
    <definedName name="_dic96" localSheetId="21">#REF!</definedName>
    <definedName name="_dic96" localSheetId="22">#REF!</definedName>
    <definedName name="_dic96">#REF!</definedName>
    <definedName name="_dic97" localSheetId="21">#REF!</definedName>
    <definedName name="_dic97" localSheetId="22">#REF!</definedName>
    <definedName name="_dic97">#REF!</definedName>
    <definedName name="_emi2000" localSheetId="21">#REF!</definedName>
    <definedName name="_emi2000" localSheetId="22">#REF!</definedName>
    <definedName name="_emi2000">#REF!</definedName>
    <definedName name="_emi2001" localSheetId="21">#REF!</definedName>
    <definedName name="_emi2001" localSheetId="22">#REF!</definedName>
    <definedName name="_emi2001">#REF!</definedName>
    <definedName name="_emi2002" localSheetId="21">#REF!</definedName>
    <definedName name="_emi2002" localSheetId="22">#REF!</definedName>
    <definedName name="_emi2002">#REF!</definedName>
    <definedName name="_emi2003" localSheetId="21">#REF!</definedName>
    <definedName name="_emi2003" localSheetId="22">#REF!</definedName>
    <definedName name="_emi2003">#REF!</definedName>
    <definedName name="_emi98" localSheetId="21">#REF!</definedName>
    <definedName name="_emi98" localSheetId="22">#REF!</definedName>
    <definedName name="_emi98">#REF!</definedName>
    <definedName name="_emi99" localSheetId="21">#REF!</definedName>
    <definedName name="_emi99" localSheetId="22">#REF!</definedName>
    <definedName name="_emi99">#REF!</definedName>
    <definedName name="_Equilibre_Epargne_Investissement" localSheetId="21">#REF!</definedName>
    <definedName name="_Equilibre_Epargne_Investissement" localSheetId="22">#REF!</definedName>
    <definedName name="_Equilibre_Epargne_Investissement">#REF!</definedName>
    <definedName name="_EXP2" localSheetId="21">[27]Exp!#REF!</definedName>
    <definedName name="_EXP2" localSheetId="22">#REF!</definedName>
    <definedName name="_EXP2">[27]Exp!#REF!</definedName>
    <definedName name="_EXP5" localSheetId="21">#REF!</definedName>
    <definedName name="_EXP5" localSheetId="22">#REF!</definedName>
    <definedName name="_EXP5">#REF!</definedName>
    <definedName name="_EXP6" localSheetId="21">#REF!</definedName>
    <definedName name="_EXP6" localSheetId="22">#REF!</definedName>
    <definedName name="_EXP6">#REF!</definedName>
    <definedName name="_EXP7" localSheetId="21">#REF!</definedName>
    <definedName name="_EXP7" localSheetId="22">#REF!</definedName>
    <definedName name="_EXP7">#REF!</definedName>
    <definedName name="_EXP9" localSheetId="21">#REF!</definedName>
    <definedName name="_EXP9" localSheetId="22">#REF!</definedName>
    <definedName name="_EXP9">#REF!</definedName>
    <definedName name="_EXR1" localSheetId="21">#REF!</definedName>
    <definedName name="_EXR1" localSheetId="22">#REF!</definedName>
    <definedName name="_EXR1">#REF!</definedName>
    <definedName name="_EXR2" localSheetId="21">#REF!</definedName>
    <definedName name="_EXR2" localSheetId="22">#REF!</definedName>
    <definedName name="_EXR2">#REF!</definedName>
    <definedName name="_EXR3" localSheetId="21">#REF!</definedName>
    <definedName name="_EXR3" localSheetId="22">#REF!</definedName>
    <definedName name="_EXR3">#REF!</definedName>
    <definedName name="_f">#N/A</definedName>
    <definedName name="_fig3" localSheetId="21">#REF!</definedName>
    <definedName name="_fig3" localSheetId="22">#REF!</definedName>
    <definedName name="_fig3">#REF!</definedName>
    <definedName name="_Fill" localSheetId="21" hidden="1">#REF!</definedName>
    <definedName name="_Fill" localSheetId="22" hidden="1">#REF!</definedName>
    <definedName name="_Fill" hidden="1">#REF!</definedName>
    <definedName name="_Fill1" localSheetId="21" hidden="1">#REF!</definedName>
    <definedName name="_Fill1" localSheetId="22" hidden="1">#REF!</definedName>
    <definedName name="_Fill1" hidden="1">#REF!</definedName>
    <definedName name="_filterd" localSheetId="21" hidden="1">[28]C!$P$428:$T$428</definedName>
    <definedName name="_filterd" localSheetId="22" hidden="1">#REF!</definedName>
    <definedName name="_filterd" hidden="1">[29]C!$P$428:$T$428</definedName>
    <definedName name="_xlnm._FilterDatabase" localSheetId="22" hidden="1">#REF!</definedName>
    <definedName name="_xlnm._FilterDatabase" hidden="1">[30]C!$P$428:$T$428</definedName>
    <definedName name="_Financement_Deficit" localSheetId="21">#REF!</definedName>
    <definedName name="_Financement_Deficit" localSheetId="22">#REF!</definedName>
    <definedName name="_Financement_Deficit">#REF!</definedName>
    <definedName name="_FIS96" localSheetId="21">#REF!</definedName>
    <definedName name="_FIS96" localSheetId="22">#REF!</definedName>
    <definedName name="_FIS96">#REF!</definedName>
    <definedName name="_FXVXTRAVA_A160" localSheetId="21">#REF!</definedName>
    <definedName name="_FXVXTRAVA_A160" localSheetId="22">#REF!</definedName>
    <definedName name="_FXVXTRAVA_A160">#REF!</definedName>
    <definedName name="_FXVXTRAVB_A1.." localSheetId="21">#REF!</definedName>
    <definedName name="_FXVXTRAVB_A1.." localSheetId="22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 localSheetId="22">#REF!</definedName>
    <definedName name="_IMP10">#REF!</definedName>
    <definedName name="_IMP2" localSheetId="21">#REF!</definedName>
    <definedName name="_IMP2" localSheetId="22">#REF!</definedName>
    <definedName name="_IMP2">#REF!</definedName>
    <definedName name="_IMP4" localSheetId="21">#REF!</definedName>
    <definedName name="_IMP4" localSheetId="22">#REF!</definedName>
    <definedName name="_IMP4">#REF!</definedName>
    <definedName name="_IMP6" localSheetId="21">#REF!</definedName>
    <definedName name="_IMP6" localSheetId="22">#REF!</definedName>
    <definedName name="_IMP6">#REF!</definedName>
    <definedName name="_IMP7" localSheetId="21">#REF!</definedName>
    <definedName name="_IMP7" localSheetId="22">#REF!</definedName>
    <definedName name="_IMP7">#REF!</definedName>
    <definedName name="_IMP8" localSheetId="21">#REF!</definedName>
    <definedName name="_IMP8" localSheetId="22">#REF!</definedName>
    <definedName name="_IMP8">#REF!</definedName>
    <definedName name="_Indicateurs_1" localSheetId="21">#REF!</definedName>
    <definedName name="_Indicateurs_1" localSheetId="22">#REF!</definedName>
    <definedName name="_Indicateurs_1">#REF!</definedName>
    <definedName name="_Indicateurs_2" localSheetId="21">#REF!</definedName>
    <definedName name="_Indicateurs_2" localSheetId="22">#REF!</definedName>
    <definedName name="_Indicateurs_2">#REF!</definedName>
    <definedName name="_Indicateurs_Zone" localSheetId="21">#REF!</definedName>
    <definedName name="_Indicateurs_Zone" localSheetId="22">#REF!</definedName>
    <definedName name="_Indicateurs_Zone">#REF!</definedName>
    <definedName name="_INE1" localSheetId="21">#REF!</definedName>
    <definedName name="_INE1" localSheetId="22">#REF!</definedName>
    <definedName name="_INE1">#REF!</definedName>
    <definedName name="_ipc2000" localSheetId="21">#REF!</definedName>
    <definedName name="_ipc2000" localSheetId="22">#REF!</definedName>
    <definedName name="_ipc2000">#REF!</definedName>
    <definedName name="_ipc2001" localSheetId="21">#REF!</definedName>
    <definedName name="_ipc2001" localSheetId="22">#REF!</definedName>
    <definedName name="_ipc2001">#REF!</definedName>
    <definedName name="_ipc2002" localSheetId="21">#REF!</definedName>
    <definedName name="_ipc2002" localSheetId="22">#REF!</definedName>
    <definedName name="_ipc2002">#REF!</definedName>
    <definedName name="_ipc2003" localSheetId="21">#REF!</definedName>
    <definedName name="_ipc2003" localSheetId="22">#REF!</definedName>
    <definedName name="_ipc2003">#REF!</definedName>
    <definedName name="_ipc98" localSheetId="21">#REF!</definedName>
    <definedName name="_ipc98" localSheetId="22">#REF!</definedName>
    <definedName name="_ipc98">#REF!</definedName>
    <definedName name="_ipc99" localSheetId="21">#REF!</definedName>
    <definedName name="_ipc99" localSheetId="22">#REF!</definedName>
    <definedName name="_ipc99">#REF!</definedName>
    <definedName name="_jun96" localSheetId="21">#REF!</definedName>
    <definedName name="_jun96" localSheetId="22">#REF!</definedName>
    <definedName name="_jun96">#REF!</definedName>
    <definedName name="_jun97" localSheetId="21">#REF!</definedName>
    <definedName name="_jun97" localSheetId="22">#REF!</definedName>
    <definedName name="_jun97">#REF!</definedName>
    <definedName name="_Key1" localSheetId="21" hidden="1">[31]Info!#REF!</definedName>
    <definedName name="_Key1" localSheetId="22" hidden="1">#REF!</definedName>
    <definedName name="_Key1" hidden="1">[31]Info!#REF!</definedName>
    <definedName name="_Key12" localSheetId="21" hidden="1">[3]Info!#REF!</definedName>
    <definedName name="_Key12" localSheetId="22" hidden="1">#REF!</definedName>
    <definedName name="_Key12" hidden="1">[3]Info!#REF!</definedName>
    <definedName name="_Key2" localSheetId="21" hidden="1">#REF!</definedName>
    <definedName name="_Key2" localSheetId="22" hidden="1">#REF!</definedName>
    <definedName name="_Key2" hidden="1">#REF!</definedName>
    <definedName name="_key3" localSheetId="21" hidden="1">#REF!</definedName>
    <definedName name="_key3" localSheetId="22" hidden="1">#REF!</definedName>
    <definedName name="_key3" hidden="1">#REF!</definedName>
    <definedName name="_Key4" localSheetId="21" hidden="1">#REF!</definedName>
    <definedName name="_Key4" localSheetId="22" hidden="1">#REF!</definedName>
    <definedName name="_Key4" hidden="1">#REF!</definedName>
    <definedName name="_lyf5" localSheetId="21" hidden="1">{#N/A,#N/A,FALSE,"PUBLEXP"}</definedName>
    <definedName name="_lyf5" localSheetId="22" hidden="1">{#N/A,#N/A,FALSE,"PUBLEXP"}</definedName>
    <definedName name="_lyf5" hidden="1">{#N/A,#N/A,FALSE,"PUBLEXP"}</definedName>
    <definedName name="_mar96" localSheetId="21">#REF!</definedName>
    <definedName name="_mar96" localSheetId="22">#REF!</definedName>
    <definedName name="_mar96">#REF!</definedName>
    <definedName name="_mar97" localSheetId="21">#REF!</definedName>
    <definedName name="_mar97" localSheetId="22">#REF!</definedName>
    <definedName name="_mar97">#REF!</definedName>
    <definedName name="_MAT4" localSheetId="21" hidden="1">{"'para SB'!$A$1420:$F$1479"}</definedName>
    <definedName name="_MAT4" localSheetId="22" hidden="1">{"'para SB'!$A$1420:$F$1479"}</definedName>
    <definedName name="_MAT4" hidden="1">{"'para SB'!$A$1420:$F$1479"}</definedName>
    <definedName name="_MatMult_A" localSheetId="21" hidden="1">#REF!</definedName>
    <definedName name="_MatMult_A" localSheetId="22" hidden="1">#REF!</definedName>
    <definedName name="_MatMult_A" hidden="1">#REF!</definedName>
    <definedName name="_MatMult_B" localSheetId="21" hidden="1">#REF!</definedName>
    <definedName name="_MatMult_B" localSheetId="22" hidden="1">#REF!</definedName>
    <definedName name="_MatMult_B" hidden="1">#REF!</definedName>
    <definedName name="_MCV1" localSheetId="22">#REF!</definedName>
    <definedName name="_MCV1">[32]Q2!$E$64:$AH$64</definedName>
    <definedName name="_me98" localSheetId="21">[26]Programa!#REF!</definedName>
    <definedName name="_me98" localSheetId="22">#REF!</definedName>
    <definedName name="_me98">[26]Programa!#REF!</definedName>
    <definedName name="_mes95" localSheetId="21">#REF!</definedName>
    <definedName name="_mes95" localSheetId="22">#REF!</definedName>
    <definedName name="_mes95">#REF!</definedName>
    <definedName name="_min1" localSheetId="22">#REF!</definedName>
    <definedName name="_min1">[33]minor!$A$7:$AU$50</definedName>
    <definedName name="_min2" localSheetId="22">#REF!</definedName>
    <definedName name="_min2">[33]minor!$A$111:$AU$143</definedName>
    <definedName name="_min3" localSheetId="22">#REF!</definedName>
    <definedName name="_min3">[33]minor!$A$145:$AU$174</definedName>
    <definedName name="_min4" localSheetId="22">#REF!</definedName>
    <definedName name="_min4">[33]minor!$A$177:$AU$208</definedName>
    <definedName name="_min5" localSheetId="22">#REF!</definedName>
    <definedName name="_min5">[33]minor!$A$210:$AU$238</definedName>
    <definedName name="_min6" localSheetId="22">#REF!</definedName>
    <definedName name="_min6">[33]minor!$A$240:$AU$268</definedName>
    <definedName name="_mk14" localSheetId="21">[34]NFPEntps!#REF!</definedName>
    <definedName name="_mk14" localSheetId="22">#REF!</definedName>
    <definedName name="_mk14">[34]NFPEntps!#REF!</definedName>
    <definedName name="_MTS2" localSheetId="21">'[35]Annual Tables'!#REF!</definedName>
    <definedName name="_MTS2" localSheetId="22">#REF!</definedName>
    <definedName name="_MTS2">'[35]Annual Tables'!#REF!</definedName>
    <definedName name="_NA1" localSheetId="22">#REF!</definedName>
    <definedName name="_NA1">[36]raw!#REF!</definedName>
    <definedName name="_NA2" localSheetId="22">#REF!</definedName>
    <definedName name="_NA2">[36]raw!#REF!</definedName>
    <definedName name="_NA3" localSheetId="22">#REF!</definedName>
    <definedName name="_NA3">[36]raw!#REF!</definedName>
    <definedName name="_NB1" localSheetId="22">#REF!</definedName>
    <definedName name="_NB1">[36]raw!#REF!</definedName>
    <definedName name="_NB2" localSheetId="22">#REF!</definedName>
    <definedName name="_NB2">[36]raw!#REF!</definedName>
    <definedName name="_NC1" localSheetId="22">#REF!</definedName>
    <definedName name="_NC1">[36]raw!#REF!</definedName>
    <definedName name="_NC3" localSheetId="22">#REF!</definedName>
    <definedName name="_NC3">[36]raw!#REF!</definedName>
    <definedName name="_NC4" localSheetId="22">#REF!</definedName>
    <definedName name="_NC4">[36]raw!#REF!</definedName>
    <definedName name="_NIC02" localSheetId="21">#REF!</definedName>
    <definedName name="_NIC02" localSheetId="22">#REF!</definedName>
    <definedName name="_NIC02">#REF!</definedName>
    <definedName name="_NIC03" localSheetId="21">#REF!</definedName>
    <definedName name="_NIC03" localSheetId="22">#REF!</definedName>
    <definedName name="_NIC03">#REF!</definedName>
    <definedName name="_NIC06" localSheetId="21">#REF!</definedName>
    <definedName name="_NIC06" localSheetId="22">#REF!</definedName>
    <definedName name="_NIC06">#REF!</definedName>
    <definedName name="_NIC07" localSheetId="21">#REF!</definedName>
    <definedName name="_NIC07" localSheetId="22">#REF!</definedName>
    <definedName name="_NIC07">#REF!</definedName>
    <definedName name="_NIC09" localSheetId="21">#REF!</definedName>
    <definedName name="_NIC09" localSheetId="22">#REF!</definedName>
    <definedName name="_NIC09">#REF!</definedName>
    <definedName name="_NIC10" localSheetId="21">#REF!</definedName>
    <definedName name="_NIC10" localSheetId="22">#REF!</definedName>
    <definedName name="_NIC10">#REF!</definedName>
    <definedName name="_NIC11" localSheetId="21">#REF!</definedName>
    <definedName name="_NIC11" localSheetId="22">#REF!</definedName>
    <definedName name="_NIC11">#REF!</definedName>
    <definedName name="_NIC12" localSheetId="21">#REF!</definedName>
    <definedName name="_NIC12" localSheetId="22">#REF!</definedName>
    <definedName name="_NIC12">#REF!</definedName>
    <definedName name="_NIC13" localSheetId="21">#REF!</definedName>
    <definedName name="_NIC13" localSheetId="22">#REF!</definedName>
    <definedName name="_NIC13">#REF!</definedName>
    <definedName name="_NIC15" localSheetId="21">#REF!</definedName>
    <definedName name="_NIC15" localSheetId="22">#REF!</definedName>
    <definedName name="_NIC15">#REF!</definedName>
    <definedName name="_NIC16" localSheetId="21">#REF!</definedName>
    <definedName name="_NIC16" localSheetId="22">#REF!</definedName>
    <definedName name="_NIC16">#REF!</definedName>
    <definedName name="_NOV8" localSheetId="21" hidden="1">{"'para SB'!$A$1420:$F$1479"}</definedName>
    <definedName name="_NOV8" localSheetId="22" hidden="1">{"'para SB'!$A$1420:$F$1479"}</definedName>
    <definedName name="_NOV8" hidden="1">{"'para SB'!$A$1420:$F$1479"}</definedName>
    <definedName name="_npp2000" localSheetId="21">#REF!</definedName>
    <definedName name="_npp2000" localSheetId="22">#REF!</definedName>
    <definedName name="_npp2000">#REF!</definedName>
    <definedName name="_npp2001" localSheetId="21">#REF!</definedName>
    <definedName name="_npp2001" localSheetId="22">#REF!</definedName>
    <definedName name="_npp2001">#REF!</definedName>
    <definedName name="_npp2002" localSheetId="21">#REF!</definedName>
    <definedName name="_npp2002" localSheetId="22">#REF!</definedName>
    <definedName name="_npp2002">#REF!</definedName>
    <definedName name="_npp2003" localSheetId="21">#REF!</definedName>
    <definedName name="_npp2003" localSheetId="22">#REF!</definedName>
    <definedName name="_npp2003">#REF!</definedName>
    <definedName name="_npp98" localSheetId="21">#REF!</definedName>
    <definedName name="_npp98" localSheetId="22">#REF!</definedName>
    <definedName name="_npp98">#REF!</definedName>
    <definedName name="_npp99" localSheetId="21">#REF!</definedName>
    <definedName name="_npp99" localSheetId="22">#REF!</definedName>
    <definedName name="_npp99">#REF!</definedName>
    <definedName name="_OCT95" localSheetId="22">#REF!</definedName>
    <definedName name="_OCT95">'[37]FINANC-95'!$A$1:$D$35</definedName>
    <definedName name="_oma1" localSheetId="22">#REF!</definedName>
    <definedName name="_oma1">[33]omas!$A$1:$AH$31</definedName>
    <definedName name="_oma2" localSheetId="22">#REF!</definedName>
    <definedName name="_oma2">[33]omas!$A$32:$AH$73</definedName>
    <definedName name="_oma3" localSheetId="22">#REF!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 localSheetId="22">#REF!</definedName>
    <definedName name="_OUT1">#REF!</definedName>
    <definedName name="_OUT2" localSheetId="21">'[38]Serv&amp;Trans'!#REF!</definedName>
    <definedName name="_OUT2" localSheetId="22">#REF!</definedName>
    <definedName name="_OUT2">'[39]Serv&amp;Trans'!#REF!</definedName>
    <definedName name="_OUT3" localSheetId="21">#REF!</definedName>
    <definedName name="_OUT3" localSheetId="22">#REF!</definedName>
    <definedName name="_OUT3">#REF!</definedName>
    <definedName name="_OUT4" localSheetId="21">#REF!</definedName>
    <definedName name="_OUT4" localSheetId="22">#REF!</definedName>
    <definedName name="_OUT4">#REF!</definedName>
    <definedName name="_OUT5" localSheetId="21">#REF!</definedName>
    <definedName name="_OUT5" localSheetId="22">#REF!</definedName>
    <definedName name="_OUT5">#REF!</definedName>
    <definedName name="_OUT6" localSheetId="21">#REF!</definedName>
    <definedName name="_OUT6" localSheetId="22">#REF!</definedName>
    <definedName name="_OUT6">#REF!</definedName>
    <definedName name="_OUT7" localSheetId="21">#REF!</definedName>
    <definedName name="_OUT7" localSheetId="22">#REF!</definedName>
    <definedName name="_OUT7">#REF!</definedName>
    <definedName name="_P" localSheetId="21">#REF!</definedName>
    <definedName name="_P" localSheetId="22">#REF!</definedName>
    <definedName name="_P">#REF!</definedName>
    <definedName name="_PAG2" localSheetId="21">[35]Index!#REF!</definedName>
    <definedName name="_PAG2" localSheetId="22">#REF!</definedName>
    <definedName name="_PAG2">[35]Index!#REF!</definedName>
    <definedName name="_PAG3" localSheetId="21">[35]Index!#REF!</definedName>
    <definedName name="_PAG3" localSheetId="22">#REF!</definedName>
    <definedName name="_PAG3">[35]Index!#REF!</definedName>
    <definedName name="_PAG4" localSheetId="22">#REF!</definedName>
    <definedName name="_PAG4">[35]Index!#REF!</definedName>
    <definedName name="_PAG5" localSheetId="22">#REF!</definedName>
    <definedName name="_PAG5">[35]Index!#REF!</definedName>
    <definedName name="_PAG6" localSheetId="22">#REF!</definedName>
    <definedName name="_PAG6">[35]Index!#REF!</definedName>
    <definedName name="_PAG7" localSheetId="21">#REF!</definedName>
    <definedName name="_PAG7" localSheetId="22">#REF!</definedName>
    <definedName name="_PAG7">#REF!</definedName>
    <definedName name="_Parse_In" localSheetId="21" hidden="1">#REF!</definedName>
    <definedName name="_Parse_In" localSheetId="22" hidden="1">#REF!</definedName>
    <definedName name="_Parse_In" hidden="1">#REF!</definedName>
    <definedName name="_Parse_Out" localSheetId="21" hidden="1">#REF!</definedName>
    <definedName name="_Parse_Out" localSheetId="22" hidden="1">#REF!</definedName>
    <definedName name="_Parse_Out" hidden="1">#REF!</definedName>
    <definedName name="_PC90" localSheetId="21">#REF!</definedName>
    <definedName name="_PC90" localSheetId="22">#REF!</definedName>
    <definedName name="_PC90">#REF!</definedName>
    <definedName name="_pib2000" localSheetId="21">#REF!</definedName>
    <definedName name="_pib2000" localSheetId="22">#REF!</definedName>
    <definedName name="_pib2000">#REF!</definedName>
    <definedName name="_pib2001" localSheetId="21">#REF!</definedName>
    <definedName name="_pib2001" localSheetId="22">#REF!</definedName>
    <definedName name="_pib2001">#REF!</definedName>
    <definedName name="_pib2002" localSheetId="21">#REF!</definedName>
    <definedName name="_pib2002" localSheetId="22">#REF!</definedName>
    <definedName name="_pib2002">#REF!</definedName>
    <definedName name="_pib2003" localSheetId="21">#REF!</definedName>
    <definedName name="_pib2003" localSheetId="22">#REF!</definedName>
    <definedName name="_pib2003">#REF!</definedName>
    <definedName name="_PIB91" localSheetId="21">'[12]PIB corr'!#REF!</definedName>
    <definedName name="_PIB91" localSheetId="22">#REF!</definedName>
    <definedName name="_PIB91">'[12]PIB corr'!#REF!</definedName>
    <definedName name="_pib98" localSheetId="21">[26]Programa!#REF!</definedName>
    <definedName name="_pib98" localSheetId="22">#REF!</definedName>
    <definedName name="_pib98">[26]Programa!#REF!</definedName>
    <definedName name="_pib99" localSheetId="21">#REF!</definedName>
    <definedName name="_pib99" localSheetId="22">#REF!</definedName>
    <definedName name="_pib99">#REF!</definedName>
    <definedName name="_POR96" localSheetId="21">#REF!</definedName>
    <definedName name="_POR96" localSheetId="22">#REF!</definedName>
    <definedName name="_POR96">#REF!</definedName>
    <definedName name="_pri1" localSheetId="21">#REF!</definedName>
    <definedName name="_pri1" localSheetId="22">#REF!</definedName>
    <definedName name="_pri1">#REF!</definedName>
    <definedName name="_pri2" localSheetId="21">#REF!</definedName>
    <definedName name="_pri2" localSheetId="22">#REF!</definedName>
    <definedName name="_pri2">#REF!</definedName>
    <definedName name="_PRN96" localSheetId="21">#REF!</definedName>
    <definedName name="_PRN96" localSheetId="22">#REF!</definedName>
    <definedName name="_PRN96">#REF!</definedName>
    <definedName name="_qqq1" localSheetId="21" hidden="1">{#N/A,#N/A,FALSE,"EXTRABUDGT"}</definedName>
    <definedName name="_qqq1" localSheetId="22" hidden="1">{#N/A,#N/A,FALSE,"EXTRABUDGT"}</definedName>
    <definedName name="_qqq1" hidden="1">{#N/A,#N/A,FALSE,"EXTRABUDGT"}</definedName>
    <definedName name="_r" localSheetId="22">#REF!</definedName>
    <definedName name="_r">[40]Base!$CY1</definedName>
    <definedName name="_Regression_Int" hidden="1">1</definedName>
    <definedName name="_Regression_Out" localSheetId="21" hidden="1">#REF!</definedName>
    <definedName name="_Regression_Out" localSheetId="22" hidden="1">#REF!</definedName>
    <definedName name="_Regression_Out" hidden="1">#REF!</definedName>
    <definedName name="_Regression_X" localSheetId="21" hidden="1">#REF!</definedName>
    <definedName name="_Regression_X" localSheetId="22" hidden="1">#REF!</definedName>
    <definedName name="_Regression_X" hidden="1">#REF!</definedName>
    <definedName name="_Regression_Y" localSheetId="21" hidden="1">#REF!</definedName>
    <definedName name="_Regression_Y" localSheetId="22" hidden="1">#REF!</definedName>
    <definedName name="_Regression_Y" hidden="1">#REF!</definedName>
    <definedName name="_rep1" localSheetId="21">#REF!</definedName>
    <definedName name="_rep1" localSheetId="22">#REF!</definedName>
    <definedName name="_rep1">#REF!</definedName>
    <definedName name="_RES2" localSheetId="21">[41]RES!#REF!</definedName>
    <definedName name="_RES2" localSheetId="22">#REF!</definedName>
    <definedName name="_RES2">[41]RES!#REF!</definedName>
    <definedName name="_rge1" localSheetId="21">#REF!</definedName>
    <definedName name="_rge1" localSheetId="22">#REF!</definedName>
    <definedName name="_rge1">#REF!</definedName>
    <definedName name="_SE3" localSheetId="22">#REF!</definedName>
    <definedName name="_SE3">'[1]esc con 2.4% '!$E$1068</definedName>
    <definedName name="_SE4" localSheetId="22">#REF!</definedName>
    <definedName name="_SE4">'[1]esc con 2.4% '!$F$1068</definedName>
    <definedName name="_SE5" localSheetId="22">#REF!</definedName>
    <definedName name="_SE5">'[1]esc con 2.4% '!$G$1068</definedName>
    <definedName name="_SE6" localSheetId="22">#REF!</definedName>
    <definedName name="_SE6">'[1]esc con 2.4% '!$H$1068</definedName>
    <definedName name="_set96" localSheetId="21">#REF!</definedName>
    <definedName name="_set96" localSheetId="22">#REF!</definedName>
    <definedName name="_set96">#REF!</definedName>
    <definedName name="_set97" localSheetId="21">#REF!</definedName>
    <definedName name="_set97" localSheetId="22">#REF!</definedName>
    <definedName name="_set97">#REF!</definedName>
    <definedName name="_SG1" localSheetId="22">#REF!</definedName>
    <definedName name="_SG1">[40]Base!$DI1</definedName>
    <definedName name="_SG2" localSheetId="22">#REF!</definedName>
    <definedName name="_SG2">[40]Base!$DK1</definedName>
    <definedName name="_Sort" localSheetId="21" hidden="1">#REF!</definedName>
    <definedName name="_Sort" localSheetId="22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 localSheetId="22">#REF!</definedName>
    <definedName name="_SP96">'[7]prog-2003'!#REF!</definedName>
    <definedName name="_SP97" localSheetId="1">'[6]prog-2003'!#REF!</definedName>
    <definedName name="_SP97" localSheetId="22">#REF!</definedName>
    <definedName name="_SP97">'[7]prog-2003'!#REF!</definedName>
    <definedName name="_sr3" localSheetId="21">#REF!</definedName>
    <definedName name="_sr3" localSheetId="22">#REF!</definedName>
    <definedName name="_sr3">#REF!</definedName>
    <definedName name="_SRN96" localSheetId="21">#REF!</definedName>
    <definedName name="_SRN96" localSheetId="22">#REF!</definedName>
    <definedName name="_SRN96">#REF!</definedName>
    <definedName name="_SRT11" localSheetId="21" hidden="1">{"Minpmon",#N/A,FALSE,"Monthinput"}</definedName>
    <definedName name="_SRT11" localSheetId="22" hidden="1">{"Minpmon",#N/A,FALSE,"Monthinput"}</definedName>
    <definedName name="_SRT11" hidden="1">{"Minpmon",#N/A,FALSE,"Monthinput"}</definedName>
    <definedName name="_SUM1" localSheetId="21">#REF!</definedName>
    <definedName name="_SUM1" localSheetId="22">#REF!</definedName>
    <definedName name="_SUM1">#REF!</definedName>
    <definedName name="_SUM2" localSheetId="21">#REF!</definedName>
    <definedName name="_SUM2" localSheetId="22">#REF!</definedName>
    <definedName name="_SUM2">#REF!</definedName>
    <definedName name="_TA1" localSheetId="21">#REF!</definedName>
    <definedName name="_TA1" localSheetId="22">#REF!</definedName>
    <definedName name="_TA1">#REF!</definedName>
    <definedName name="_TA2" localSheetId="21">#REF!</definedName>
    <definedName name="_TA2" localSheetId="22">#REF!</definedName>
    <definedName name="_TA2">#REF!</definedName>
    <definedName name="_TAB1" localSheetId="21">#REF!</definedName>
    <definedName name="_TAB1" localSheetId="22">#REF!</definedName>
    <definedName name="_TAB1">#REF!</definedName>
    <definedName name="_TAB10" localSheetId="21">#REF!</definedName>
    <definedName name="_TAB10" localSheetId="22">#REF!</definedName>
    <definedName name="_TAB10">#REF!</definedName>
    <definedName name="_Tab11" localSheetId="21">#REF!</definedName>
    <definedName name="_Tab11" localSheetId="22">#REF!</definedName>
    <definedName name="_Tab11">#REF!</definedName>
    <definedName name="_Tab12" localSheetId="21">#REF!</definedName>
    <definedName name="_Tab12" localSheetId="22">#REF!</definedName>
    <definedName name="_Tab12">#REF!</definedName>
    <definedName name="_Tab13" localSheetId="21">#REF!</definedName>
    <definedName name="_Tab13" localSheetId="22">#REF!</definedName>
    <definedName name="_Tab13">#REF!</definedName>
    <definedName name="_Tab14" localSheetId="21">#REF!</definedName>
    <definedName name="_Tab14" localSheetId="22">#REF!</definedName>
    <definedName name="_Tab14">#REF!</definedName>
    <definedName name="_Tab15" localSheetId="21">#REF!</definedName>
    <definedName name="_Tab15" localSheetId="22">#REF!</definedName>
    <definedName name="_Tab15">#REF!</definedName>
    <definedName name="_Tab17" localSheetId="21">#REF!</definedName>
    <definedName name="_Tab17" localSheetId="22">#REF!</definedName>
    <definedName name="_Tab17">#REF!</definedName>
    <definedName name="_Tab18" localSheetId="21">#REF!</definedName>
    <definedName name="_Tab18" localSheetId="22">#REF!</definedName>
    <definedName name="_Tab18">#REF!</definedName>
    <definedName name="_TAB19" localSheetId="21">#REF!</definedName>
    <definedName name="_TAB19" localSheetId="22">#REF!</definedName>
    <definedName name="_TAB19">#REF!</definedName>
    <definedName name="_Tab2" localSheetId="21">#REF!</definedName>
    <definedName name="_Tab2" localSheetId="22">#REF!</definedName>
    <definedName name="_Tab2">#REF!</definedName>
    <definedName name="_TAB20" localSheetId="21">#REF!</definedName>
    <definedName name="_TAB20" localSheetId="22">#REF!</definedName>
    <definedName name="_TAB20">#REF!</definedName>
    <definedName name="_Tab21" localSheetId="21">#REF!</definedName>
    <definedName name="_Tab21" localSheetId="22">#REF!</definedName>
    <definedName name="_Tab21">#REF!</definedName>
    <definedName name="_Tab22" localSheetId="21">#REF!</definedName>
    <definedName name="_Tab22" localSheetId="22">#REF!</definedName>
    <definedName name="_Tab22">#REF!</definedName>
    <definedName name="_Tab23" localSheetId="21">#REF!</definedName>
    <definedName name="_Tab23" localSheetId="22">#REF!</definedName>
    <definedName name="_Tab23">#REF!</definedName>
    <definedName name="_Tab24" localSheetId="21">#REF!</definedName>
    <definedName name="_Tab24" localSheetId="22">#REF!</definedName>
    <definedName name="_Tab24">#REF!</definedName>
    <definedName name="_Tab25" localSheetId="21">#REF!</definedName>
    <definedName name="_Tab25" localSheetId="22">#REF!</definedName>
    <definedName name="_Tab25">#REF!</definedName>
    <definedName name="_Tab26" localSheetId="21">#REF!</definedName>
    <definedName name="_Tab26" localSheetId="22">#REF!</definedName>
    <definedName name="_Tab26">#REF!</definedName>
    <definedName name="_Tab27" localSheetId="21">#REF!</definedName>
    <definedName name="_Tab27" localSheetId="22">#REF!</definedName>
    <definedName name="_Tab27">#REF!</definedName>
    <definedName name="_Tab28" localSheetId="21">#REF!</definedName>
    <definedName name="_Tab28" localSheetId="22">#REF!</definedName>
    <definedName name="_Tab28">#REF!</definedName>
    <definedName name="_Tab29" localSheetId="21">#REF!</definedName>
    <definedName name="_Tab29" localSheetId="22">#REF!</definedName>
    <definedName name="_Tab29">#REF!</definedName>
    <definedName name="_TAB3" localSheetId="21">#REF!</definedName>
    <definedName name="_TAB3" localSheetId="22">#REF!</definedName>
    <definedName name="_TAB3">#REF!</definedName>
    <definedName name="_Tab30" localSheetId="21">#REF!</definedName>
    <definedName name="_Tab30" localSheetId="22">#REF!</definedName>
    <definedName name="_Tab30">#REF!</definedName>
    <definedName name="_Tab31" localSheetId="21">#REF!</definedName>
    <definedName name="_Tab31" localSheetId="22">#REF!</definedName>
    <definedName name="_Tab31">#REF!</definedName>
    <definedName name="_Tab32" localSheetId="21">#REF!</definedName>
    <definedName name="_Tab32" localSheetId="22">#REF!</definedName>
    <definedName name="_Tab32">#REF!</definedName>
    <definedName name="_Tab33" localSheetId="21">#REF!</definedName>
    <definedName name="_Tab33" localSheetId="22">#REF!</definedName>
    <definedName name="_Tab33">#REF!</definedName>
    <definedName name="_Tab34" localSheetId="21">#REF!</definedName>
    <definedName name="_Tab34" localSheetId="22">#REF!</definedName>
    <definedName name="_Tab34">#REF!</definedName>
    <definedName name="_Tab35" localSheetId="21">#REF!</definedName>
    <definedName name="_Tab35" localSheetId="22">#REF!</definedName>
    <definedName name="_Tab35">#REF!</definedName>
    <definedName name="_tAB4" localSheetId="21">#REF!</definedName>
    <definedName name="_tAB4" localSheetId="22">#REF!</definedName>
    <definedName name="_tAB4">#REF!</definedName>
    <definedName name="_TAB47" localSheetId="21">#REF!</definedName>
    <definedName name="_TAB47" localSheetId="22">#REF!</definedName>
    <definedName name="_TAB47">#REF!</definedName>
    <definedName name="_Tab5" localSheetId="21">#REF!</definedName>
    <definedName name="_Tab5" localSheetId="22">#REF!</definedName>
    <definedName name="_Tab5">#REF!</definedName>
    <definedName name="_Tab6" localSheetId="21">#REF!</definedName>
    <definedName name="_Tab6" localSheetId="22">#REF!</definedName>
    <definedName name="_Tab6">#REF!</definedName>
    <definedName name="_Tab7" localSheetId="21">#REF!</definedName>
    <definedName name="_Tab7" localSheetId="22">#REF!</definedName>
    <definedName name="_Tab7">#REF!</definedName>
    <definedName name="_Tab8" localSheetId="21">#REF!</definedName>
    <definedName name="_Tab8" localSheetId="22">#REF!</definedName>
    <definedName name="_Tab8">#REF!</definedName>
    <definedName name="_Tab9" localSheetId="21">#REF!</definedName>
    <definedName name="_Tab9" localSheetId="22">#REF!</definedName>
    <definedName name="_Tab9">#REF!</definedName>
    <definedName name="_tc30" localSheetId="21">#REF!</definedName>
    <definedName name="_tc30" localSheetId="22">#REF!</definedName>
    <definedName name="_tc30">#REF!</definedName>
    <definedName name="_tc99" localSheetId="22">#REF!</definedName>
    <definedName name="_tc99">'[42]PROYECCIONES-PM 2000mod'!$B$29</definedName>
    <definedName name="_TOT1" localSheetId="21">#REF!</definedName>
    <definedName name="_TOT1" localSheetId="22">#REF!</definedName>
    <definedName name="_TOT1">#REF!</definedName>
    <definedName name="_TST1" localSheetId="22">#REF!</definedName>
    <definedName name="_TST1">'[1]esc con 2.4% '!$B$135</definedName>
    <definedName name="_TST2" localSheetId="22">#REF!</definedName>
    <definedName name="_TST2">'[1]esc con 2.4% '!$B$261</definedName>
    <definedName name="_TST3" localSheetId="22">#REF!</definedName>
    <definedName name="_TST3">'[1]esc con 2.4% '!$A$226:$Z$958</definedName>
    <definedName name="_UES96" localSheetId="21">#REF!</definedName>
    <definedName name="_UES96" localSheetId="22">#REF!</definedName>
    <definedName name="_UES96">#REF!</definedName>
    <definedName name="_WEO1" localSheetId="21">#REF!</definedName>
    <definedName name="_WEO1" localSheetId="22">#REF!</definedName>
    <definedName name="_WEO1">#REF!</definedName>
    <definedName name="_WEO2" localSheetId="21">#REF!</definedName>
    <definedName name="_WEO2" localSheetId="22">#REF!</definedName>
    <definedName name="_WEO2">#REF!</definedName>
    <definedName name="_YR0110" localSheetId="22">#REF!</definedName>
    <definedName name="_YR0110">[27]Imp:Trade!$O$9:$R$464</definedName>
    <definedName name="_YR89" localSheetId="22">#REF!</definedName>
    <definedName name="_YR89">[27]Imp:Trade!$C$9:$C$464</definedName>
    <definedName name="_YR90" localSheetId="22">#REF!</definedName>
    <definedName name="_YR90">[27]Imp:Trade!$D$9:$D$464</definedName>
    <definedName name="_YR91" localSheetId="22">#REF!</definedName>
    <definedName name="_YR91">[27]Imp:Trade!$E$9:$E$464</definedName>
    <definedName name="_YR92" localSheetId="22">#REF!</definedName>
    <definedName name="_YR92">[27]Imp:Trade!$F$9:$F$464</definedName>
    <definedName name="_YR93" localSheetId="22">#REF!</definedName>
    <definedName name="_YR93">[27]Imp:Trade!$G$9:$G$464</definedName>
    <definedName name="_YR94" localSheetId="22">#REF!</definedName>
    <definedName name="_YR94">[27]Imp:Trade!$H$9:$H$464</definedName>
    <definedName name="_YR95" localSheetId="22">#REF!</definedName>
    <definedName name="_YR95">[27]Imp:Trade!$I$9:$I$464</definedName>
    <definedName name="_Z" localSheetId="21">[27]Imp!#REF!</definedName>
    <definedName name="_Z" localSheetId="22">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 localSheetId="22">#REF!</definedName>
    <definedName name="A_IMPRESIÓN_IM">#REF!</definedName>
    <definedName name="A1_" localSheetId="22">#REF!</definedName>
    <definedName name="A1_">[44]Sum1!#REF!</definedName>
    <definedName name="AA" localSheetId="21">#REF!</definedName>
    <definedName name="AA" localSheetId="22">#REF!</definedName>
    <definedName name="AA">#REF!</definedName>
    <definedName name="AA__Contents_and_file_description" localSheetId="21">#REF!</definedName>
    <definedName name="AA__Contents_and_file_description" localSheetId="22">#REF!</definedName>
    <definedName name="AA__Contents_and_file_description">#REF!</definedName>
    <definedName name="AAA" localSheetId="21">#REF!</definedName>
    <definedName name="AAA" localSheetId="22">#REF!</definedName>
    <definedName name="AAA">#REF!</definedName>
    <definedName name="aaaaa" localSheetId="21">#REF!</definedName>
    <definedName name="aaaaa" localSheetId="22">#REF!</definedName>
    <definedName name="aaaaa">#REF!</definedName>
    <definedName name="aaaaaa" localSheetId="21" hidden="1">{"Riqfin97",#N/A,FALSE,"Tran";"Riqfinpro",#N/A,FALSE,"Tran"}</definedName>
    <definedName name="aaaaaa" localSheetId="22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localSheetId="22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localSheetId="22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localSheetId="22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localSheetId="22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localSheetId="22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localSheetId="22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localSheetId="22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localSheetId="22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localSheetId="22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localSheetId="22" hidden="1">{"'boletin'!$A$1:$R$73"}</definedName>
    <definedName name="abac" hidden="1">{"'boletin'!$A$1:$R$73"}</definedName>
    <definedName name="ABBB" localSheetId="21">#REF!</definedName>
    <definedName name="ABBB" localSheetId="22">#REF!</definedName>
    <definedName name="ABBB">#REF!</definedName>
    <definedName name="abc" localSheetId="21" hidden="1">{"'boletin'!$A$1:$R$73"}</definedName>
    <definedName name="abc" localSheetId="22" hidden="1">{"'boletin'!$A$1:$R$73"}</definedName>
    <definedName name="abc" hidden="1">{"'boletin'!$A$1:$R$73"}</definedName>
    <definedName name="abr" localSheetId="22">#REF!</definedName>
    <definedName name="abr">[26]Programa!#REF!</definedName>
    <definedName name="abs" localSheetId="21">#REF!</definedName>
    <definedName name="abs" localSheetId="22">#REF!</definedName>
    <definedName name="abs">#REF!</definedName>
    <definedName name="ABSO" localSheetId="22">#REF!</definedName>
    <definedName name="ABSO">[40]Base!$C1</definedName>
    <definedName name="Accumulated_flows" localSheetId="21">[45]Program!#REF!</definedName>
    <definedName name="Accumulated_flows" localSheetId="22">#REF!</definedName>
    <definedName name="Accumulated_flows">[46]Program!#REF!</definedName>
    <definedName name="ACPAZ96" localSheetId="21">#REF!</definedName>
    <definedName name="ACPAZ96" localSheetId="22">#REF!</definedName>
    <definedName name="ACPAZ96">#REF!</definedName>
    <definedName name="activas" localSheetId="21">#REF!</definedName>
    <definedName name="activas" localSheetId="22">#REF!</definedName>
    <definedName name="activas">#REF!</definedName>
    <definedName name="ACTIVATE" localSheetId="21">#REF!</definedName>
    <definedName name="ACTIVATE" localSheetId="22">#REF!</definedName>
    <definedName name="ACTIVATE">#REF!</definedName>
    <definedName name="ad" localSheetId="21" hidden="1">{"Riqfin97",#N/A,FALSE,"Tran";"Riqfinpro",#N/A,FALSE,"Tran"}</definedName>
    <definedName name="ad" localSheetId="22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localSheetId="22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localSheetId="22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localSheetId="22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localSheetId="22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localSheetId="22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localSheetId="22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localSheetId="22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localSheetId="22" hidden="1">{"Riqfin97",#N/A,FALSE,"Tran";"Riqfinpro",#N/A,FALSE,"Tran"}</definedName>
    <definedName name="ad_4" hidden="1">{"Riqfin97",#N/A,FALSE,"Tran";"Riqfinpro",#N/A,FALSE,"Tran"}</definedName>
    <definedName name="Adb" localSheetId="22">#REF!</definedName>
    <definedName name="Adb">'[47]Debt 2009'!#REF!</definedName>
    <definedName name="Adf" localSheetId="22">#REF!</definedName>
    <definedName name="Adf">'[47]Debt 2009'!#REF!</definedName>
    <definedName name="adf_1" localSheetId="21" hidden="1">{"Riqfin97",#N/A,FALSE,"Tran";"Riqfinpro",#N/A,FALSE,"Tran"}</definedName>
    <definedName name="adf_1" localSheetId="22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localSheetId="22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localSheetId="22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localSheetId="22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localSheetId="22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localSheetId="22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localSheetId="22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localSheetId="22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localSheetId="22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localSheetId="22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localSheetId="22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localSheetId="22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localSheetId="22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localSheetId="22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localSheetId="22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localSheetId="22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localSheetId="22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localSheetId="22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localSheetId="22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localSheetId="22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localSheetId="22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localSheetId="22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localSheetId="22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localSheetId="22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localSheetId="22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localSheetId="22" hidden="1">{"Tab1",#N/A,FALSE,"P";"Tab2",#N/A,FALSE,"P"}</definedName>
    <definedName name="adfasdgd_4" hidden="1">{"Tab1",#N/A,FALSE,"P";"Tab2",#N/A,FALSE,"P"}</definedName>
    <definedName name="ads" localSheetId="22">#REF!</definedName>
    <definedName name="ads">'[48]Prog-Ejec'!$G$176</definedName>
    <definedName name="AE" localSheetId="22">#REF!</definedName>
    <definedName name="AE">[40]Base!$E1</definedName>
    <definedName name="AEL" localSheetId="21">[49]A!#REF!</definedName>
    <definedName name="AEL" localSheetId="22">#REF!</definedName>
    <definedName name="AEL">[49]A!#REF!</definedName>
    <definedName name="af" localSheetId="21" hidden="1">{"Tab1",#N/A,FALSE,"P";"Tab2",#N/A,FALSE,"P"}</definedName>
    <definedName name="af" localSheetId="22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localSheetId="22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localSheetId="22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localSheetId="22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localSheetId="22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localSheetId="22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localSheetId="22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localSheetId="22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localSheetId="22" hidden="1">{"Tab1",#N/A,FALSE,"P";"Tab2",#N/A,FALSE,"P"}</definedName>
    <definedName name="af_4" hidden="1">{"Tab1",#N/A,FALSE,"P";"Tab2",#N/A,FALSE,"P"}</definedName>
    <definedName name="afdbshare" localSheetId="21">#REF!</definedName>
    <definedName name="afdbshare" localSheetId="22">#REF!</definedName>
    <definedName name="afdbshare">#REF!</definedName>
    <definedName name="ag" localSheetId="21" hidden="1">{"Tab1",#N/A,FALSE,"P";"Tab2",#N/A,FALSE,"P"}</definedName>
    <definedName name="ag" localSheetId="22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localSheetId="22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localSheetId="22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localSheetId="22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localSheetId="22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localSheetId="22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localSheetId="22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localSheetId="22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localSheetId="22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localSheetId="22" hidden="1">{"'boletin'!$A$1:$R$73"}</definedName>
    <definedName name="agosto" hidden="1">{"'boletin'!$A$1:$R$73"}</definedName>
    <definedName name="AGREGADOS01" localSheetId="21">#REF!</definedName>
    <definedName name="AGREGADOS01" localSheetId="22">#REF!</definedName>
    <definedName name="AGREGADOS01">#REF!</definedName>
    <definedName name="AGREGADOS02" localSheetId="21">#REF!</definedName>
    <definedName name="AGREGADOS02" localSheetId="22">#REF!</definedName>
    <definedName name="AGREGADOS02">#REF!</definedName>
    <definedName name="AGREGAMENSUAL" localSheetId="21">#REF!</definedName>
    <definedName name="AGREGAMENSUAL" localSheetId="22">#REF!</definedName>
    <definedName name="AGREGAMENSUAL">#REF!</definedName>
    <definedName name="ah" localSheetId="21" hidden="1">{"Riqfin97",#N/A,FALSE,"Tran";"Riqfinpro",#N/A,FALSE,"Tran"}</definedName>
    <definedName name="ah" localSheetId="22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localSheetId="22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localSheetId="22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localSheetId="22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localSheetId="22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localSheetId="22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localSheetId="22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localSheetId="22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localSheetId="22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 localSheetId="22">#REF!</definedName>
    <definedName name="ahme2000">#REF!</definedName>
    <definedName name="ahme2001" localSheetId="21">#REF!</definedName>
    <definedName name="ahme2001" localSheetId="22">#REF!</definedName>
    <definedName name="ahme2001">#REF!</definedName>
    <definedName name="ahme2002" localSheetId="21">#REF!</definedName>
    <definedName name="ahme2002" localSheetId="22">#REF!</definedName>
    <definedName name="ahme2002">#REF!</definedName>
    <definedName name="ahme2003" localSheetId="21">#REF!</definedName>
    <definedName name="ahme2003" localSheetId="22">#REF!</definedName>
    <definedName name="ahme2003">#REF!</definedName>
    <definedName name="ahme98" localSheetId="21">[26]Programa!#REF!</definedName>
    <definedName name="ahme98" localSheetId="22">#REF!</definedName>
    <definedName name="ahme98">[26]Programa!#REF!</definedName>
    <definedName name="ahme98s" localSheetId="21">#REF!</definedName>
    <definedName name="ahme98s" localSheetId="22">#REF!</definedName>
    <definedName name="ahme98s">#REF!</definedName>
    <definedName name="ahme99" localSheetId="21">#REF!</definedName>
    <definedName name="ahme99" localSheetId="22">#REF!</definedName>
    <definedName name="ahme99">#REF!</definedName>
    <definedName name="ahome" localSheetId="21">#REF!</definedName>
    <definedName name="ahome" localSheetId="22">#REF!</definedName>
    <definedName name="ahome">#REF!</definedName>
    <definedName name="ahome98" localSheetId="21">[26]Programa!#REF!</definedName>
    <definedName name="ahome98" localSheetId="22">#REF!</definedName>
    <definedName name="ahome98">[26]Programa!#REF!</definedName>
    <definedName name="ahome98j" localSheetId="21">[26]Programa!#REF!</definedName>
    <definedName name="ahome98j" localSheetId="22">#REF!</definedName>
    <definedName name="ahome98j">[26]Programa!#REF!</definedName>
    <definedName name="ahorro" localSheetId="21">#REF!</definedName>
    <definedName name="ahorro" localSheetId="22">#REF!</definedName>
    <definedName name="ahorro">#REF!</definedName>
    <definedName name="ahorro2000" localSheetId="21">#REF!</definedName>
    <definedName name="ahorro2000" localSheetId="22">#REF!</definedName>
    <definedName name="ahorro2000">#REF!</definedName>
    <definedName name="ahorro2001" localSheetId="21">#REF!</definedName>
    <definedName name="ahorro2001" localSheetId="22">#REF!</definedName>
    <definedName name="ahorro2001">#REF!</definedName>
    <definedName name="ahorro2002" localSheetId="21">#REF!</definedName>
    <definedName name="ahorro2002" localSheetId="22">#REF!</definedName>
    <definedName name="ahorro2002">#REF!</definedName>
    <definedName name="ahorro2003" localSheetId="21">#REF!</definedName>
    <definedName name="ahorro2003" localSheetId="22">#REF!</definedName>
    <definedName name="ahorro2003">#REF!</definedName>
    <definedName name="ahorro98" localSheetId="21">[26]Programa!#REF!</definedName>
    <definedName name="ahorro98" localSheetId="22">#REF!</definedName>
    <definedName name="ahorro98">[26]Programa!#REF!</definedName>
    <definedName name="ahorro98j" localSheetId="21">[26]Programa!#REF!</definedName>
    <definedName name="ahorro98j" localSheetId="22">#REF!</definedName>
    <definedName name="ahorro98j">[26]Programa!#REF!</definedName>
    <definedName name="ahorro98s" localSheetId="21">#REF!</definedName>
    <definedName name="ahorro98s" localSheetId="22">#REF!</definedName>
    <definedName name="ahorro98s">#REF!</definedName>
    <definedName name="ahorro99" localSheetId="21">#REF!</definedName>
    <definedName name="ahorro99" localSheetId="22">#REF!</definedName>
    <definedName name="ahorro99">#REF!</definedName>
    <definedName name="AI" localSheetId="21">#REF!</definedName>
    <definedName name="AI" localSheetId="22">#REF!</definedName>
    <definedName name="AI">#REF!</definedName>
    <definedName name="aj" localSheetId="21" hidden="1">{"Riqfin97",#N/A,FALSE,"Tran";"Riqfinpro",#N/A,FALSE,"Tran"}</definedName>
    <definedName name="aj" localSheetId="22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localSheetId="22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localSheetId="22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localSheetId="22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localSheetId="22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localSheetId="22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localSheetId="22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localSheetId="22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localSheetId="22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localSheetId="22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localSheetId="22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localSheetId="22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localSheetId="22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localSheetId="22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localSheetId="22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localSheetId="22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localSheetId="22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localSheetId="22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localSheetId="22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localSheetId="22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localSheetId="22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localSheetId="22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localSheetId="22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localSheetId="22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localSheetId="22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localSheetId="22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localSheetId="22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localSheetId="22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localSheetId="22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localSheetId="22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localSheetId="22" hidden="1">{"'brecha'!$A$1:$J$68","'grafica'!$A$83:$M$94"}</definedName>
    <definedName name="al_5" hidden="1">{"'brecha'!$A$1:$J$68","'grafica'!$A$83:$M$94"}</definedName>
    <definedName name="alivios" localSheetId="21">#REF!</definedName>
    <definedName name="alivios" localSheetId="22">#REF!</definedName>
    <definedName name="alivios">#REF!</definedName>
    <definedName name="ALL" localSheetId="22">#REF!</definedName>
    <definedName name="ALL">[27]Imp:Trade!$C$9:$R$464</definedName>
    <definedName name="ALTBCA" localSheetId="21">#REF!</definedName>
    <definedName name="ALTBCA" localSheetId="22">#REF!</definedName>
    <definedName name="ALTBCA">#REF!</definedName>
    <definedName name="ALTERNATIVOOOO" localSheetId="21">#REF!</definedName>
    <definedName name="ALTERNATIVOOOO" localSheetId="22">#REF!</definedName>
    <definedName name="ALTERNATIVOOOO">#REF!</definedName>
    <definedName name="amo" localSheetId="21" hidden="1">{"Tab1",#N/A,FALSE,"P";"Tab2",#N/A,FALSE,"P"}</definedName>
    <definedName name="amo" localSheetId="22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localSheetId="22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localSheetId="22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localSheetId="22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localSheetId="22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localSheetId="22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localSheetId="22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localSheetId="22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localSheetId="22" hidden="1">{"Tab1",#N/A,FALSE,"P";"Tab2",#N/A,FALSE,"P"}</definedName>
    <definedName name="amo_4" hidden="1">{"Tab1",#N/A,FALSE,"P";"Tab2",#N/A,FALSE,"P"}</definedName>
    <definedName name="amort" localSheetId="21">#REF!</definedName>
    <definedName name="amort" localSheetId="22">#REF!</definedName>
    <definedName name="amort">#REF!</definedName>
    <definedName name="Amorti" localSheetId="21">#REF!</definedName>
    <definedName name="Amorti" localSheetId="22">#REF!</definedName>
    <definedName name="Amorti">#REF!</definedName>
    <definedName name="ana" localSheetId="21">#REF!</definedName>
    <definedName name="ana" localSheetId="22">#REF!</definedName>
    <definedName name="ana">#REF!</definedName>
    <definedName name="ANAPROMESRESPMES" localSheetId="21" hidden="1">{"'boletin'!$A$1:$R$73"}</definedName>
    <definedName name="ANAPROMESRESPMES" localSheetId="22" hidden="1">{"'boletin'!$A$1:$R$73"}</definedName>
    <definedName name="ANAPROMESRESPMES" hidden="1">{"'boletin'!$A$1:$R$73"}</definedName>
    <definedName name="ANDA96" localSheetId="21">#REF!</definedName>
    <definedName name="ANDA96" localSheetId="22">#REF!</definedName>
    <definedName name="ANDA96">#REF!</definedName>
    <definedName name="andrea" localSheetId="21">#REF!</definedName>
    <definedName name="andrea" localSheetId="22">#REF!</definedName>
    <definedName name="andrea">#REF!</definedName>
    <definedName name="ANEXO" localSheetId="21">#REF!</definedName>
    <definedName name="ANEXO" localSheetId="22">#REF!</definedName>
    <definedName name="ANEXO">#REF!</definedName>
    <definedName name="ANTEL96" localSheetId="21">#REF!</definedName>
    <definedName name="ANTEL96" localSheetId="22">#REF!</definedName>
    <definedName name="ANTEL96">#REF!</definedName>
    <definedName name="anterior" localSheetId="21">#REF!</definedName>
    <definedName name="anterior" localSheetId="22">#REF!</definedName>
    <definedName name="anterior">#REF!</definedName>
    <definedName name="anuales" localSheetId="21">#REF!</definedName>
    <definedName name="anuales" localSheetId="22">#REF!</definedName>
    <definedName name="anuales">#REF!</definedName>
    <definedName name="AÑO_1999" localSheetId="21">#REF!</definedName>
    <definedName name="AÑO_1999" localSheetId="22">#REF!</definedName>
    <definedName name="AÑO_1999">#REF!</definedName>
    <definedName name="AÑOS" localSheetId="22">#REF!</definedName>
    <definedName name="AÑOS">[9]CONSULTA!$AU$8:$AU$12</definedName>
    <definedName name="APYR" localSheetId="21">#REF!</definedName>
    <definedName name="APYR" localSheetId="22">#REF!</definedName>
    <definedName name="APYR">#REF!</definedName>
    <definedName name="Area_2" localSheetId="21">#REF!</definedName>
    <definedName name="Area_2" localSheetId="22">#REF!</definedName>
    <definedName name="Area_2">#REF!</definedName>
    <definedName name="_xlnm.Extract" localSheetId="22">#REF!</definedName>
    <definedName name="_xlnm.Extract">'[1]esc con 2.4% '!$A$1169:$L$1282</definedName>
    <definedName name="_xlnm.Print_Area" localSheetId="1">'1. Saldos SPNF 2017- 2024'!$A$1:$E$57</definedName>
    <definedName name="_xlnm.Print_Area" localSheetId="18">'18. Progr. Mensual DEm'!$A$1:$N$90</definedName>
    <definedName name="_xlnm.Print_Area" localSheetId="21">#REF!</definedName>
    <definedName name="_xlnm.Print_Area" localSheetId="22">'22. Metadatos'!$A$1:$D$36</definedName>
    <definedName name="_xlnm.Print_Area" localSheetId="0">Portada!$A$1:$G$43</definedName>
    <definedName name="_xlnm.Print_Area">#REF!</definedName>
    <definedName name="Area1" localSheetId="21">#REF!</definedName>
    <definedName name="Area1" localSheetId="22">#REF!</definedName>
    <definedName name="Area1">#REF!</definedName>
    <definedName name="AREACONSTRUCCIO" localSheetId="21">#REF!</definedName>
    <definedName name="AREACONSTRUCCIO" localSheetId="22">#REF!</definedName>
    <definedName name="AREACONSTRUCCIO">#REF!</definedName>
    <definedName name="areor" localSheetId="21">#REF!</definedName>
    <definedName name="areor" localSheetId="22">#REF!</definedName>
    <definedName name="areor">#REF!</definedName>
    <definedName name="as" localSheetId="21" hidden="1">{"Minpmon",#N/A,FALSE,"Monthinput"}</definedName>
    <definedName name="as" localSheetId="22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localSheetId="22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localSheetId="22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localSheetId="22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localSheetId="22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localSheetId="22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localSheetId="22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localSheetId="22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localSheetId="22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localSheetId="22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localSheetId="22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localSheetId="22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localSheetId="22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localSheetId="22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localSheetId="22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localSheetId="22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localSheetId="22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localSheetId="22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localSheetId="22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localSheetId="22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localSheetId="22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localSheetId="22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localSheetId="22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localSheetId="22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localSheetId="22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localSheetId="22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localSheetId="22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localSheetId="22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localSheetId="22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localSheetId="22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localSheetId="22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localSheetId="22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localSheetId="22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localSheetId="22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localSheetId="22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localSheetId="22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localSheetId="22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localSheetId="22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 localSheetId="22">#REF!</definedName>
    <definedName name="asfasdgfasgf">#REF!</definedName>
    <definedName name="asfdfgasrgsrg" localSheetId="21" hidden="1">{"Riqfin97",#N/A,FALSE,"Tran";"Riqfinpro",#N/A,FALSE,"Tran"}</definedName>
    <definedName name="asfdfgasrgsrg" localSheetId="22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localSheetId="22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localSheetId="22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localSheetId="22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localSheetId="22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localSheetId="22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localSheetId="22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localSheetId="22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localSheetId="22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 localSheetId="22">#REF!</definedName>
    <definedName name="ASO">#REF!</definedName>
    <definedName name="Assistance" localSheetId="21">#REF!</definedName>
    <definedName name="Assistance" localSheetId="22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22">#REF!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22">#REF!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 localSheetId="22">#REF!</definedName>
    <definedName name="B">#REF!</definedName>
    <definedName name="B.2nEEN" localSheetId="21">#REF!</definedName>
    <definedName name="B.2nEEN" localSheetId="22">#REF!</definedName>
    <definedName name="B.2nEEN">#REF!</definedName>
    <definedName name="B_S" localSheetId="21">#REF!</definedName>
    <definedName name="B_S" localSheetId="22">#REF!</definedName>
    <definedName name="B_S">#REF!</definedName>
    <definedName name="BAAJUSTADA" localSheetId="21">#REF!</definedName>
    <definedName name="BAAJUSTADA" localSheetId="22">#REF!</definedName>
    <definedName name="BAAJUSTADA">#REF!</definedName>
    <definedName name="BABA" localSheetId="21">#REF!</definedName>
    <definedName name="BABA" localSheetId="22">#REF!</definedName>
    <definedName name="BABA">#REF!</definedName>
    <definedName name="Badea" localSheetId="1">'[47]Debt 2009'!#REF!</definedName>
    <definedName name="Badea" localSheetId="21">'[47]Debt 2009'!#REF!</definedName>
    <definedName name="Badea" localSheetId="22">#REF!</definedName>
    <definedName name="Badea">'[47]Debt 2009'!#REF!</definedName>
    <definedName name="BAL" localSheetId="22">#REF!</definedName>
    <definedName name="BAL">[2]DETALLADO!$A$1:$A$340</definedName>
    <definedName name="Bal.Apert." localSheetId="21">#REF!</definedName>
    <definedName name="Bal.Apert." localSheetId="22">#REF!</definedName>
    <definedName name="Bal.Apert.">#REF!</definedName>
    <definedName name="Bal.Cierre" localSheetId="21">#REF!</definedName>
    <definedName name="Bal.Cierre" localSheetId="22">#REF!</definedName>
    <definedName name="Bal.Cierre">#REF!</definedName>
    <definedName name="balanza" localSheetId="21">#REF!</definedName>
    <definedName name="balanza" localSheetId="22">#REF!</definedName>
    <definedName name="balanza">#REF!</definedName>
    <definedName name="BALDETALLADA" localSheetId="21">#REF!</definedName>
    <definedName name="BALDETALLADA" localSheetId="22">#REF!</definedName>
    <definedName name="BALDETALLADA">#REF!</definedName>
    <definedName name="bancos" localSheetId="21">#REF!</definedName>
    <definedName name="bancos" localSheetId="22">#REF!</definedName>
    <definedName name="bancos">#REF!</definedName>
    <definedName name="BANCOS_COMERCIALES" localSheetId="21">#REF!</definedName>
    <definedName name="BANCOS_COMERCIALES" localSheetId="22">#REF!</definedName>
    <definedName name="BANCOS_COMERCIALES">#REF!</definedName>
    <definedName name="BANCOSCOMERCIAL" localSheetId="21">#REF!</definedName>
    <definedName name="BANCOSCOMERCIAL" localSheetId="22">#REF!</definedName>
    <definedName name="BANCOSCOMERCIAL">#REF!</definedName>
    <definedName name="Bank_soundness" localSheetId="21">#REF!</definedName>
    <definedName name="Bank_soundness" localSheetId="22">#REF!</definedName>
    <definedName name="Bank_soundness">#REF!</definedName>
    <definedName name="BANMA" localSheetId="21">#REF!</definedName>
    <definedName name="BANMA" localSheetId="22">#REF!</definedName>
    <definedName name="BANMA">#REF!</definedName>
    <definedName name="basass" localSheetId="22">#REF!</definedName>
    <definedName name="basass">[53]assumptions!$A$2:$M$34</definedName>
    <definedName name="basass2" localSheetId="22">#REF!</definedName>
    <definedName name="basass2">[54]assumptions!$A$2:$M$34</definedName>
    <definedName name="BASDAT" localSheetId="21">'[35]Annual Tables'!#REF!</definedName>
    <definedName name="BASDAT" localSheetId="22">#REF!</definedName>
    <definedName name="BASDAT">'[35]Annual Tables'!#REF!</definedName>
    <definedName name="base" localSheetId="21">#REF!</definedName>
    <definedName name="base" localSheetId="22">#REF!</definedName>
    <definedName name="base">#REF!</definedName>
    <definedName name="BASE_MON" localSheetId="21">#REF!</definedName>
    <definedName name="BASE_MON" localSheetId="22">#REF!</definedName>
    <definedName name="BASE_MON">#REF!</definedName>
    <definedName name="BASE1" localSheetId="21">#REF!</definedName>
    <definedName name="BASE1" localSheetId="22">#REF!</definedName>
    <definedName name="BASE1">#REF!</definedName>
    <definedName name="_xlnm.Database" localSheetId="21">#REF!</definedName>
    <definedName name="_xlnm.Database" localSheetId="22">#REF!</definedName>
    <definedName name="_xlnm.Database">#REF!</definedName>
    <definedName name="BaseYear" localSheetId="22">#REF!</definedName>
    <definedName name="BaseYear">'[47]Debt 2009'!$C$3</definedName>
    <definedName name="Basic_Data" localSheetId="21">#REF!</definedName>
    <definedName name="Basic_Data" localSheetId="22">#REF!</definedName>
    <definedName name="Basic_Data">#REF!</definedName>
    <definedName name="BASICO" localSheetId="22">#REF!</definedName>
    <definedName name="BASICO">'[1]esc con 2.4% '!$B$1055</definedName>
    <definedName name="BasketName" localSheetId="22">#REF!</definedName>
    <definedName name="BasketName">[55]Info!$B$72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 localSheetId="22">#REF!</definedName>
    <definedName name="BB__Data_Exports_from_Real__Sector_File">#REF!</definedName>
    <definedName name="BB__Data_Imports_from_BOP_File" localSheetId="21">#REF!</definedName>
    <definedName name="BB__Data_Imports_from_BOP_File" localSheetId="22">#REF!</definedName>
    <definedName name="BB__Data_Imports_from_BOP_File">#REF!</definedName>
    <definedName name="BB__Data_Imports_from_Fiscal_File" localSheetId="21">#REF!</definedName>
    <definedName name="BB__Data_Imports_from_Fiscal_File" localSheetId="22">#REF!</definedName>
    <definedName name="BB__Data_Imports_from_Fiscal_File">#REF!</definedName>
    <definedName name="BB__Data_Imports_from_Monetary_File" localSheetId="21">#REF!</definedName>
    <definedName name="BB__Data_Imports_from_Monetary_File" localSheetId="22">#REF!</definedName>
    <definedName name="BB__Data_Imports_from_Monetary_File">#REF!</definedName>
    <definedName name="BB__Data_inputs_for_projections" localSheetId="21">#REF!</definedName>
    <definedName name="BB__Data_inputs_for_projections" localSheetId="22">#REF!</definedName>
    <definedName name="BB__Data_inputs_for_projections">#REF!</definedName>
    <definedName name="bb_1" localSheetId="21" hidden="1">{"Riqfin97",#N/A,FALSE,"Tran";"Riqfinpro",#N/A,FALSE,"Tran"}</definedName>
    <definedName name="bb_1" localSheetId="22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localSheetId="22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localSheetId="22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localSheetId="22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localSheetId="22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localSheetId="22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localSheetId="22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localSheetId="22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 localSheetId="22">#REF!</definedName>
    <definedName name="BBB">#REF!</definedName>
    <definedName name="bbbb" localSheetId="21" hidden="1">{"Minpmon",#N/A,FALSE,"Monthinput"}</definedName>
    <definedName name="bbbb" localSheetId="22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localSheetId="22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localSheetId="22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localSheetId="22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localSheetId="22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localSheetId="22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localSheetId="22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localSheetId="22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localSheetId="22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localSheetId="22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localSheetId="22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localSheetId="22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localSheetId="22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localSheetId="22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localSheetId="22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localSheetId="22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localSheetId="22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localSheetId="22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localSheetId="22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localSheetId="22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localSheetId="22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localSheetId="22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localSheetId="22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localSheetId="22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localSheetId="22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localSheetId="22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localSheetId="22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localSheetId="22" hidden="1">{"Tab1",#N/A,FALSE,"P";"Tab2",#N/A,FALSE,"P"}</definedName>
    <definedName name="bbxvbcv_4" hidden="1">{"Tab1",#N/A,FALSE,"P";"Tab2",#N/A,FALSE,"P"}</definedName>
    <definedName name="BC" localSheetId="22">#REF!</definedName>
    <definedName name="BC">[40]Base!$G1</definedName>
    <definedName name="BCA" localSheetId="22">#REF!</definedName>
    <definedName name="BCA">[56]Q6!$E$10:$AN$10</definedName>
    <definedName name="BCA_GDP">#N/A</definedName>
    <definedName name="BCA_NGDP" localSheetId="21">#REF!</definedName>
    <definedName name="BCA_NGDP" localSheetId="22">#REF!</definedName>
    <definedName name="BCA_NGDP">#REF!</definedName>
    <definedName name="BCH" localSheetId="21">#REF!</definedName>
    <definedName name="BCH" localSheetId="22">#REF!</definedName>
    <definedName name="BCH">#REF!</definedName>
    <definedName name="BCH_10G" localSheetId="21">#REF!</definedName>
    <definedName name="BCH_10G" localSheetId="22">#REF!</definedName>
    <definedName name="BCH_10G">#REF!</definedName>
    <definedName name="BCH_10R" localSheetId="21">#REF!</definedName>
    <definedName name="BCH_10R" localSheetId="22">#REF!</definedName>
    <definedName name="BCH_10R">#REF!</definedName>
    <definedName name="BCH_1ERSEM" localSheetId="21">#REF!</definedName>
    <definedName name="BCH_1ERSEM" localSheetId="22">#REF!</definedName>
    <definedName name="BCH_1ERSEM">#REF!</definedName>
    <definedName name="BCH_2DOSEM" localSheetId="21">#REF!</definedName>
    <definedName name="BCH_2DOSEM" localSheetId="22">#REF!</definedName>
    <definedName name="BCH_2DOSEM">#REF!</definedName>
    <definedName name="BCN" localSheetId="21">#REF!</definedName>
    <definedName name="BCN" localSheetId="22">#REF!</definedName>
    <definedName name="BCN">#REF!</definedName>
    <definedName name="bcos" localSheetId="21">#REF!</definedName>
    <definedName name="bcos" localSheetId="22">#REF!</definedName>
    <definedName name="bcos">#REF!</definedName>
    <definedName name="Bcos_Com_20G" localSheetId="21">#REF!</definedName>
    <definedName name="Bcos_Com_20G" localSheetId="22">#REF!</definedName>
    <definedName name="Bcos_Com_20G">#REF!</definedName>
    <definedName name="Bcos_Com20R" localSheetId="21">#REF!</definedName>
    <definedName name="Bcos_Com20R" localSheetId="22">#REF!</definedName>
    <definedName name="Bcos_Com20R">#REF!</definedName>
    <definedName name="bdbdcbv" localSheetId="21" hidden="1">{"Tab1",#N/A,FALSE,"P";"Tab2",#N/A,FALSE,"P"}</definedName>
    <definedName name="bdbdcbv" localSheetId="22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localSheetId="22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localSheetId="22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localSheetId="22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localSheetId="22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localSheetId="22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localSheetId="22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localSheetId="22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localSheetId="22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 localSheetId="22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 localSheetId="22">#REF!</definedName>
    <definedName name="BEBE">#REF!</definedName>
    <definedName name="BED" localSheetId="21">#REF!</definedName>
    <definedName name="BED" localSheetId="22">#REF!</definedName>
    <definedName name="BED">#REF!</definedName>
    <definedName name="BED_6" localSheetId="21">#REF!</definedName>
    <definedName name="BED_6" localSheetId="22">#REF!</definedName>
    <definedName name="BED_6">#REF!</definedName>
    <definedName name="BEDE" localSheetId="21">#REF!</definedName>
    <definedName name="BEDE" localSheetId="22">#REF!</definedName>
    <definedName name="BEDE">#REF!</definedName>
    <definedName name="Beg_Bal" localSheetId="21">#REF!</definedName>
    <definedName name="Beg_Bal" localSheetId="22">#REF!</definedName>
    <definedName name="Beg_Bal">#REF!</definedName>
    <definedName name="Bei" localSheetId="1">'[47]Debt 2009'!#REF!</definedName>
    <definedName name="Bei" localSheetId="21">'[47]Debt 2009'!#REF!</definedName>
    <definedName name="Bei" localSheetId="22">#REF!</definedName>
    <definedName name="Bei">'[47]Debt 2009'!#REF!</definedName>
    <definedName name="bem" localSheetId="22">#REF!</definedName>
    <definedName name="bem">[26]Programa!#REF!</definedName>
    <definedName name="BEM_1b" localSheetId="22">#REF!</definedName>
    <definedName name="BEM_1b">[57]BEM_1!#REF!</definedName>
    <definedName name="BEM_1c" localSheetId="22">#REF!</definedName>
    <definedName name="BEM_1c">[57]BEM_1!#REF!</definedName>
    <definedName name="BEO" localSheetId="21">#REF!</definedName>
    <definedName name="BEO" localSheetId="22">#REF!</definedName>
    <definedName name="BEO">#REF!</definedName>
    <definedName name="BER" localSheetId="21">#REF!</definedName>
    <definedName name="BER" localSheetId="22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 localSheetId="22">#REF!</definedName>
    <definedName name="BESD">#REF!</definedName>
    <definedName name="best" localSheetId="21">#REF!</definedName>
    <definedName name="best" localSheetId="22">#REF!</definedName>
    <definedName name="best">#REF!</definedName>
    <definedName name="BEST_D" localSheetId="21">#REF!</definedName>
    <definedName name="BEST_D" localSheetId="22">#REF!</definedName>
    <definedName name="BEST_D">#REF!</definedName>
    <definedName name="BF" localSheetId="21">#REF!</definedName>
    <definedName name="BF" localSheetId="22">#REF!</definedName>
    <definedName name="BF">#REF!</definedName>
    <definedName name="BFD" localSheetId="21">#REF!</definedName>
    <definedName name="BFD" localSheetId="22">#REF!</definedName>
    <definedName name="BFD">#REF!</definedName>
    <definedName name="BFDA" localSheetId="21">#REF!</definedName>
    <definedName name="BFDA" localSheetId="22">#REF!</definedName>
    <definedName name="BFDA">#REF!</definedName>
    <definedName name="BFDI" localSheetId="21">#REF!</definedName>
    <definedName name="BFDI" localSheetId="22">#REF!</definedName>
    <definedName name="BFDI">#REF!</definedName>
    <definedName name="BFDIL" localSheetId="21">#REF!</definedName>
    <definedName name="BFDIL" localSheetId="22">#REF!</definedName>
    <definedName name="BFDIL">#REF!</definedName>
    <definedName name="BFL">#N/A</definedName>
    <definedName name="BFL_D" localSheetId="21">#REF!</definedName>
    <definedName name="BFL_D" localSheetId="22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 localSheetId="22">#REF!</definedName>
    <definedName name="BFO">#REF!</definedName>
    <definedName name="BFOA" localSheetId="21">#REF!</definedName>
    <definedName name="BFOA" localSheetId="22">#REF!</definedName>
    <definedName name="BFOA">#REF!</definedName>
    <definedName name="BFOAG" localSheetId="21">#REF!</definedName>
    <definedName name="BFOAG" localSheetId="22">#REF!</definedName>
    <definedName name="BFOAG">#REF!</definedName>
    <definedName name="BFOAP" localSheetId="21">#REF!</definedName>
    <definedName name="BFOAP" localSheetId="22">#REF!</definedName>
    <definedName name="BFOAP">#REF!</definedName>
    <definedName name="BFOG" localSheetId="21">#REF!</definedName>
    <definedName name="BFOG" localSheetId="22">#REF!</definedName>
    <definedName name="BFOG">#REF!</definedName>
    <definedName name="BFOL" localSheetId="21">#REF!</definedName>
    <definedName name="BFOL" localSheetId="22">#REF!</definedName>
    <definedName name="BFOL">#REF!</definedName>
    <definedName name="BFOL_B" localSheetId="21">#REF!</definedName>
    <definedName name="BFOL_B" localSheetId="22">#REF!</definedName>
    <definedName name="BFOL_B">#REF!</definedName>
    <definedName name="BFOL_G" localSheetId="21">#REF!</definedName>
    <definedName name="BFOL_G" localSheetId="22">#REF!</definedName>
    <definedName name="BFOL_G">#REF!</definedName>
    <definedName name="BFOL_L" localSheetId="21">#REF!</definedName>
    <definedName name="BFOL_L" localSheetId="22">#REF!</definedName>
    <definedName name="BFOL_L">#REF!</definedName>
    <definedName name="BFOL_O" localSheetId="21">#REF!</definedName>
    <definedName name="BFOL_O" localSheetId="22">#REF!</definedName>
    <definedName name="BFOL_O">#REF!</definedName>
    <definedName name="BFOL_S" localSheetId="21">#REF!</definedName>
    <definedName name="BFOL_S" localSheetId="22">#REF!</definedName>
    <definedName name="BFOL_S">#REF!</definedName>
    <definedName name="BFOLB" localSheetId="21">#REF!</definedName>
    <definedName name="BFOLB" localSheetId="22">#REF!</definedName>
    <definedName name="BFOLB">#REF!</definedName>
    <definedName name="BFOLG" localSheetId="21">#REF!</definedName>
    <definedName name="BFOLG" localSheetId="22">#REF!</definedName>
    <definedName name="BFOLG">#REF!</definedName>
    <definedName name="BFOLG_L" localSheetId="21">#REF!</definedName>
    <definedName name="BFOLG_L" localSheetId="22">#REF!</definedName>
    <definedName name="BFOLG_L">#REF!</definedName>
    <definedName name="BFOLP" localSheetId="21">#REF!</definedName>
    <definedName name="BFOLP" localSheetId="22">#REF!</definedName>
    <definedName name="BFOLP">#REF!</definedName>
    <definedName name="BFOP" localSheetId="21">#REF!</definedName>
    <definedName name="BFOP" localSheetId="22">#REF!</definedName>
    <definedName name="BFOP">#REF!</definedName>
    <definedName name="BFP" localSheetId="21">#REF!</definedName>
    <definedName name="BFP" localSheetId="22">#REF!</definedName>
    <definedName name="BFP">#REF!</definedName>
    <definedName name="BFPA" localSheetId="21">#REF!</definedName>
    <definedName name="BFPA" localSheetId="22">#REF!</definedName>
    <definedName name="BFPA">#REF!</definedName>
    <definedName name="BFPAG" localSheetId="21">#REF!</definedName>
    <definedName name="BFPAG" localSheetId="22">#REF!</definedName>
    <definedName name="BFPAG">#REF!</definedName>
    <definedName name="BFPG" localSheetId="21">#REF!</definedName>
    <definedName name="BFPG" localSheetId="22">#REF!</definedName>
    <definedName name="BFPG">#REF!</definedName>
    <definedName name="BFPL" localSheetId="21">#REF!</definedName>
    <definedName name="BFPL" localSheetId="22">#REF!</definedName>
    <definedName name="BFPL">#REF!</definedName>
    <definedName name="BFPLBN" localSheetId="21">#REF!</definedName>
    <definedName name="BFPLBN" localSheetId="22">#REF!</definedName>
    <definedName name="BFPLBN">#REF!</definedName>
    <definedName name="BFPLD" localSheetId="21">#REF!</definedName>
    <definedName name="BFPLD" localSheetId="22">#REF!</definedName>
    <definedName name="BFPLD">#REF!</definedName>
    <definedName name="BFPLD_G" localSheetId="21">#REF!</definedName>
    <definedName name="BFPLD_G" localSheetId="22">#REF!</definedName>
    <definedName name="BFPLD_G">#REF!</definedName>
    <definedName name="BFPLDG" localSheetId="21">#REF!</definedName>
    <definedName name="BFPLDG" localSheetId="22">#REF!</definedName>
    <definedName name="BFPLDG">#REF!</definedName>
    <definedName name="BFPLDP" localSheetId="21">#REF!</definedName>
    <definedName name="BFPLDP" localSheetId="22">#REF!</definedName>
    <definedName name="BFPLDP">#REF!</definedName>
    <definedName name="BFPLE" localSheetId="21">#REF!</definedName>
    <definedName name="BFPLE" localSheetId="22">#REF!</definedName>
    <definedName name="BFPLE">#REF!</definedName>
    <definedName name="BFPLE_G" localSheetId="21">#REF!</definedName>
    <definedName name="BFPLE_G" localSheetId="22">#REF!</definedName>
    <definedName name="BFPLE_G">#REF!</definedName>
    <definedName name="BFPLMM" localSheetId="21">#REF!</definedName>
    <definedName name="BFPLMM" localSheetId="22">#REF!</definedName>
    <definedName name="BFPLMM">#REF!</definedName>
    <definedName name="BFPP" localSheetId="21">#REF!</definedName>
    <definedName name="BFPP" localSheetId="22">#REF!</definedName>
    <definedName name="BFPP">#REF!</definedName>
    <definedName name="BFRA" localSheetId="21">#REF!</definedName>
    <definedName name="BFRA" localSheetId="22">#REF!</definedName>
    <definedName name="BFRA">#REF!</definedName>
    <definedName name="BFUND" localSheetId="21">#REF!</definedName>
    <definedName name="BFUND" localSheetId="22">#REF!</definedName>
    <definedName name="BFUND">#REF!</definedName>
    <definedName name="bg" localSheetId="21" hidden="1">{"Tab1",#N/A,FALSE,"P";"Tab2",#N/A,FALSE,"P"}</definedName>
    <definedName name="bg" localSheetId="22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 localSheetId="22">#REF!</definedName>
    <definedName name="BGS">#REF!</definedName>
    <definedName name="BI" localSheetId="21">#REF!</definedName>
    <definedName name="BI" localSheetId="22">#REF!</definedName>
    <definedName name="BI">#REF!</definedName>
    <definedName name="BIC" localSheetId="21">#REF!</definedName>
    <definedName name="BIC" localSheetId="22">#REF!</definedName>
    <definedName name="BIC">#REF!</definedName>
    <definedName name="BID" localSheetId="21">#REF!</definedName>
    <definedName name="BID" localSheetId="22">#REF!</definedName>
    <definedName name="BID">#REF!</definedName>
    <definedName name="bilat" localSheetId="21">#REF!</definedName>
    <definedName name="bilat" localSheetId="22">#REF!</definedName>
    <definedName name="bilat">#REF!</definedName>
    <definedName name="BIO" localSheetId="21">[36]raw!#REF!</definedName>
    <definedName name="BIO" localSheetId="22">#REF!</definedName>
    <definedName name="BIO">[36]raw!#REF!</definedName>
    <definedName name="BIP" localSheetId="21">#REF!</definedName>
    <definedName name="BIP" localSheetId="22">#REF!</definedName>
    <definedName name="BIP">#REF!</definedName>
    <definedName name="BK" localSheetId="21">#REF!</definedName>
    <definedName name="BK" localSheetId="22">#REF!</definedName>
    <definedName name="BK">#REF!</definedName>
    <definedName name="BKF">#N/A</definedName>
    <definedName name="BKF_6" localSheetId="21">#REF!</definedName>
    <definedName name="BKF_6" localSheetId="22">#REF!</definedName>
    <definedName name="BKF_6">#REF!</definedName>
    <definedName name="BKFA" localSheetId="21">#REF!</definedName>
    <definedName name="BKFA" localSheetId="22">#REF!</definedName>
    <definedName name="BKFA">#REF!</definedName>
    <definedName name="BKO" localSheetId="21">#REF!</definedName>
    <definedName name="BKO" localSheetId="22">#REF!</definedName>
    <definedName name="BKO">#REF!</definedName>
    <definedName name="BM" localSheetId="21">#REF!</definedName>
    <definedName name="BM" localSheetId="22">#REF!</definedName>
    <definedName name="BM">#REF!</definedName>
    <definedName name="BMG" localSheetId="22">#REF!</definedName>
    <definedName name="BMG">[58]Q6!$E$27:$AH$27</definedName>
    <definedName name="BMII" localSheetId="21">#REF!</definedName>
    <definedName name="BMII" localSheetId="22">#REF!</definedName>
    <definedName name="BMII">#REF!</definedName>
    <definedName name="BMII_7" localSheetId="21">#REF!</definedName>
    <definedName name="BMII_7" localSheetId="22">#REF!</definedName>
    <definedName name="BMII_7">#REF!</definedName>
    <definedName name="BMIIB">#N/A</definedName>
    <definedName name="BMIIG">#N/A</definedName>
    <definedName name="BMS" localSheetId="22">#REF!</definedName>
    <definedName name="BMS">[58]Q6!$E$29:$AH$29</definedName>
    <definedName name="BO" localSheetId="21">#REF!</definedName>
    <definedName name="BO" localSheetId="22">#REF!</definedName>
    <definedName name="BO">#REF!</definedName>
    <definedName name="Bolivia" localSheetId="21">#REF!</definedName>
    <definedName name="Bolivia" localSheetId="22">#REF!</definedName>
    <definedName name="Bolivia">#REF!</definedName>
    <definedName name="bonos" localSheetId="21">#REF!</definedName>
    <definedName name="bonos" localSheetId="22">#REF!</definedName>
    <definedName name="bonos">#REF!</definedName>
    <definedName name="BOP" localSheetId="21">#REF!</definedName>
    <definedName name="BOP" localSheetId="22">#REF!</definedName>
    <definedName name="BOP">#REF!</definedName>
    <definedName name="BOP_GDP" localSheetId="21">#REF!</definedName>
    <definedName name="BOP_GDP" localSheetId="22">#REF!</definedName>
    <definedName name="BOP_GDP">#REF!</definedName>
    <definedName name="BOP_Q96" localSheetId="21">#REF!</definedName>
    <definedName name="BOP_Q96" localSheetId="22">#REF!</definedName>
    <definedName name="BOP_Q96">#REF!</definedName>
    <definedName name="BOP_Q97" localSheetId="21">#REF!</definedName>
    <definedName name="BOP_Q97" localSheetId="22">#REF!</definedName>
    <definedName name="BOP_Q97">#REF!</definedName>
    <definedName name="BOP_SUM" localSheetId="21">#REF!</definedName>
    <definedName name="BOP_SUM" localSheetId="22">#REF!</definedName>
    <definedName name="BOP_SUM">#REF!</definedName>
    <definedName name="BOPF" localSheetId="21">#REF!</definedName>
    <definedName name="BOPF" localSheetId="22">#REF!</definedName>
    <definedName name="BOPF">#REF!</definedName>
    <definedName name="BOPGDP" localSheetId="21">'[59]Table 9'!#REF!</definedName>
    <definedName name="BOPGDP" localSheetId="22">#REF!</definedName>
    <definedName name="BOPGDP">'[59]Table 9'!#REF!</definedName>
    <definedName name="BOPIND" localSheetId="21">#REF!</definedName>
    <definedName name="BOPIND" localSheetId="22">#REF!</definedName>
    <definedName name="BOPIND">#REF!</definedName>
    <definedName name="BOPSDR" localSheetId="21">#REF!</definedName>
    <definedName name="BOPSDR" localSheetId="22">#REF!</definedName>
    <definedName name="BOPSDR">#REF!</definedName>
    <definedName name="BOPUSD" localSheetId="21">#REF!</definedName>
    <definedName name="BOPUSD" localSheetId="22">#REF!</definedName>
    <definedName name="BOPUSD">#REF!</definedName>
    <definedName name="BPRESU" localSheetId="21">#REF!</definedName>
    <definedName name="BPRESU" localSheetId="22">#REF!</definedName>
    <definedName name="BPRESU">#REF!</definedName>
    <definedName name="BRASS" localSheetId="21">#REF!</definedName>
    <definedName name="BRASS" localSheetId="22">#REF!</definedName>
    <definedName name="BRASS">#REF!</definedName>
    <definedName name="BRASS_6" localSheetId="21">#REF!</definedName>
    <definedName name="BRASS_6" localSheetId="22">#REF!</definedName>
    <definedName name="BRASS_6">#REF!</definedName>
    <definedName name="Brazil" localSheetId="21">#REF!</definedName>
    <definedName name="Brazil" localSheetId="22">#REF!</definedName>
    <definedName name="Brazil">#REF!</definedName>
    <definedName name="brechs" localSheetId="21" hidden="1">{"'brecha'!$A$1:$J$68","'grafica'!$A$83:$M$94"}</definedName>
    <definedName name="brechs" localSheetId="22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localSheetId="22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localSheetId="22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localSheetId="22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localSheetId="22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localSheetId="22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localSheetId="22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localSheetId="22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localSheetId="22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localSheetId="22" hidden="1">{"Tab1",#N/A,FALSE,"P";"Tab2",#N/A,FALSE,"P"}</definedName>
    <definedName name="brf" hidden="1">{"Tab1",#N/A,FALSE,"P";"Tab2",#N/A,FALSE,"P"}</definedName>
    <definedName name="BsSs.Ext" localSheetId="21">#REF!</definedName>
    <definedName name="BsSs.Ext" localSheetId="22">#REF!</definedName>
    <definedName name="BsSs.Ext">#REF!</definedName>
    <definedName name="BTR" localSheetId="21">#REF!</definedName>
    <definedName name="BTR" localSheetId="22">#REF!</definedName>
    <definedName name="BTR">#REF!</definedName>
    <definedName name="BTRG" localSheetId="21">#REF!</definedName>
    <definedName name="BTRG" localSheetId="22">#REF!</definedName>
    <definedName name="BTRG">#REF!</definedName>
    <definedName name="BTRP" localSheetId="21">#REF!</definedName>
    <definedName name="BTRP" localSheetId="22">#REF!</definedName>
    <definedName name="BTRP">#REF!</definedName>
    <definedName name="Budget_expenditure" localSheetId="21">#REF!</definedName>
    <definedName name="Budget_expenditure" localSheetId="22">#REF!</definedName>
    <definedName name="Budget_expenditure">#REF!</definedName>
    <definedName name="Budget_revenue" localSheetId="21">#REF!</definedName>
    <definedName name="Budget_revenue" localSheetId="22">#REF!</definedName>
    <definedName name="Budget_revenue">#REF!</definedName>
    <definedName name="BX" localSheetId="21">#REF!</definedName>
    <definedName name="BX" localSheetId="22">#REF!</definedName>
    <definedName name="BX">#REF!</definedName>
    <definedName name="BXG" localSheetId="22">#REF!</definedName>
    <definedName name="BXG">[58]Q6!$E$19:$AH$19</definedName>
    <definedName name="BXS" localSheetId="22">#REF!</definedName>
    <definedName name="BXS">[58]Q6!$E$21:$AH$21</definedName>
    <definedName name="C.Asignac." localSheetId="21">#REF!</definedName>
    <definedName name="C.Asignac." localSheetId="22">#REF!</definedName>
    <definedName name="C.Asignac.">#REF!</definedName>
    <definedName name="C.Capital" localSheetId="21">#REF!</definedName>
    <definedName name="C.Capital" localSheetId="22">#REF!</definedName>
    <definedName name="C.Capital">#REF!</definedName>
    <definedName name="C.Distrib.Sec." localSheetId="21">#REF!</definedName>
    <definedName name="C.Distrib.Sec." localSheetId="22">#REF!</definedName>
    <definedName name="C.Distrib.Sec.">#REF!</definedName>
    <definedName name="C.Financiera" localSheetId="21">#REF!</definedName>
    <definedName name="C.Financiera" localSheetId="22">#REF!</definedName>
    <definedName name="C.Financiera">#REF!</definedName>
    <definedName name="C.Generac." localSheetId="21">#REF!</definedName>
    <definedName name="C.Generac." localSheetId="22">#REF!</definedName>
    <definedName name="C.Generac.">#REF!</definedName>
    <definedName name="C.Intermedio" localSheetId="21">#REF!</definedName>
    <definedName name="C.Intermedio" localSheetId="22">#REF!</definedName>
    <definedName name="C.Intermedio">#REF!</definedName>
    <definedName name="C.OVVA" localSheetId="21">#REF!</definedName>
    <definedName name="C.OVVA" localSheetId="22">#REF!</definedName>
    <definedName name="C.OVVA">#REF!</definedName>
    <definedName name="C.Prod." localSheetId="21">#REF!</definedName>
    <definedName name="C.Prod." localSheetId="22">#REF!</definedName>
    <definedName name="C.Prod.">#REF!</definedName>
    <definedName name="C.Redistrib.Espec." localSheetId="21">#REF!</definedName>
    <definedName name="C.Redistrib.Espec." localSheetId="22">#REF!</definedName>
    <definedName name="C.Redistrib.Espec.">#REF!</definedName>
    <definedName name="C.Revaloriz." localSheetId="21">#REF!</definedName>
    <definedName name="C.Revaloriz." localSheetId="22">#REF!</definedName>
    <definedName name="C.Revaloriz.">#REF!</definedName>
    <definedName name="C.Utiliz.Ing.Disp." localSheetId="21">#REF!</definedName>
    <definedName name="C.Utiliz.Ing.Disp." localSheetId="22">#REF!</definedName>
    <definedName name="C.Utiliz.Ing.Disp.">#REF!</definedName>
    <definedName name="C.Utiliz.Ing.Disp.Aj" localSheetId="21">#REF!</definedName>
    <definedName name="C.Utiliz.Ing.Disp.Aj" localSheetId="22">#REF!</definedName>
    <definedName name="C.Utiliz.Ing.Disp.Aj">#REF!</definedName>
    <definedName name="C_">#N/A</definedName>
    <definedName name="C__mis_documentos_arnulfo_CAMBIOS_excel_Presupuesto_Mensual_Ejecutado_SEPTIEMBRE_2002l.XLS_Septiembre" localSheetId="22">#REF!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localSheetId="22" hidden="1">{"'RIN-INTRANET'!$A$1:$K$71"}</definedName>
    <definedName name="CA" hidden="1">{"'RIN-INTRANET'!$A$1:$K$71"}</definedName>
    <definedName name="CA_1" localSheetId="21" hidden="1">{"'RIN-INTRANET'!$A$1:$K$71"}</definedName>
    <definedName name="CA_1" localSheetId="22" hidden="1">{"'RIN-INTRANET'!$A$1:$K$71"}</definedName>
    <definedName name="CA_1" hidden="1">{"'RIN-INTRANET'!$A$1:$K$71"}</definedName>
    <definedName name="CA_1_1" localSheetId="21" hidden="1">{"'RIN-INTRANET'!$A$1:$K$71"}</definedName>
    <definedName name="CA_1_1" localSheetId="22" hidden="1">{"'RIN-INTRANET'!$A$1:$K$71"}</definedName>
    <definedName name="CA_1_1" hidden="1">{"'RIN-INTRANET'!$A$1:$K$71"}</definedName>
    <definedName name="CA_1_2" localSheetId="21" hidden="1">{"'RIN-INTRANET'!$A$1:$K$71"}</definedName>
    <definedName name="CA_1_2" localSheetId="22" hidden="1">{"'RIN-INTRANET'!$A$1:$K$71"}</definedName>
    <definedName name="CA_1_2" hidden="1">{"'RIN-INTRANET'!$A$1:$K$71"}</definedName>
    <definedName name="CA_1_3" localSheetId="21" hidden="1">{"'RIN-INTRANET'!$A$1:$K$71"}</definedName>
    <definedName name="CA_1_3" localSheetId="22" hidden="1">{"'RIN-INTRANET'!$A$1:$K$71"}</definedName>
    <definedName name="CA_1_3" hidden="1">{"'RIN-INTRANET'!$A$1:$K$71"}</definedName>
    <definedName name="CA_1_4" localSheetId="21" hidden="1">{"'RIN-INTRANET'!$A$1:$K$71"}</definedName>
    <definedName name="CA_1_4" localSheetId="22" hidden="1">{"'RIN-INTRANET'!$A$1:$K$71"}</definedName>
    <definedName name="CA_1_4" hidden="1">{"'RIN-INTRANET'!$A$1:$K$71"}</definedName>
    <definedName name="CA_2" localSheetId="21" hidden="1">{"'RIN-INTRANET'!$A$1:$K$71"}</definedName>
    <definedName name="CA_2" localSheetId="22" hidden="1">{"'RIN-INTRANET'!$A$1:$K$71"}</definedName>
    <definedName name="CA_2" hidden="1">{"'RIN-INTRANET'!$A$1:$K$71"}</definedName>
    <definedName name="CA_3" localSheetId="21" hidden="1">{"'RIN-INTRANET'!$A$1:$K$71"}</definedName>
    <definedName name="CA_3" localSheetId="22" hidden="1">{"'RIN-INTRANET'!$A$1:$K$71"}</definedName>
    <definedName name="CA_3" hidden="1">{"'RIN-INTRANET'!$A$1:$K$71"}</definedName>
    <definedName name="CA_4" localSheetId="21" hidden="1">{"'RIN-INTRANET'!$A$1:$K$71"}</definedName>
    <definedName name="CA_4" localSheetId="22" hidden="1">{"'RIN-INTRANET'!$A$1:$K$71"}</definedName>
    <definedName name="CA_4" hidden="1">{"'RIN-INTRANET'!$A$1:$K$71"}</definedName>
    <definedName name="caCACA" localSheetId="21" hidden="1">{"'RIN-INTRANET'!$A$1:$K$71"}</definedName>
    <definedName name="caCACA" localSheetId="22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localSheetId="22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localSheetId="22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localSheetId="22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localSheetId="22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localSheetId="22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localSheetId="22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localSheetId="22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localSheetId="22" hidden="1">{"'RIN-INTRANET'!$A$1:$K$71"}</definedName>
    <definedName name="caCACA_4" hidden="1">{"'RIN-INTRANET'!$A$1:$K$71"}</definedName>
    <definedName name="CAJA" localSheetId="22">#REF!</definedName>
    <definedName name="CAJA">[40]Base!$H1</definedName>
    <definedName name="calcNGS_NGDP">#N/A</definedName>
    <definedName name="CAM_S1" localSheetId="21">#REF!</definedName>
    <definedName name="CAM_S1" localSheetId="22">#REF!</definedName>
    <definedName name="CAM_S1">#REF!</definedName>
    <definedName name="CAMARON" localSheetId="21">#REF!</definedName>
    <definedName name="CAMARON" localSheetId="22">#REF!</definedName>
    <definedName name="CAMARON">#REF!</definedName>
    <definedName name="CAMSDESC" localSheetId="22">#REF!</definedName>
    <definedName name="CAMSDESC">[40]Base!$J1</definedName>
    <definedName name="CAMSNESB" localSheetId="21">[40]Base!#REF!</definedName>
    <definedName name="CAMSNESB" localSheetId="22">#REF!</definedName>
    <definedName name="CAMSNESB">[40]Base!#REF!</definedName>
    <definedName name="camsnoen" localSheetId="22">#REF!</definedName>
    <definedName name="camsnoen">[40]Base!$M1</definedName>
    <definedName name="CAMSP" localSheetId="22">#REF!</definedName>
    <definedName name="CAMSP">[40]Base!$I1</definedName>
    <definedName name="captados" localSheetId="21">#REF!</definedName>
    <definedName name="captados" localSheetId="22">#REF!</definedName>
    <definedName name="captados">#REF!</definedName>
    <definedName name="Carlos" localSheetId="21" hidden="1">{"'RIN-INTRANET'!$A$1:$K$71"}</definedName>
    <definedName name="Carlos" localSheetId="22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localSheetId="22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localSheetId="22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localSheetId="22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localSheetId="22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localSheetId="22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localSheetId="22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localSheetId="22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localSheetId="22" hidden="1">{"'RIN-INTRANET'!$A$1:$K$71"}</definedName>
    <definedName name="Carlos_4" hidden="1">{"'RIN-INTRANET'!$A$1:$K$71"}</definedName>
    <definedName name="CAT" localSheetId="21">#REF!</definedName>
    <definedName name="CAT" localSheetId="22">#REF!</definedName>
    <definedName name="CAT">#REF!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localSheetId="22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 localSheetId="22">#REF!</definedName>
    <definedName name="CC_1__CPI_data">#REF!</definedName>
    <definedName name="CC_1__GDP_by_Final_Demand_Component" localSheetId="21">#REF!</definedName>
    <definedName name="CC_1__GDP_by_Final_Demand_Component" localSheetId="22">#REF!</definedName>
    <definedName name="CC_1__GDP_by_Final_Demand_Component">#REF!</definedName>
    <definedName name="CC_1__Gross_Domestic_Investment" localSheetId="21">#REF!</definedName>
    <definedName name="CC_1__Gross_Domestic_Investment" localSheetId="22">#REF!</definedName>
    <definedName name="CC_1__Gross_Domestic_Investment">#REF!</definedName>
    <definedName name="CC_1__National_Income_at_current_prices" localSheetId="21">#REF!</definedName>
    <definedName name="CC_1__National_Income_at_current_prices" localSheetId="22">#REF!</definedName>
    <definedName name="CC_1__National_Income_at_current_prices">#REF!</definedName>
    <definedName name="CC_1__Real_GDP_by_Sector" localSheetId="21">#REF!</definedName>
    <definedName name="CC_1__Real_GDP_by_Sector" localSheetId="22">#REF!</definedName>
    <definedName name="CC_1__Real_GDP_by_Sector">#REF!</definedName>
    <definedName name="CC_1__Selected_Wage_Indicators" localSheetId="21">#REF!</definedName>
    <definedName name="CC_1__Selected_Wage_Indicators" localSheetId="22">#REF!</definedName>
    <definedName name="CC_1__Selected_Wage_Indicators">#REF!</definedName>
    <definedName name="CC_1__Statistics_Agriculture" localSheetId="21">#REF!</definedName>
    <definedName name="CC_1__Statistics_Agriculture" localSheetId="22">#REF!</definedName>
    <definedName name="CC_1__Statistics_Agriculture">#REF!</definedName>
    <definedName name="CC_1__Statistics_Manufacturing_Production" localSheetId="21">#REF!</definedName>
    <definedName name="CC_1__Statistics_Manufacturing_Production" localSheetId="22">#REF!</definedName>
    <definedName name="CC_1__Statistics_Manufacturing_Production">#REF!</definedName>
    <definedName name="cc_1_1" localSheetId="21" hidden="1">{"Riqfin97",#N/A,FALSE,"Tran";"Riqfinpro",#N/A,FALSE,"Tran"}</definedName>
    <definedName name="cc_1_1" localSheetId="22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localSheetId="22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localSheetId="22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localSheetId="22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localSheetId="22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localSheetId="22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localSheetId="22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 localSheetId="22">#REF!</definedName>
    <definedName name="ccbccr">#REF!</definedName>
    <definedName name="CCC" localSheetId="21">#REF!</definedName>
    <definedName name="CCC" localSheetId="22">#REF!</definedName>
    <definedName name="CCC">#REF!</definedName>
    <definedName name="cccc">#N/A</definedName>
    <definedName name="ccccc" localSheetId="21" hidden="1">{"Minpmon",#N/A,FALSE,"Monthinput"}</definedName>
    <definedName name="ccccc" localSheetId="22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localSheetId="22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localSheetId="22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localSheetId="22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localSheetId="22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localSheetId="22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localSheetId="22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localSheetId="22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localSheetId="22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localSheetId="22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localSheetId="22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localSheetId="22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localSheetId="22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localSheetId="22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localSheetId="22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localSheetId="22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localSheetId="22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localSheetId="22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localSheetId="22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localSheetId="22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localSheetId="22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localSheetId="22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localSheetId="22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localSheetId="22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localSheetId="22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localSheetId="22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localSheetId="22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localSheetId="22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localSheetId="22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localSheetId="22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localSheetId="22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localSheetId="22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localSheetId="22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localSheetId="22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localSheetId="22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localSheetId="22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localSheetId="22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localSheetId="22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localSheetId="22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localSheetId="22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localSheetId="22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localSheetId="22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localSheetId="22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localSheetId="22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localSheetId="22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 localSheetId="22">#REF!</definedName>
    <definedName name="ccme">#REF!</definedName>
    <definedName name="ccme2000" localSheetId="21">#REF!</definedName>
    <definedName name="ccme2000" localSheetId="22">#REF!</definedName>
    <definedName name="ccme2000">#REF!</definedName>
    <definedName name="ccme2001" localSheetId="21">#REF!</definedName>
    <definedName name="ccme2001" localSheetId="22">#REF!</definedName>
    <definedName name="ccme2001">#REF!</definedName>
    <definedName name="ccme2002" localSheetId="21">#REF!</definedName>
    <definedName name="ccme2002" localSheetId="22">#REF!</definedName>
    <definedName name="ccme2002">#REF!</definedName>
    <definedName name="ccme2003" localSheetId="21">#REF!</definedName>
    <definedName name="ccme2003" localSheetId="22">#REF!</definedName>
    <definedName name="ccme2003">#REF!</definedName>
    <definedName name="ccme98" localSheetId="21">[26]Programa!#REF!</definedName>
    <definedName name="ccme98" localSheetId="22">#REF!</definedName>
    <definedName name="ccme98">[26]Programa!#REF!</definedName>
    <definedName name="ccme98j" localSheetId="21">[26]Programa!#REF!</definedName>
    <definedName name="ccme98j" localSheetId="22">#REF!</definedName>
    <definedName name="ccme98j">[26]Programa!#REF!</definedName>
    <definedName name="ccme98s" localSheetId="21">#REF!</definedName>
    <definedName name="ccme98s" localSheetId="22">#REF!</definedName>
    <definedName name="ccme98s">#REF!</definedName>
    <definedName name="ccme99" localSheetId="21">#REF!</definedName>
    <definedName name="ccme99" localSheetId="22">#REF!</definedName>
    <definedName name="ccme99">#REF!</definedName>
    <definedName name="CCode" localSheetId="22">#REF!</definedName>
    <definedName name="CCode">[60]Codes!$A$2</definedName>
    <definedName name="cde" localSheetId="21" hidden="1">{"Riqfin97",#N/A,FALSE,"Tran";"Riqfinpro",#N/A,FALSE,"Tran"}</definedName>
    <definedName name="cde" localSheetId="22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localSheetId="22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localSheetId="22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localSheetId="22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localSheetId="22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localSheetId="22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localSheetId="22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localSheetId="22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localSheetId="22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localSheetId="22" hidden="1">{"Minpmon",#N/A,FALSE,"Monthinput"}</definedName>
    <definedName name="cdert" hidden="1">{"Minpmon",#N/A,FALSE,"Monthinput"}</definedName>
    <definedName name="CDP" localSheetId="22">#REF!</definedName>
    <definedName name="CDP">[40]Base!$N1</definedName>
    <definedName name="CDPR" localSheetId="22">#REF!</definedName>
    <definedName name="CDPR">[40]Base!$Q1</definedName>
    <definedName name="ce" localSheetId="22">#REF!</definedName>
    <definedName name="ce">[9]CONSULTA!$C$2</definedName>
    <definedName name="cec" localSheetId="21" hidden="1">{"Minpmon",#N/A,FALSE,"Monthinput"}</definedName>
    <definedName name="cec" localSheetId="22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localSheetId="22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localSheetId="22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localSheetId="22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localSheetId="22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localSheetId="22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localSheetId="22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localSheetId="22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localSheetId="22" hidden="1">{"Minpmon",#N/A,FALSE,"Monthinput"}</definedName>
    <definedName name="cec_4" hidden="1">{"Minpmon",#N/A,FALSE,"Monthinput"}</definedName>
    <definedName name="cel" localSheetId="21">#REF!</definedName>
    <definedName name="cel" localSheetId="22">#REF!</definedName>
    <definedName name="cel">#REF!</definedName>
    <definedName name="CEMENTO" localSheetId="21">#REF!</definedName>
    <definedName name="CEMENTO" localSheetId="22">#REF!</definedName>
    <definedName name="CEMENTO">#REF!</definedName>
    <definedName name="cementoB" localSheetId="21" hidden="1">{"'boletin'!$A$1:$R$73"}</definedName>
    <definedName name="cementoB" localSheetId="22" hidden="1">{"'boletin'!$A$1:$R$73"}</definedName>
    <definedName name="cementoB" hidden="1">{"'boletin'!$A$1:$R$73"}</definedName>
    <definedName name="CENGOVT" localSheetId="21">#REF!</definedName>
    <definedName name="CENGOVT" localSheetId="22">#REF!</definedName>
    <definedName name="CENGOVT">#REF!</definedName>
    <definedName name="CEPA96" localSheetId="21">#REF!</definedName>
    <definedName name="CEPA96" localSheetId="22">#REF!</definedName>
    <definedName name="CEPA96">#REF!</definedName>
    <definedName name="cerdito2" localSheetId="21">#REF!</definedName>
    <definedName name="cerdito2" localSheetId="22">#REF!</definedName>
    <definedName name="cerdito2">#REF!</definedName>
    <definedName name="CFG" localSheetId="21">[61]Hoja1!#REF!</definedName>
    <definedName name="CFG" localSheetId="22">#REF!</definedName>
    <definedName name="CFG">[61]Hoja1!#REF!</definedName>
    <definedName name="CG" localSheetId="22">#REF!</definedName>
    <definedName name="CG">[40]Base!$R1</definedName>
    <definedName name="cg_1" localSheetId="21">[40]Base!#REF!</definedName>
    <definedName name="cg_1" localSheetId="22">#REF!</definedName>
    <definedName name="cg_1">[40]Base!$R1048576</definedName>
    <definedName name="CGBUDG" localSheetId="21">#REF!</definedName>
    <definedName name="CGBUDG" localSheetId="22">#REF!</definedName>
    <definedName name="CGBUDG">#REF!</definedName>
    <definedName name="CGBUDG_" localSheetId="21">#REF!</definedName>
    <definedName name="CGBUDG_" localSheetId="22">#REF!</definedName>
    <definedName name="CGBUDG_">#REF!</definedName>
    <definedName name="CGEXBUDG" localSheetId="21">#REF!</definedName>
    <definedName name="CGEXBUDG" localSheetId="22">#REF!</definedName>
    <definedName name="CGEXBUDG">#REF!</definedName>
    <definedName name="CGFIS" localSheetId="21">#REF!</definedName>
    <definedName name="CGFIS" localSheetId="22">#REF!</definedName>
    <definedName name="CGFIS">#REF!</definedName>
    <definedName name="CGNRP" localSheetId="21">#REF!</definedName>
    <definedName name="CGNRP" localSheetId="22">#REF!</definedName>
    <definedName name="CGNRP">#REF!</definedName>
    <definedName name="cgshare" localSheetId="21">[62]Multilateral!#REF!</definedName>
    <definedName name="cgshare" localSheetId="22">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 localSheetId="22">#REF!</definedName>
    <definedName name="Chart100">[4]BS2000!#REF!</definedName>
    <definedName name="chart4" localSheetId="21" hidden="1">{#N/A,#N/A,FALSE,"CB";#N/A,#N/A,FALSE,"CMB";#N/A,#N/A,FALSE,"NBFI"}</definedName>
    <definedName name="chart4" localSheetId="22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localSheetId="22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localSheetId="2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 localSheetId="22">#REF!</definedName>
    <definedName name="CHILE">#REF!</definedName>
    <definedName name="CHK" localSheetId="21">#REF!</definedName>
    <definedName name="CHK" localSheetId="22">#REF!</definedName>
    <definedName name="CHK">#REF!</definedName>
    <definedName name="CHK1.1" localSheetId="22">#REF!</definedName>
    <definedName name="CHK1.1">[63]Q1!$E$60:$AH$60</definedName>
    <definedName name="CHK2.1" localSheetId="22">#REF!</definedName>
    <definedName name="CHK2.1">[32]Q2!$E$67:$AH$67</definedName>
    <definedName name="CHK2.2" localSheetId="22">#REF!</definedName>
    <definedName name="CHK2.2">[32]Q2!$E$70:$AH$70</definedName>
    <definedName name="CHK2.3" localSheetId="22">#REF!</definedName>
    <definedName name="CHK2.3">[32]Q2!$E$75:$AH$75</definedName>
    <definedName name="CHK3.1" localSheetId="22">#REF!</definedName>
    <definedName name="CHK3.1">[32]Q3!$E$60:$AH$60</definedName>
    <definedName name="CHK5.1" localSheetId="21">#REF!</definedName>
    <definedName name="CHK5.1" localSheetId="22">#REF!</definedName>
    <definedName name="CHK5.1">#REF!</definedName>
    <definedName name="cifras_" localSheetId="21">#REF!</definedName>
    <definedName name="cifras_" localSheetId="22">#REF!</definedName>
    <definedName name="cifras_">#REF!</definedName>
    <definedName name="cirr" localSheetId="21">#REF!</definedName>
    <definedName name="cirr" localSheetId="22">#REF!</definedName>
    <definedName name="cirr">#REF!</definedName>
    <definedName name="cmbccr" localSheetId="21">#REF!</definedName>
    <definedName name="cmbccr" localSheetId="22">#REF!</definedName>
    <definedName name="cmbccr">#REF!</definedName>
    <definedName name="cmbcom" localSheetId="21">#REF!</definedName>
    <definedName name="cmbcom" localSheetId="22">#REF!</definedName>
    <definedName name="cmbcom">#REF!</definedName>
    <definedName name="cmca" localSheetId="21">#REF!</definedName>
    <definedName name="cmca" localSheetId="22">#REF!</definedName>
    <definedName name="cmca">#REF!</definedName>
    <definedName name="cmsbn" localSheetId="21">#REF!</definedName>
    <definedName name="cmsbn" localSheetId="22">#REF!</definedName>
    <definedName name="cmsbn">#REF!</definedName>
    <definedName name="CNSPNF" localSheetId="21">#REF!</definedName>
    <definedName name="CNSPNF" localSheetId="22">#REF!</definedName>
    <definedName name="CNSPNF">#REF!</definedName>
    <definedName name="cod" localSheetId="21">#REF!</definedName>
    <definedName name="cod" localSheetId="22">#REF!</definedName>
    <definedName name="cod">#REF!</definedName>
    <definedName name="COEF.ANALISIS" localSheetId="21">#REF!</definedName>
    <definedName name="COEF.ANALISIS" localSheetId="22">#REF!</definedName>
    <definedName name="COEF.ANALISIS">#REF!</definedName>
    <definedName name="COL" localSheetId="21">[44]Projections!#REF!</definedName>
    <definedName name="COL" localSheetId="22">#REF!</definedName>
    <definedName name="COL">[44]Projections!#REF!</definedName>
    <definedName name="COM" localSheetId="21">#REF!</definedName>
    <definedName name="COM" localSheetId="22">#REF!</definedName>
    <definedName name="COM">#REF!</definedName>
    <definedName name="COMEXT" localSheetId="21">#REF!</definedName>
    <definedName name="COMEXT" localSheetId="22">#REF!</definedName>
    <definedName name="COMEXT">#REF!</definedName>
    <definedName name="CONCK" localSheetId="21">#REF!</definedName>
    <definedName name="CONCK" localSheetId="22">#REF!</definedName>
    <definedName name="CONCK">#REF!</definedName>
    <definedName name="conor" localSheetId="21">#REF!</definedName>
    <definedName name="conor" localSheetId="22">#REF!</definedName>
    <definedName name="conor">#REF!</definedName>
    <definedName name="cons" localSheetId="21">#REF!</definedName>
    <definedName name="cons" localSheetId="22">#REF!</definedName>
    <definedName name="cons">#REF!</definedName>
    <definedName name="CONSOLID" localSheetId="22">#REF!</definedName>
    <definedName name="CONSOLID">[64]Hoja1!$L$6:$M$7</definedName>
    <definedName name="CONSULTA" localSheetId="22">#REF!</definedName>
    <definedName name="CONSULTA">[9]CONSULTA!$C$2</definedName>
    <definedName name="Consulta3" localSheetId="21">#REF!</definedName>
    <definedName name="Consulta3" localSheetId="22">#REF!</definedName>
    <definedName name="Consulta3">#REF!</definedName>
    <definedName name="contacto" localSheetId="21">#REF!</definedName>
    <definedName name="contacto" localSheetId="22">#REF!</definedName>
    <definedName name="contacto">#REF!</definedName>
    <definedName name="Contents" localSheetId="21">#REF!:#REF!</definedName>
    <definedName name="Contents" localSheetId="22">#REF!:#REF!</definedName>
    <definedName name="Contents">#REF!:#REF!</definedName>
    <definedName name="CONTROL" localSheetId="22">#REF!</definedName>
    <definedName name="CONTROL">[40]Base!$A$1</definedName>
    <definedName name="copytable16" localSheetId="22">#REF!</definedName>
    <definedName name="copytable16">[65]table1!$A$14:$J$75</definedName>
    <definedName name="Copytodebt" localSheetId="21">#REF!</definedName>
    <definedName name="Copytodebt" localSheetId="22">#REF!</definedName>
    <definedName name="Copytodebt">#REF!</definedName>
    <definedName name="COUNT" localSheetId="21">#REF!</definedName>
    <definedName name="COUNT" localSheetId="22">#REF!</definedName>
    <definedName name="COUNT">#REF!</definedName>
    <definedName name="COUNTER" localSheetId="21">#REF!</definedName>
    <definedName name="COUNTER" localSheetId="22">#REF!</definedName>
    <definedName name="COUNTER">#REF!</definedName>
    <definedName name="CountryName" localSheetId="21">[66]xxx!#REF!</definedName>
    <definedName name="CountryName" localSheetId="22">#REF!</definedName>
    <definedName name="CountryName">[66]xxx!#REF!</definedName>
    <definedName name="CPI" localSheetId="21">#REF!</definedName>
    <definedName name="CPI" localSheetId="22">#REF!</definedName>
    <definedName name="CPI">#REF!</definedName>
    <definedName name="CPICUM" localSheetId="21">#REF!</definedName>
    <definedName name="CPICUM" localSheetId="22">#REF!</definedName>
    <definedName name="CPICUM">#REF!</definedName>
    <definedName name="CRECPIB" localSheetId="22">#REF!</definedName>
    <definedName name="CRECPIB">[40]Base!$T1</definedName>
    <definedName name="CRECWM" localSheetId="22">#REF!</definedName>
    <definedName name="CRECWM">[67]SUPUESTOS!A$15</definedName>
    <definedName name="cred" localSheetId="21">#REF!</definedName>
    <definedName name="cred" localSheetId="22">#REF!</definedName>
    <definedName name="cred">#REF!</definedName>
    <definedName name="cred1" localSheetId="21">#REF!</definedName>
    <definedName name="cred1" localSheetId="22">#REF!</definedName>
    <definedName name="cred1">#REF!</definedName>
    <definedName name="cred2000" localSheetId="21">#REF!</definedName>
    <definedName name="cred2000" localSheetId="22">#REF!</definedName>
    <definedName name="cred2000">#REF!</definedName>
    <definedName name="cred2001" localSheetId="21">#REF!</definedName>
    <definedName name="cred2001" localSheetId="22">#REF!</definedName>
    <definedName name="cred2001">#REF!</definedName>
    <definedName name="cred2002" localSheetId="21">#REF!</definedName>
    <definedName name="cred2002" localSheetId="22">#REF!</definedName>
    <definedName name="cred2002">#REF!</definedName>
    <definedName name="cred2003" localSheetId="21">#REF!</definedName>
    <definedName name="cred2003" localSheetId="22">#REF!</definedName>
    <definedName name="cred2003">#REF!</definedName>
    <definedName name="cred98" localSheetId="21">[26]Programa!#REF!</definedName>
    <definedName name="cred98" localSheetId="22">#REF!</definedName>
    <definedName name="cred98">[26]Programa!#REF!</definedName>
    <definedName name="cred98j" localSheetId="21">[26]Programa!#REF!</definedName>
    <definedName name="cred98j" localSheetId="22">#REF!</definedName>
    <definedName name="cred98j">[26]Programa!#REF!</definedName>
    <definedName name="cred98s" localSheetId="21">#REF!</definedName>
    <definedName name="cred98s" localSheetId="22">#REF!</definedName>
    <definedName name="cred98s">#REF!</definedName>
    <definedName name="cred99" localSheetId="21">#REF!</definedName>
    <definedName name="cred99" localSheetId="22">#REF!</definedName>
    <definedName name="cred99">#REF!</definedName>
    <definedName name="CREDITO" localSheetId="21">#REF!</definedName>
    <definedName name="CREDITO" localSheetId="22">#REF!</definedName>
    <definedName name="CREDITO">#REF!</definedName>
    <definedName name="CREDITO1" localSheetId="21">#REF!</definedName>
    <definedName name="CREDITO1" localSheetId="22">#REF!</definedName>
    <definedName name="CREDITO1">#REF!</definedName>
    <definedName name="CREDITOBCH" localSheetId="21">#REF!</definedName>
    <definedName name="CREDITOBCH" localSheetId="22">#REF!</definedName>
    <definedName name="CREDITOBCH">#REF!</definedName>
    <definedName name="CREDITORSB" localSheetId="21">#REF!</definedName>
    <definedName name="CREDITORSB" localSheetId="22">#REF!</definedName>
    <definedName name="CREDITORSB">#REF!</definedName>
    <definedName name="CREINGC" localSheetId="22">#REF!</definedName>
    <definedName name="CREINGC">[40]Base!$U1</definedName>
    <definedName name="_xlnm.Criteria" localSheetId="22">#REF!</definedName>
    <definedName name="_xlnm.Criteria">'[1]esc con 2.4% '!$E$1103:$E$1104</definedName>
    <definedName name="CSP" localSheetId="22">#REF!</definedName>
    <definedName name="CSP">[40]Base!$V1</definedName>
    <definedName name="cu1_" localSheetId="21">[68]Cuadro1!#REF!</definedName>
    <definedName name="cu1_" localSheetId="22">#REF!</definedName>
    <definedName name="cu1_">[68]Cuadro1!#REF!</definedName>
    <definedName name="cu3_" localSheetId="21">#REF!</definedName>
    <definedName name="cu3_" localSheetId="22">#REF!</definedName>
    <definedName name="cu3_">#REF!</definedName>
    <definedName name="cu5_" localSheetId="21">[69]Cuadro5!#REF!</definedName>
    <definedName name="cu5_" localSheetId="22">#REF!</definedName>
    <definedName name="cu5_">[69]Cuadro5!#REF!</definedName>
    <definedName name="cua" localSheetId="21" hidden="1">{"'RIN-INTRANET'!$A$1:$K$71"}</definedName>
    <definedName name="cua" localSheetId="22" hidden="1">{"'RIN-INTRANET'!$A$1:$K$71"}</definedName>
    <definedName name="cua" hidden="1">{"'RIN-INTRANET'!$A$1:$K$71"}</definedName>
    <definedName name="cua_1" localSheetId="21" hidden="1">{"'RIN-INTRANET'!$A$1:$K$71"}</definedName>
    <definedName name="cua_1" localSheetId="22" hidden="1">{"'RIN-INTRANET'!$A$1:$K$71"}</definedName>
    <definedName name="cua_1" hidden="1">{"'RIN-INTRANET'!$A$1:$K$71"}</definedName>
    <definedName name="cua_1_1" localSheetId="21" hidden="1">{"'RIN-INTRANET'!$A$1:$K$71"}</definedName>
    <definedName name="cua_1_1" localSheetId="22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localSheetId="22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localSheetId="22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localSheetId="22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localSheetId="22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localSheetId="22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localSheetId="22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localSheetId="22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localSheetId="22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localSheetId="22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localSheetId="22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localSheetId="22" hidden="1">{"'RIN-INTRANET'!$A$1:$K$71"}</definedName>
    <definedName name="cua_1_5" hidden="1">{"'RIN-INTRANET'!$A$1:$K$71"}</definedName>
    <definedName name="cua_2" localSheetId="21" hidden="1">{"'RIN-INTRANET'!$A$1:$K$71"}</definedName>
    <definedName name="cua_2" localSheetId="22" hidden="1">{"'RIN-INTRANET'!$A$1:$K$71"}</definedName>
    <definedName name="cua_2" hidden="1">{"'RIN-INTRANET'!$A$1:$K$71"}</definedName>
    <definedName name="cua_2_1" localSheetId="21" hidden="1">{"'RIN-INTRANET'!$A$1:$K$71"}</definedName>
    <definedName name="cua_2_1" localSheetId="22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localSheetId="22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localSheetId="22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localSheetId="22" hidden="1">{"'RIN-INTRANET'!$A$1:$K$71"}</definedName>
    <definedName name="cua_2_4" hidden="1">{"'RIN-INTRANET'!$A$1:$K$71"}</definedName>
    <definedName name="cua_3" localSheetId="21" hidden="1">{"'RIN-INTRANET'!$A$1:$K$71"}</definedName>
    <definedName name="cua_3" localSheetId="22" hidden="1">{"'RIN-INTRANET'!$A$1:$K$71"}</definedName>
    <definedName name="cua_3" hidden="1">{"'RIN-INTRANET'!$A$1:$K$71"}</definedName>
    <definedName name="cua_4" localSheetId="21" hidden="1">{"'RIN-INTRANET'!$A$1:$K$71"}</definedName>
    <definedName name="cua_4" localSheetId="22" hidden="1">{"'RIN-INTRANET'!$A$1:$K$71"}</definedName>
    <definedName name="cua_4" hidden="1">{"'RIN-INTRANET'!$A$1:$K$71"}</definedName>
    <definedName name="cua_5" localSheetId="21" hidden="1">{"'RIN-INTRANET'!$A$1:$K$71"}</definedName>
    <definedName name="cua_5" localSheetId="22" hidden="1">{"'RIN-INTRANET'!$A$1:$K$71"}</definedName>
    <definedName name="cua_5" hidden="1">{"'RIN-INTRANET'!$A$1:$K$71"}</definedName>
    <definedName name="cuad1" localSheetId="21">#REF!</definedName>
    <definedName name="cuad1" localSheetId="22">#REF!</definedName>
    <definedName name="cuad1">#REF!</definedName>
    <definedName name="cuad10" localSheetId="21">#REF!</definedName>
    <definedName name="cuad10" localSheetId="22">#REF!</definedName>
    <definedName name="cuad10">#REF!</definedName>
    <definedName name="cuad11" localSheetId="21">#REF!</definedName>
    <definedName name="cuad11" localSheetId="22">#REF!</definedName>
    <definedName name="cuad11">#REF!</definedName>
    <definedName name="cuad12" localSheetId="21">#REF!</definedName>
    <definedName name="cuad12" localSheetId="22">#REF!</definedName>
    <definedName name="cuad12">#REF!</definedName>
    <definedName name="cuad13" localSheetId="21">#REF!</definedName>
    <definedName name="cuad13" localSheetId="22">#REF!</definedName>
    <definedName name="cuad13">#REF!</definedName>
    <definedName name="cuad14" localSheetId="21">#REF!</definedName>
    <definedName name="cuad14" localSheetId="22">#REF!</definedName>
    <definedName name="cuad14">#REF!</definedName>
    <definedName name="cuad15" localSheetId="21">#REF!</definedName>
    <definedName name="cuad15" localSheetId="22">#REF!</definedName>
    <definedName name="cuad15">#REF!</definedName>
    <definedName name="cuad16" localSheetId="21">#REF!</definedName>
    <definedName name="cuad16" localSheetId="22">#REF!</definedName>
    <definedName name="cuad16">#REF!</definedName>
    <definedName name="cuad17" localSheetId="21">#REF!</definedName>
    <definedName name="cuad17" localSheetId="22">#REF!</definedName>
    <definedName name="cuad17">#REF!</definedName>
    <definedName name="cuad18" localSheetId="21">#REF!</definedName>
    <definedName name="cuad18" localSheetId="22">#REF!</definedName>
    <definedName name="cuad18">#REF!</definedName>
    <definedName name="cuad19" localSheetId="21">#REF!</definedName>
    <definedName name="cuad19" localSheetId="22">#REF!</definedName>
    <definedName name="cuad19">#REF!</definedName>
    <definedName name="cuad2" localSheetId="21">#REF!</definedName>
    <definedName name="cuad2" localSheetId="22">#REF!</definedName>
    <definedName name="cuad2">#REF!</definedName>
    <definedName name="cuad20" localSheetId="21">#REF!</definedName>
    <definedName name="cuad20" localSheetId="22">#REF!</definedName>
    <definedName name="cuad20">#REF!</definedName>
    <definedName name="cuad21" localSheetId="21">#REF!</definedName>
    <definedName name="cuad21" localSheetId="22">#REF!</definedName>
    <definedName name="cuad21">#REF!</definedName>
    <definedName name="cuad22" localSheetId="21">#REF!</definedName>
    <definedName name="cuad22" localSheetId="22">#REF!</definedName>
    <definedName name="cuad22">#REF!</definedName>
    <definedName name="cuad23" localSheetId="21">#REF!</definedName>
    <definedName name="cuad23" localSheetId="22">#REF!</definedName>
    <definedName name="cuad23">#REF!</definedName>
    <definedName name="cuad24" localSheetId="21">#REF!</definedName>
    <definedName name="cuad24" localSheetId="22">#REF!</definedName>
    <definedName name="cuad24">#REF!</definedName>
    <definedName name="cuad25" localSheetId="21">#REF!</definedName>
    <definedName name="cuad25" localSheetId="22">#REF!</definedName>
    <definedName name="cuad25">#REF!</definedName>
    <definedName name="cuad3" localSheetId="21">#REF!</definedName>
    <definedName name="cuad3" localSheetId="22">#REF!</definedName>
    <definedName name="cuad3">#REF!</definedName>
    <definedName name="cuad4" localSheetId="21">#REF!</definedName>
    <definedName name="cuad4" localSheetId="22">#REF!</definedName>
    <definedName name="cuad4">#REF!</definedName>
    <definedName name="cuad5" localSheetId="21">#REF!</definedName>
    <definedName name="cuad5" localSheetId="22">#REF!</definedName>
    <definedName name="cuad5">#REF!</definedName>
    <definedName name="cuad6" localSheetId="21">#REF!</definedName>
    <definedName name="cuad6" localSheetId="22">#REF!</definedName>
    <definedName name="cuad6">#REF!</definedName>
    <definedName name="cuad7" localSheetId="21">#REF!</definedName>
    <definedName name="cuad7" localSheetId="22">#REF!</definedName>
    <definedName name="cuad7">#REF!</definedName>
    <definedName name="cuad8" localSheetId="21">#REF!</definedName>
    <definedName name="cuad8" localSheetId="22">#REF!</definedName>
    <definedName name="cuad8">#REF!</definedName>
    <definedName name="cuad9" localSheetId="21">#REF!</definedName>
    <definedName name="cuad9" localSheetId="22">#REF!</definedName>
    <definedName name="cuad9">#REF!</definedName>
    <definedName name="CUADR11" localSheetId="21">#REF!</definedName>
    <definedName name="CUADR11" localSheetId="22">#REF!</definedName>
    <definedName name="CUADR11">#REF!</definedName>
    <definedName name="cuadrado" localSheetId="22">#REF!</definedName>
    <definedName name="cuadrado">'[48]Prog-Ejec'!$A$193</definedName>
    <definedName name="Cuadro_1" localSheetId="21">#REF!</definedName>
    <definedName name="Cuadro_1" localSheetId="22">#REF!</definedName>
    <definedName name="Cuadro_1">#REF!</definedName>
    <definedName name="cuadro_1.31" localSheetId="21">#REF!</definedName>
    <definedName name="cuadro_1.31" localSheetId="22">#REF!</definedName>
    <definedName name="cuadro_1.31">#REF!</definedName>
    <definedName name="CUADRO_2" localSheetId="21">#REF!</definedName>
    <definedName name="CUADRO_2" localSheetId="22">#REF!</definedName>
    <definedName name="CUADRO_2">#REF!</definedName>
    <definedName name="CUADRO_3" localSheetId="21">#REF!</definedName>
    <definedName name="CUADRO_3" localSheetId="22">#REF!</definedName>
    <definedName name="CUADRO_3">#REF!</definedName>
    <definedName name="CUADRO_4" localSheetId="21">#REF!</definedName>
    <definedName name="CUADRO_4" localSheetId="22">#REF!</definedName>
    <definedName name="CUADRO_4">#REF!</definedName>
    <definedName name="CUADRO_5" localSheetId="21">#REF!</definedName>
    <definedName name="CUADRO_5" localSheetId="22">#REF!</definedName>
    <definedName name="CUADRO_5">#REF!</definedName>
    <definedName name="Cuadro_No._1" localSheetId="21">#REF!</definedName>
    <definedName name="Cuadro_No._1" localSheetId="22">#REF!</definedName>
    <definedName name="Cuadro_No._1">#REF!</definedName>
    <definedName name="Cuadro_No._10" localSheetId="21">#REF!</definedName>
    <definedName name="Cuadro_No._10" localSheetId="22">#REF!</definedName>
    <definedName name="Cuadro_No._10">#REF!</definedName>
    <definedName name="Cuadro_No._11" localSheetId="21">#REF!</definedName>
    <definedName name="Cuadro_No._11" localSheetId="22">#REF!</definedName>
    <definedName name="Cuadro_No._11">#REF!</definedName>
    <definedName name="Cuadro_No._12" localSheetId="21">#REF!</definedName>
    <definedName name="Cuadro_No._12" localSheetId="22">#REF!</definedName>
    <definedName name="Cuadro_No._12">#REF!</definedName>
    <definedName name="Cuadro_No._13" localSheetId="21">#REF!</definedName>
    <definedName name="Cuadro_No._13" localSheetId="22">#REF!</definedName>
    <definedName name="Cuadro_No._13">#REF!</definedName>
    <definedName name="Cuadro_No._14" localSheetId="21">#REF!</definedName>
    <definedName name="Cuadro_No._14" localSheetId="22">#REF!</definedName>
    <definedName name="Cuadro_No._14">#REF!</definedName>
    <definedName name="Cuadro_No._15" localSheetId="21">#REF!</definedName>
    <definedName name="Cuadro_No._15" localSheetId="22">#REF!</definedName>
    <definedName name="Cuadro_No._15">#REF!</definedName>
    <definedName name="Cuadro_No._16" localSheetId="21">#REF!</definedName>
    <definedName name="Cuadro_No._16" localSheetId="22">#REF!</definedName>
    <definedName name="Cuadro_No._16">#REF!</definedName>
    <definedName name="Cuadro_No._17" localSheetId="21">#REF!</definedName>
    <definedName name="Cuadro_No._17" localSheetId="22">#REF!</definedName>
    <definedName name="Cuadro_No._17">#REF!</definedName>
    <definedName name="Cuadro_No._18" localSheetId="21">#REF!</definedName>
    <definedName name="Cuadro_No._18" localSheetId="22">#REF!</definedName>
    <definedName name="Cuadro_No._18">#REF!</definedName>
    <definedName name="Cuadro_No._19" localSheetId="21">#REF!</definedName>
    <definedName name="Cuadro_No._19" localSheetId="22">#REF!</definedName>
    <definedName name="Cuadro_No._19">#REF!</definedName>
    <definedName name="Cuadro_No._2" localSheetId="21">#REF!</definedName>
    <definedName name="Cuadro_No._2" localSheetId="22">#REF!</definedName>
    <definedName name="Cuadro_No._2">#REF!</definedName>
    <definedName name="Cuadro_No._3" localSheetId="21">#REF!</definedName>
    <definedName name="Cuadro_No._3" localSheetId="22">#REF!</definedName>
    <definedName name="Cuadro_No._3">#REF!</definedName>
    <definedName name="Cuadro_No._4" localSheetId="21">#REF!</definedName>
    <definedName name="Cuadro_No._4" localSheetId="22">#REF!</definedName>
    <definedName name="Cuadro_No._4">#REF!</definedName>
    <definedName name="Cuadro_No._5" localSheetId="21">#REF!</definedName>
    <definedName name="Cuadro_No._5" localSheetId="22">#REF!</definedName>
    <definedName name="Cuadro_No._5">#REF!</definedName>
    <definedName name="Cuadro_No._6" localSheetId="21">#REF!</definedName>
    <definedName name="Cuadro_No._6" localSheetId="22">#REF!</definedName>
    <definedName name="Cuadro_No._6">#REF!</definedName>
    <definedName name="Cuadro_No._7" localSheetId="21">#REF!</definedName>
    <definedName name="Cuadro_No._7" localSheetId="22">#REF!</definedName>
    <definedName name="Cuadro_No._7">#REF!</definedName>
    <definedName name="Cuadro_No._8" localSheetId="21">#REF!</definedName>
    <definedName name="Cuadro_No._8" localSheetId="22">#REF!</definedName>
    <definedName name="Cuadro_No._8">#REF!</definedName>
    <definedName name="Cuadro_No._9" localSheetId="21">#REF!</definedName>
    <definedName name="Cuadro_No._9" localSheetId="22">#REF!</definedName>
    <definedName name="Cuadro_No._9">#REF!</definedName>
    <definedName name="Cuadro0000" localSheetId="22">#REF!</definedName>
    <definedName name="Cuadro0000">[70]Datos!$A$210:$A$215</definedName>
    <definedName name="Cuadro03" localSheetId="22">#REF!</definedName>
    <definedName name="Cuadro03">'[71]C:G'!$B$2:$X$215</definedName>
    <definedName name="CUADRO1" localSheetId="21">#REF!</definedName>
    <definedName name="CUADRO1" localSheetId="22">#REF!</definedName>
    <definedName name="CUADRO1">#REF!</definedName>
    <definedName name="Cuadro10" localSheetId="22">#REF!</definedName>
    <definedName name="Cuadro10">[71]B:I!$B$54:$J$184</definedName>
    <definedName name="cuadro11" localSheetId="22">#REF!</definedName>
    <definedName name="cuadro11">'[72]C:F'!$A$147:$H$1016</definedName>
    <definedName name="cuadro17" localSheetId="22">#REF!</definedName>
    <definedName name="cuadro17">'[72]C:D'!$B$183:$U$249</definedName>
    <definedName name="CUADRO2" localSheetId="21">#REF!</definedName>
    <definedName name="CUADRO2" localSheetId="22">#REF!</definedName>
    <definedName name="CUADRO2">#REF!</definedName>
    <definedName name="cuadro21" localSheetId="22">#REF!</definedName>
    <definedName name="cuadro21">'[71]C:D'!$B$370:$U$531</definedName>
    <definedName name="cuadro46" localSheetId="21">[71]F!#REF!</definedName>
    <definedName name="cuadro46" localSheetId="22">#REF!</definedName>
    <definedName name="cuadro46">[71]F!#REF!</definedName>
    <definedName name="cuadro47" localSheetId="21">[71]F!#REF!</definedName>
    <definedName name="cuadro47" localSheetId="22">#REF!</definedName>
    <definedName name="cuadro47">[71]F!#REF!</definedName>
    <definedName name="cuadroa_" localSheetId="21">#REF!</definedName>
    <definedName name="cuadroa_" localSheetId="22">#REF!</definedName>
    <definedName name="cuadroa_">#REF!</definedName>
    <definedName name="cuadrob_" localSheetId="21">#REF!</definedName>
    <definedName name="cuadrob_" localSheetId="22">#REF!</definedName>
    <definedName name="cuadrob_">#REF!</definedName>
    <definedName name="CUADROB1" localSheetId="21">'[73]Tables 34-38'!#REF!</definedName>
    <definedName name="CUADROB1" localSheetId="22">#REF!</definedName>
    <definedName name="CUADROB1">'[73]Tables 34-38'!#REF!</definedName>
    <definedName name="CUADROI" localSheetId="21">#REF!</definedName>
    <definedName name="CUADROI" localSheetId="22">#REF!</definedName>
    <definedName name="CUADROI">#REF!</definedName>
    <definedName name="cuadroI_3" localSheetId="21">#REF!</definedName>
    <definedName name="cuadroI_3" localSheetId="22">#REF!</definedName>
    <definedName name="cuadroI_3">#REF!</definedName>
    <definedName name="cuadroI_5" localSheetId="22">#REF!</definedName>
    <definedName name="cuadroI_5">'[74]Cuadro I-5 94-00'!$A$3:$I$46</definedName>
    <definedName name="CUADROII" localSheetId="21">#REF!</definedName>
    <definedName name="CUADROII" localSheetId="22">#REF!</definedName>
    <definedName name="CUADROII">#REF!</definedName>
    <definedName name="CUADROIII" localSheetId="21">#REF!</definedName>
    <definedName name="CUADROIII" localSheetId="22">#REF!</definedName>
    <definedName name="CUADROIII">#REF!</definedName>
    <definedName name="CUADROIV" localSheetId="21">#REF!</definedName>
    <definedName name="CUADROIV" localSheetId="22">#REF!</definedName>
    <definedName name="CUADROIV">#REF!</definedName>
    <definedName name="CUADROV" localSheetId="21">#REF!</definedName>
    <definedName name="CUADROV" localSheetId="22">#REF!</definedName>
    <definedName name="CUADROV">#REF!</definedName>
    <definedName name="CUADROVI" localSheetId="21">#REF!</definedName>
    <definedName name="CUADROVI" localSheetId="22">#REF!</definedName>
    <definedName name="CUADROVI">#REF!</definedName>
    <definedName name="CUADROVII" localSheetId="21">#REF!</definedName>
    <definedName name="CUADROVII" localSheetId="22">#REF!</definedName>
    <definedName name="CUADROVII">#REF!</definedName>
    <definedName name="CUASEMA" localSheetId="21">#REF!</definedName>
    <definedName name="CUASEMA" localSheetId="22">#REF!</definedName>
    <definedName name="CUASEMA">#REF!</definedName>
    <definedName name="currency" localSheetId="21">#REF!</definedName>
    <definedName name="currency" localSheetId="22">#REF!</definedName>
    <definedName name="currency">#REF!</definedName>
    <definedName name="CurrVintage" localSheetId="22">#REF!</definedName>
    <definedName name="CurrVintage">[60]Current!$D$66</definedName>
    <definedName name="cvcxscfb" localSheetId="21" hidden="1">{"Riqfin97",#N/A,FALSE,"Tran";"Riqfinpro",#N/A,FALSE,"Tran"}</definedName>
    <definedName name="cvcxscfb" localSheetId="22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localSheetId="22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localSheetId="22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localSheetId="22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localSheetId="22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localSheetId="22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localSheetId="22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localSheetId="22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localSheetId="22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localSheetId="22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localSheetId="22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localSheetId="22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localSheetId="22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localSheetId="22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localSheetId="22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localSheetId="22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localSheetId="22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localSheetId="22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 localSheetId="22">#REF!</definedName>
    <definedName name="D.121">#REF!</definedName>
    <definedName name="D.122" localSheetId="21">#REF!</definedName>
    <definedName name="D.122" localSheetId="22">#REF!</definedName>
    <definedName name="D.122">#REF!</definedName>
    <definedName name="D.29" localSheetId="21">#REF!</definedName>
    <definedName name="D.29" localSheetId="22">#REF!</definedName>
    <definedName name="D.29">#REF!</definedName>
    <definedName name="D_B" localSheetId="21">#REF!</definedName>
    <definedName name="D_B" localSheetId="22">#REF!</definedName>
    <definedName name="D_B">#REF!</definedName>
    <definedName name="D_BCA_NGDP" localSheetId="21">[75]DA!#REF!</definedName>
    <definedName name="D_BCA_NGDP" localSheetId="22">#REF!</definedName>
    <definedName name="D_BCA_NGDP">[75]DA!#REF!</definedName>
    <definedName name="D_BCA1" localSheetId="21">[75]DA!#REF!</definedName>
    <definedName name="D_BCA1" localSheetId="22">#REF!</definedName>
    <definedName name="D_BCA1">[75]DA!#REF!</definedName>
    <definedName name="D_BCA2" localSheetId="22">#REF!</definedName>
    <definedName name="D_BCA2">[75]DA!#REF!</definedName>
    <definedName name="D_BE" localSheetId="22">#REF!</definedName>
    <definedName name="D_BE">[75]DA!#REF!</definedName>
    <definedName name="D_BFDA" localSheetId="22">#REF!</definedName>
    <definedName name="D_BFDA">[75]DA!#REF!</definedName>
    <definedName name="D_BFL_C" localSheetId="22">#REF!</definedName>
    <definedName name="D_BFL_C">[75]DA!#REF!</definedName>
    <definedName name="D_BFL_L" localSheetId="22">#REF!</definedName>
    <definedName name="D_BFL_L">[75]DA!#REF!</definedName>
    <definedName name="D_BFLO" localSheetId="22">#REF!</definedName>
    <definedName name="D_BFLO">[75]DA!#REF!</definedName>
    <definedName name="D_BFPLBN" localSheetId="22">#REF!</definedName>
    <definedName name="D_BFPLBN">[75]DA!#REF!</definedName>
    <definedName name="D_BFPLMM" localSheetId="22">#REF!</definedName>
    <definedName name="D_BFPLMM">[75]DA!#REF!</definedName>
    <definedName name="D_BFRA" localSheetId="22">#REF!</definedName>
    <definedName name="D_BFRA">[75]DA!#REF!</definedName>
    <definedName name="D_BFRA2" localSheetId="22">#REF!</definedName>
    <definedName name="D_BFRA2">[75]DA!#REF!</definedName>
    <definedName name="D_BFUND" localSheetId="22">#REF!</definedName>
    <definedName name="D_BFUND">[75]DA!#REF!</definedName>
    <definedName name="D_BGS1" localSheetId="22">#REF!</definedName>
    <definedName name="D_BGS1">[75]DA!#REF!</definedName>
    <definedName name="D_BGS2" localSheetId="22">#REF!</definedName>
    <definedName name="D_BGS2">[75]DA!#REF!</definedName>
    <definedName name="D_BK" localSheetId="22">#REF!</definedName>
    <definedName name="D_BK">[75]DA!#REF!</definedName>
    <definedName name="D_BKFAX" localSheetId="22">#REF!</definedName>
    <definedName name="D_BKFAX">[75]DA!#REF!</definedName>
    <definedName name="D_BOB" localSheetId="22">#REF!</definedName>
    <definedName name="D_BOB">[75]DA!#REF!</definedName>
    <definedName name="D_BOP" localSheetId="22">#REF!</definedName>
    <definedName name="D_BOP">[75]DA!#REF!</definedName>
    <definedName name="D_BOP1" localSheetId="22">#REF!</definedName>
    <definedName name="D_BOP1">[75]DA!#REF!</definedName>
    <definedName name="D_BRASS2" localSheetId="22">#REF!</definedName>
    <definedName name="D_BRASS2">[75]DA!#REF!</definedName>
    <definedName name="D_BS" localSheetId="22">#REF!</definedName>
    <definedName name="D_BS">[75]DA!#REF!</definedName>
    <definedName name="D_BT" localSheetId="22">#REF!</definedName>
    <definedName name="D_BT">[75]DA!#REF!</definedName>
    <definedName name="D_BTR" localSheetId="22">#REF!</definedName>
    <definedName name="D_BTR">[75]DA!#REF!</definedName>
    <definedName name="D_G" localSheetId="21">#REF!</definedName>
    <definedName name="D_G" localSheetId="22">#REF!</definedName>
    <definedName name="D_G">#REF!</definedName>
    <definedName name="D_L" localSheetId="21">#REF!</definedName>
    <definedName name="D_L" localSheetId="22">#REF!</definedName>
    <definedName name="D_L">#REF!</definedName>
    <definedName name="D_O" localSheetId="21">#REF!</definedName>
    <definedName name="D_O" localSheetId="22">#REF!</definedName>
    <definedName name="D_O">#REF!</definedName>
    <definedName name="D_S" localSheetId="21">#REF!</definedName>
    <definedName name="D_S" localSheetId="22">#REF!</definedName>
    <definedName name="D_S">#REF!</definedName>
    <definedName name="D_SRM" localSheetId="21">#REF!</definedName>
    <definedName name="D_SRM" localSheetId="22">#REF!</definedName>
    <definedName name="D_SRM">#REF!</definedName>
    <definedName name="D_SY" localSheetId="22">#REF!</definedName>
    <definedName name="D_SY">[76]Q7!$E$10:$AH$10</definedName>
    <definedName name="DA" localSheetId="21">#REF!</definedName>
    <definedName name="DA" localSheetId="22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 localSheetId="22">#REF!</definedName>
    <definedName name="Data">#REF!</definedName>
    <definedName name="Database_MI" localSheetId="21">#REF!</definedName>
    <definedName name="Database_MI" localSheetId="22">#REF!</definedName>
    <definedName name="Database_MI">#REF!</definedName>
    <definedName name="Date" localSheetId="22">#REF!</definedName>
    <definedName name="Date">[60]Current!$D$67</definedName>
    <definedName name="DATES" localSheetId="21">#REF!</definedName>
    <definedName name="DATES" localSheetId="22">#REF!</definedName>
    <definedName name="DATES">#REF!</definedName>
    <definedName name="DATES_A" localSheetId="21">#REF!</definedName>
    <definedName name="DATES_A" localSheetId="22">#REF!</definedName>
    <definedName name="DATES_A">#REF!</definedName>
    <definedName name="Dates_Annual" localSheetId="21">#REF!</definedName>
    <definedName name="Dates_Annual" localSheetId="22">#REF!</definedName>
    <definedName name="Dates_Annual">#REF!</definedName>
    <definedName name="Dates_Monthly" localSheetId="21">#REF!</definedName>
    <definedName name="Dates_Monthly" localSheetId="22">#REF!</definedName>
    <definedName name="Dates_Monthly">#REF!</definedName>
    <definedName name="DATES_NOW" localSheetId="21">#REF!</definedName>
    <definedName name="DATES_NOW" localSheetId="22">#REF!</definedName>
    <definedName name="DATES_NOW">#REF!</definedName>
    <definedName name="DATES_Q" localSheetId="21">#REF!</definedName>
    <definedName name="DATES_Q" localSheetId="22">#REF!</definedName>
    <definedName name="DATES_Q">#REF!</definedName>
    <definedName name="dates_w" localSheetId="21">#REF!</definedName>
    <definedName name="dates_w" localSheetId="22">#REF!</definedName>
    <definedName name="dates_w">#REF!</definedName>
    <definedName name="datoact" localSheetId="21">#REF!</definedName>
    <definedName name="datoact" localSheetId="22">#REF!</definedName>
    <definedName name="datoact">#REF!</definedName>
    <definedName name="Datsem" localSheetId="21">#REF!</definedName>
    <definedName name="Datsem" localSheetId="22">#REF!</definedName>
    <definedName name="Datsem">#REF!</definedName>
    <definedName name="DB" localSheetId="21">#REF!</definedName>
    <definedName name="DB" localSheetId="22">#REF!</definedName>
    <definedName name="DB">#REF!</definedName>
    <definedName name="DBproj">#N/A</definedName>
    <definedName name="dcb" localSheetId="21">#REF!</definedName>
    <definedName name="dcb" localSheetId="22">#REF!</definedName>
    <definedName name="dcb">#REF!</definedName>
    <definedName name="dcc98j" localSheetId="21">[26]Programa!#REF!</definedName>
    <definedName name="dcc98j" localSheetId="22">#REF!</definedName>
    <definedName name="dcc98j">[26]Programa!#REF!</definedName>
    <definedName name="dcc98s" localSheetId="21">#REF!</definedName>
    <definedName name="dcc98s" localSheetId="22">#REF!</definedName>
    <definedName name="dcc98s">#REF!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 localSheetId="22">#REF!</definedName>
    <definedName name="DD__Charts_area">#REF!</definedName>
    <definedName name="DD__GDI" localSheetId="21">#REF!</definedName>
    <definedName name="DD__GDI" localSheetId="22">#REF!</definedName>
    <definedName name="DD__GDI">#REF!</definedName>
    <definedName name="DD__GDP_real_by_sector_of_origin" localSheetId="21">#REF!</definedName>
    <definedName name="DD__GDP_real_by_sector_of_origin" localSheetId="22">#REF!</definedName>
    <definedName name="DD__GDP_real_by_sector_of_origin">#REF!</definedName>
    <definedName name="DD__Labor_Productivity" localSheetId="21">#REF!</definedName>
    <definedName name="DD__Labor_Productivity" localSheetId="22">#REF!</definedName>
    <definedName name="DD__Labor_Productivity">#REF!</definedName>
    <definedName name="DD__National_Accounts_at_1958_prices_" localSheetId="21">#REF!</definedName>
    <definedName name="DD__National_Accounts_at_1958_prices_" localSheetId="22">#REF!</definedName>
    <definedName name="DD__National_Accounts_at_1958_prices_">#REF!</definedName>
    <definedName name="DD__National_Accounts_at_Current_Prices" localSheetId="21">#REF!</definedName>
    <definedName name="DD__National_Accounts_at_Current_Prices" localSheetId="22">#REF!</definedName>
    <definedName name="DD__National_Accounts_at_Current_Prices">#REF!</definedName>
    <definedName name="DD__National_Accounts_Deflators" localSheetId="21">#REF!</definedName>
    <definedName name="DD__National_Accounts_Deflators" localSheetId="22">#REF!</definedName>
    <definedName name="DD__National_Accounts_Deflators">#REF!</definedName>
    <definedName name="DD__Prices_CPI_all_items" localSheetId="21">#REF!</definedName>
    <definedName name="DD__Prices_CPI_all_items" localSheetId="22">#REF!</definedName>
    <definedName name="DD__Prices_CPI_all_items">#REF!</definedName>
    <definedName name="DD__Prices_CPI_by_components" localSheetId="21">#REF!</definedName>
    <definedName name="DD__Prices_CPI_by_components" localSheetId="22">#REF!</definedName>
    <definedName name="DD__Prices_CPI_by_components">#REF!</definedName>
    <definedName name="DD__Prices_Wage_Indicators" localSheetId="21">#REF!</definedName>
    <definedName name="DD__Prices_Wage_Indicators" localSheetId="22">#REF!</definedName>
    <definedName name="DD__Prices_Wage_Indicators">#REF!</definedName>
    <definedName name="DD__Selected_Agricultural_Sector_Statistics" localSheetId="21">#REF!</definedName>
    <definedName name="DD__Selected_Agricultural_Sector_Statistics" localSheetId="22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 localSheetId="22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localSheetId="22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localSheetId="22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localSheetId="22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localSheetId="22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localSheetId="22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localSheetId="22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localSheetId="22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localSheetId="22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 localSheetId="22">#REF!</definedName>
    <definedName name="DD_Index_of_employment">#REF!</definedName>
    <definedName name="DD_Indicators_of_emp_wages_ulc" localSheetId="21">#REF!</definedName>
    <definedName name="DD_Indicators_of_emp_wages_ulc" localSheetId="22">#REF!</definedName>
    <definedName name="DD_Indicators_of_emp_wages_ulc">#REF!</definedName>
    <definedName name="DD_Labor_Productivity" localSheetId="21">#REF!</definedName>
    <definedName name="DD_Labor_Productivity" localSheetId="22">#REF!</definedName>
    <definedName name="DD_Labor_Productivity">#REF!</definedName>
    <definedName name="ddd" localSheetId="21">#REF!</definedName>
    <definedName name="ddd" localSheetId="22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localSheetId="22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localSheetId="22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localSheetId="22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localSheetId="22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localSheetId="22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localSheetId="22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localSheetId="22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localSheetId="22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localSheetId="22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localSheetId="22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localSheetId="22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localSheetId="22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localSheetId="22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localSheetId="22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localSheetId="22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localSheetId="22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localSheetId="22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localSheetId="22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localSheetId="22" hidden="1">{"Tab1",#N/A,FALSE,"P";"Tab2",#N/A,FALSE,"P"}</definedName>
    <definedName name="dddddd_4" hidden="1">{"Tab1",#N/A,FALSE,"P";"Tab2",#N/A,FALSE,"P"}</definedName>
    <definedName name="ddf" localSheetId="22">#REF!</definedName>
    <definedName name="ddf">'[48]Prog-Ejec'!$G$88</definedName>
    <definedName name="de" localSheetId="21" hidden="1">{"'RIN-INTRANET'!$A$1:$K$71"}</definedName>
    <definedName name="de" localSheetId="22" hidden="1">{"'RIN-INTRANET'!$A$1:$K$71"}</definedName>
    <definedName name="de" hidden="1">{"'RIN-INTRANET'!$A$1:$K$71"}</definedName>
    <definedName name="DE.CEI_CCIS" localSheetId="21">#REF!</definedName>
    <definedName name="DE.CEI_CCIS" localSheetId="22">#REF!</definedName>
    <definedName name="DE.CEI_CCIS">#REF!</definedName>
    <definedName name="DE.CEI_COU" localSheetId="21">#REF!</definedName>
    <definedName name="DE.CEI_COU" localSheetId="22">#REF!</definedName>
    <definedName name="DE.CEI_COU">#REF!</definedName>
    <definedName name="DE.SECTORES" localSheetId="21">#REF!</definedName>
    <definedName name="DE.SECTORES" localSheetId="22">#REF!</definedName>
    <definedName name="DE.SECTORES">#REF!</definedName>
    <definedName name="de_1" localSheetId="21" hidden="1">{"'RIN-INTRANET'!$A$1:$K$71"}</definedName>
    <definedName name="de_1" localSheetId="22" hidden="1">{"'RIN-INTRANET'!$A$1:$K$71"}</definedName>
    <definedName name="de_1" hidden="1">{"'RIN-INTRANET'!$A$1:$K$71"}</definedName>
    <definedName name="de_1_1" localSheetId="21" hidden="1">{"'RIN-INTRANET'!$A$1:$K$71"}</definedName>
    <definedName name="de_1_1" localSheetId="22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localSheetId="22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localSheetId="22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localSheetId="22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localSheetId="22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localSheetId="22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localSheetId="22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localSheetId="22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localSheetId="22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localSheetId="22" hidden="1">{"'RIN-INTRANET'!$A$1:$K$71"}</definedName>
    <definedName name="de_1_3" hidden="1">{"'RIN-INTRANET'!$A$1:$K$71"}</definedName>
    <definedName name="de_1_4" localSheetId="21" hidden="1">{"'RIN-INTRANET'!$A$1:$K$71"}</definedName>
    <definedName name="de_1_4" localSheetId="22" hidden="1">{"'RIN-INTRANET'!$A$1:$K$71"}</definedName>
    <definedName name="de_1_4" hidden="1">{"'RIN-INTRANET'!$A$1:$K$71"}</definedName>
    <definedName name="de_1_5" localSheetId="21" hidden="1">{"'RIN-INTRANET'!$A$1:$K$71"}</definedName>
    <definedName name="de_1_5" localSheetId="22" hidden="1">{"'RIN-INTRANET'!$A$1:$K$71"}</definedName>
    <definedName name="de_1_5" hidden="1">{"'RIN-INTRANET'!$A$1:$K$71"}</definedName>
    <definedName name="de_2" localSheetId="21" hidden="1">{"'RIN-INTRANET'!$A$1:$K$71"}</definedName>
    <definedName name="de_2" localSheetId="22" hidden="1">{"'RIN-INTRANET'!$A$1:$K$71"}</definedName>
    <definedName name="de_2" hidden="1">{"'RIN-INTRANET'!$A$1:$K$71"}</definedName>
    <definedName name="de_2_1" localSheetId="21" hidden="1">{"'RIN-INTRANET'!$A$1:$K$71"}</definedName>
    <definedName name="de_2_1" localSheetId="22" hidden="1">{"'RIN-INTRANET'!$A$1:$K$71"}</definedName>
    <definedName name="de_2_1" hidden="1">{"'RIN-INTRANET'!$A$1:$K$71"}</definedName>
    <definedName name="de_2_2" localSheetId="21" hidden="1">{"'RIN-INTRANET'!$A$1:$K$71"}</definedName>
    <definedName name="de_2_2" localSheetId="22" hidden="1">{"'RIN-INTRANET'!$A$1:$K$71"}</definedName>
    <definedName name="de_2_2" hidden="1">{"'RIN-INTRANET'!$A$1:$K$71"}</definedName>
    <definedName name="de_2_3" localSheetId="21" hidden="1">{"'RIN-INTRANET'!$A$1:$K$71"}</definedName>
    <definedName name="de_2_3" localSheetId="22" hidden="1">{"'RIN-INTRANET'!$A$1:$K$71"}</definedName>
    <definedName name="de_2_3" hidden="1">{"'RIN-INTRANET'!$A$1:$K$71"}</definedName>
    <definedName name="de_2_4" localSheetId="21" hidden="1">{"'RIN-INTRANET'!$A$1:$K$71"}</definedName>
    <definedName name="de_2_4" localSheetId="22" hidden="1">{"'RIN-INTRANET'!$A$1:$K$71"}</definedName>
    <definedName name="de_2_4" hidden="1">{"'RIN-INTRANET'!$A$1:$K$71"}</definedName>
    <definedName name="de_3" localSheetId="21" hidden="1">{"'RIN-INTRANET'!$A$1:$K$71"}</definedName>
    <definedName name="de_3" localSheetId="22" hidden="1">{"'RIN-INTRANET'!$A$1:$K$71"}</definedName>
    <definedName name="de_3" hidden="1">{"'RIN-INTRANET'!$A$1:$K$71"}</definedName>
    <definedName name="de_4" localSheetId="21" hidden="1">{"'RIN-INTRANET'!$A$1:$K$71"}</definedName>
    <definedName name="de_4" localSheetId="22" hidden="1">{"'RIN-INTRANET'!$A$1:$K$71"}</definedName>
    <definedName name="de_4" hidden="1">{"'RIN-INTRANET'!$A$1:$K$71"}</definedName>
    <definedName name="de_5" localSheetId="21" hidden="1">{"'RIN-INTRANET'!$A$1:$K$71"}</definedName>
    <definedName name="de_5" localSheetId="22" hidden="1">{"'RIN-INTRANET'!$A$1:$K$71"}</definedName>
    <definedName name="de_5" hidden="1">{"'RIN-INTRANET'!$A$1:$K$71"}</definedName>
    <definedName name="DEBT" localSheetId="21">#REF!</definedName>
    <definedName name="DEBT" localSheetId="22">#REF!</definedName>
    <definedName name="DEBT">#REF!</definedName>
    <definedName name="DEBT_SER" localSheetId="21">#REF!</definedName>
    <definedName name="DEBT_SER" localSheetId="22">#REF!</definedName>
    <definedName name="DEBT_SER">#REF!</definedName>
    <definedName name="DEBT1" localSheetId="21">#REF!</definedName>
    <definedName name="DEBT1" localSheetId="22">#REF!</definedName>
    <definedName name="DEBT1">#REF!</definedName>
    <definedName name="DEBT10" localSheetId="21">#REF!</definedName>
    <definedName name="DEBT10" localSheetId="22">#REF!</definedName>
    <definedName name="DEBT10">#REF!</definedName>
    <definedName name="DEBT11" localSheetId="21">#REF!</definedName>
    <definedName name="DEBT11" localSheetId="22">#REF!</definedName>
    <definedName name="DEBT11">#REF!</definedName>
    <definedName name="DEBT12" localSheetId="21">#REF!</definedName>
    <definedName name="DEBT12" localSheetId="22">#REF!</definedName>
    <definedName name="DEBT12">#REF!</definedName>
    <definedName name="DEBT13" localSheetId="21">#REF!</definedName>
    <definedName name="DEBT13" localSheetId="22">#REF!</definedName>
    <definedName name="DEBT13">#REF!</definedName>
    <definedName name="DEBT14" localSheetId="21">#REF!</definedName>
    <definedName name="DEBT14" localSheetId="22">#REF!</definedName>
    <definedName name="DEBT14">#REF!</definedName>
    <definedName name="DEBT15" localSheetId="21">#REF!</definedName>
    <definedName name="DEBT15" localSheetId="22">#REF!</definedName>
    <definedName name="DEBT15">#REF!</definedName>
    <definedName name="DEBT16" localSheetId="21">#REF!</definedName>
    <definedName name="DEBT16" localSheetId="22">#REF!</definedName>
    <definedName name="DEBT16">#REF!</definedName>
    <definedName name="DEBT2" localSheetId="21">#REF!</definedName>
    <definedName name="DEBT2" localSheetId="22">#REF!</definedName>
    <definedName name="DEBT2">#REF!</definedName>
    <definedName name="DEBT3" localSheetId="21">#REF!</definedName>
    <definedName name="DEBT3" localSheetId="22">#REF!</definedName>
    <definedName name="DEBT3">#REF!</definedName>
    <definedName name="DEBT4" localSheetId="21">#REF!</definedName>
    <definedName name="DEBT4" localSheetId="22">#REF!</definedName>
    <definedName name="DEBT4">#REF!</definedName>
    <definedName name="DEBT5" localSheetId="21">#REF!</definedName>
    <definedName name="DEBT5" localSheetId="22">#REF!</definedName>
    <definedName name="DEBT5">#REF!</definedName>
    <definedName name="DEBT6" localSheetId="21">#REF!</definedName>
    <definedName name="DEBT6" localSheetId="22">#REF!</definedName>
    <definedName name="DEBT6">#REF!</definedName>
    <definedName name="DEBT7" localSheetId="21">#REF!</definedName>
    <definedName name="DEBT7" localSheetId="22">#REF!</definedName>
    <definedName name="DEBT7">#REF!</definedName>
    <definedName name="DEBT8" localSheetId="21">#REF!</definedName>
    <definedName name="DEBT8" localSheetId="22">#REF!</definedName>
    <definedName name="DEBT8">#REF!</definedName>
    <definedName name="DEBT9" localSheetId="21">#REF!</definedName>
    <definedName name="DEBT9" localSheetId="22">#REF!</definedName>
    <definedName name="DEBT9">#REF!</definedName>
    <definedName name="defesti" localSheetId="21">#REF!</definedName>
    <definedName name="defesti" localSheetId="22">#REF!</definedName>
    <definedName name="defesti">#REF!</definedName>
    <definedName name="deficit" localSheetId="21">#REF!</definedName>
    <definedName name="deficit" localSheetId="22">#REF!</definedName>
    <definedName name="deficit">#REF!</definedName>
    <definedName name="DEFLATORS" localSheetId="21">[77]GDP!#REF!</definedName>
    <definedName name="DEFLATORS" localSheetId="22">#REF!</definedName>
    <definedName name="DEFLATORS">[77]GDP!#REF!</definedName>
    <definedName name="DEFLGAST" localSheetId="21">'[12]PIB corr'!#REF!</definedName>
    <definedName name="DEFLGAST" localSheetId="22">#REF!</definedName>
    <definedName name="DEFLGAST">'[12]PIB corr'!#REF!</definedName>
    <definedName name="Department" localSheetId="22">#REF!</definedName>
    <definedName name="Department">[66]xxx!#REF!</definedName>
    <definedName name="DEPSPNF" localSheetId="21">#REF!</definedName>
    <definedName name="DEPSPNF" localSheetId="22">#REF!</definedName>
    <definedName name="DEPSPNF">#REF!</definedName>
    <definedName name="der" localSheetId="21" hidden="1">{"Tab1",#N/A,FALSE,"P";"Tab2",#N/A,FALSE,"P"}</definedName>
    <definedName name="der" localSheetId="22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localSheetId="22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localSheetId="22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localSheetId="22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localSheetId="22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localSheetId="22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localSheetId="22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localSheetId="22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localSheetId="22" hidden="1">{"Tab1",#N/A,FALSE,"P";"Tab2",#N/A,FALSE,"P"}</definedName>
    <definedName name="der_4" hidden="1">{"Tab1",#N/A,FALSE,"P";"Tab2",#N/A,FALSE,"P"}</definedName>
    <definedName name="DES" localSheetId="21">#REF!</definedName>
    <definedName name="DES" localSheetId="22">#REF!</definedName>
    <definedName name="DES">#REF!</definedName>
    <definedName name="DESC96" localSheetId="21">#REF!</definedName>
    <definedName name="DESC96" localSheetId="22">#REF!</definedName>
    <definedName name="DESC96">#REF!</definedName>
    <definedName name="DETALLE" localSheetId="21">#REF!</definedName>
    <definedName name="DETALLE" localSheetId="22">#REF!</definedName>
    <definedName name="DETALLE">#REF!</definedName>
    <definedName name="dexbccr" localSheetId="21">#REF!</definedName>
    <definedName name="dexbccr" localSheetId="22">#REF!</definedName>
    <definedName name="dexbccr">#REF!</definedName>
    <definedName name="df" localSheetId="22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localSheetId="22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localSheetId="22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localSheetId="22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localSheetId="22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localSheetId="22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localSheetId="22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localSheetId="22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localSheetId="22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localSheetId="22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22">#REF!</definedName>
    <definedName name="dfg">'[78]13'!$A$1</definedName>
    <definedName name="dfghdghd" localSheetId="21">#REF!</definedName>
    <definedName name="dfghdghd" localSheetId="22">#REF!</definedName>
    <definedName name="dfghdghd">#REF!</definedName>
    <definedName name="dfgs" localSheetId="21">#REF!</definedName>
    <definedName name="dfgs" localSheetId="22">#REF!</definedName>
    <definedName name="dfgs">#REF!</definedName>
    <definedName name="dfhd" localSheetId="22">#REF!</definedName>
    <definedName name="dfhd">'[48]Prog-Ejec'!$G$107</definedName>
    <definedName name="DFJKLF">#N/A</definedName>
    <definedName name="dflr" localSheetId="21" hidden="1">{"'RIN-INTRANET'!$A$1:$K$71"}</definedName>
    <definedName name="dflr" localSheetId="22" hidden="1">{"'RIN-INTRANET'!$A$1:$K$71"}</definedName>
    <definedName name="dflr" hidden="1">{"'RIN-INTRANET'!$A$1:$K$71"}</definedName>
    <definedName name="dflr_1" localSheetId="21" hidden="1">{"'RIN-INTRANET'!$A$1:$K$71"}</definedName>
    <definedName name="dflr_1" localSheetId="22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localSheetId="22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localSheetId="22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localSheetId="22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localSheetId="22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localSheetId="22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localSheetId="22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localSheetId="22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localSheetId="22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localSheetId="22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localSheetId="22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localSheetId="22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localSheetId="22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localSheetId="22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localSheetId="22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localSheetId="22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localSheetId="22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localSheetId="22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localSheetId="22" hidden="1">{"'RIN-INTRANET'!$A$1:$K$71"}</definedName>
    <definedName name="dflr_3" hidden="1">{"'RIN-INTRANET'!$A$1:$K$71"}</definedName>
    <definedName name="dflr_4" localSheetId="21" hidden="1">{"'RIN-INTRANET'!$A$1:$K$71"}</definedName>
    <definedName name="dflr_4" localSheetId="22" hidden="1">{"'RIN-INTRANET'!$A$1:$K$71"}</definedName>
    <definedName name="dflr_4" hidden="1">{"'RIN-INTRANET'!$A$1:$K$71"}</definedName>
    <definedName name="dflr_5" localSheetId="21" hidden="1">{"'RIN-INTRANET'!$A$1:$K$71"}</definedName>
    <definedName name="dflr_5" localSheetId="22" hidden="1">{"'RIN-INTRANET'!$A$1:$K$71"}</definedName>
    <definedName name="dflr_5" hidden="1">{"'RIN-INTRANET'!$A$1:$K$71"}</definedName>
    <definedName name="dflr1" localSheetId="21" hidden="1">{"'RIN-INTRANET'!$A$1:$K$71"}</definedName>
    <definedName name="dflr1" localSheetId="22" hidden="1">{"'RIN-INTRANET'!$A$1:$K$71"}</definedName>
    <definedName name="dflr1" hidden="1">{"'RIN-INTRANET'!$A$1:$K$71"}</definedName>
    <definedName name="dflr1_1" localSheetId="21" hidden="1">{"'RIN-INTRANET'!$A$1:$K$71"}</definedName>
    <definedName name="dflr1_1" localSheetId="22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localSheetId="22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localSheetId="22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localSheetId="22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localSheetId="22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localSheetId="22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localSheetId="22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localSheetId="22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localSheetId="22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localSheetId="22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localSheetId="22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localSheetId="22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localSheetId="22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localSheetId="22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localSheetId="22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localSheetId="22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localSheetId="22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localSheetId="22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localSheetId="22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localSheetId="22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localSheetId="22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localSheetId="22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localSheetId="22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localSheetId="22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localSheetId="22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localSheetId="22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localSheetId="22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localSheetId="22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localSheetId="22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localSheetId="22" hidden="1">{"'RIN-INTRANET'!$A$1:$K$71"}</definedName>
    <definedName name="dfnksadawegknsd_5" hidden="1">{"'RIN-INTRANET'!$A$1:$K$71"}</definedName>
    <definedName name="dfsd" localSheetId="21">#REF!</definedName>
    <definedName name="dfsd" localSheetId="22">#REF!</definedName>
    <definedName name="dfsd">#REF!</definedName>
    <definedName name="dfsgsfgsdfgs" localSheetId="21">#REF!</definedName>
    <definedName name="dfsgsfgsdfgs" localSheetId="22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22">#REF!</definedName>
    <definedName name="DG">[40]Base!$X1</definedName>
    <definedName name="dg_1" localSheetId="21">[40]Base!#REF!</definedName>
    <definedName name="dg_1" localSheetId="22">#REF!</definedName>
    <definedName name="dg_1">[40]Base!$X1048576</definedName>
    <definedName name="DG_S" localSheetId="21">#REF!</definedName>
    <definedName name="DG_S" localSheetId="22">#REF!</definedName>
    <definedName name="DG_S">#REF!</definedName>
    <definedName name="dghetrewty" localSheetId="21">#REF!</definedName>
    <definedName name="dghetrewty" localSheetId="22">#REF!</definedName>
    <definedName name="dghetrewty">#REF!</definedName>
    <definedName name="DGproj">#N/A</definedName>
    <definedName name="dh" localSheetId="22">#REF!</definedName>
    <definedName name="dh">'[48]Prog-Ejec'!$A$142</definedName>
    <definedName name="dhdty" localSheetId="22">#REF!</definedName>
    <definedName name="dhdty">'[48]Prog-Ejec'!$A$157</definedName>
    <definedName name="DIC" localSheetId="21">#REF!</definedName>
    <definedName name="DIC" localSheetId="22">#REF!</definedName>
    <definedName name="DIC">#REF!</definedName>
    <definedName name="Discount_IDA" localSheetId="21">#REF!</definedName>
    <definedName name="Discount_IDA" localSheetId="22">#REF!</definedName>
    <definedName name="Discount_IDA">#REF!</definedName>
    <definedName name="Discount_NC" localSheetId="21">#REF!</definedName>
    <definedName name="Discount_NC" localSheetId="22">#REF!</definedName>
    <definedName name="Discount_NC">#REF!</definedName>
    <definedName name="DiscountRate" localSheetId="21">#REF!</definedName>
    <definedName name="DiscountRate" localSheetId="22">#REF!</definedName>
    <definedName name="DiscountRate">#REF!</definedName>
    <definedName name="Discrep.Est." localSheetId="21">#REF!</definedName>
    <definedName name="Discrep.Est." localSheetId="22">#REF!</definedName>
    <definedName name="Discrep.Est.">#REF!</definedName>
    <definedName name="DISPONIBILIDAD" localSheetId="21">#REF!</definedName>
    <definedName name="DISPONIBILIDAD" localSheetId="22">#REF!</definedName>
    <definedName name="DISPONIBILIDAD">#REF!</definedName>
    <definedName name="djdjflk" localSheetId="21" hidden="1">{"'RIN-INTRANET'!$A$1:$K$71"}</definedName>
    <definedName name="djdjflk" localSheetId="22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localSheetId="22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localSheetId="22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localSheetId="22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localSheetId="22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localSheetId="22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localSheetId="22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localSheetId="22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localSheetId="22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 localSheetId="22">#REF!</definedName>
    <definedName name="dlcdpr">[40]Base!$BA1</definedName>
    <definedName name="dle_1" localSheetId="21">[40]Base!#REF!</definedName>
    <definedName name="dle_1" localSheetId="22">#REF!</definedName>
    <definedName name="dle_1">[40]Base!$BC1048576</definedName>
    <definedName name="DLEMISA" localSheetId="21">#REF!</definedName>
    <definedName name="DLEMISA" localSheetId="22">#REF!</definedName>
    <definedName name="DLEMISA">#REF!</definedName>
    <definedName name="DLEMISION" localSheetId="21">#REF!</definedName>
    <definedName name="DLEMISION" localSheetId="22">#REF!</definedName>
    <definedName name="DLEMISION">#REF!</definedName>
    <definedName name="dlemision_1" localSheetId="21">[40]Base!#REF!</definedName>
    <definedName name="dlemision_1" localSheetId="22">#REF!</definedName>
    <definedName name="dlemision_1">[40]Base!$BF1048576</definedName>
    <definedName name="DLICOM" localSheetId="21">#REF!</definedName>
    <definedName name="DLICOM" localSheetId="22">#REF!</definedName>
    <definedName name="DLICOM">#REF!</definedName>
    <definedName name="DLICOMSA" localSheetId="21">#REF!</definedName>
    <definedName name="DLICOMSA" localSheetId="22">#REF!</definedName>
    <definedName name="DLICOMSA">#REF!</definedName>
    <definedName name="DLICON" localSheetId="21">#REF!</definedName>
    <definedName name="DLICON" localSheetId="22">#REF!</definedName>
    <definedName name="DLICON">#REF!</definedName>
    <definedName name="DLIMAE" localSheetId="21">#REF!</definedName>
    <definedName name="DLIMAE" localSheetId="22">#REF!</definedName>
    <definedName name="DLIMAE">#REF!</definedName>
    <definedName name="DLIMAESA" localSheetId="21">#REF!</definedName>
    <definedName name="DLIMAESA" localSheetId="22">#REF!</definedName>
    <definedName name="DLIMAESA">#REF!</definedName>
    <definedName name="DLIPC" localSheetId="21">#REF!</definedName>
    <definedName name="DLIPC" localSheetId="22">#REF!</definedName>
    <definedName name="DLIPC">#REF!</definedName>
    <definedName name="DLIPCSA" localSheetId="21">#REF!</definedName>
    <definedName name="DLIPCSA" localSheetId="22">#REF!</definedName>
    <definedName name="DLIPCSA">#REF!</definedName>
    <definedName name="dlp" localSheetId="22">#REF!</definedName>
    <definedName name="dlp">[40]Base!$BL1</definedName>
    <definedName name="dlp_1" localSheetId="21">[40]Base!#REF!</definedName>
    <definedName name="dlp_1" localSheetId="22">#REF!</definedName>
    <definedName name="dlp_1">[40]Base!$BL1048576</definedName>
    <definedName name="dlpesp_1" localSheetId="21">[40]Base!#REF!</definedName>
    <definedName name="dlpesp_1" localSheetId="22">#REF!</definedName>
    <definedName name="dlpesp_1">[40]Base!#REF!</definedName>
    <definedName name="dlpmc" localSheetId="22">#REF!</definedName>
    <definedName name="dlpmc">[40]Base!$BQ1</definedName>
    <definedName name="dlpmdoll" localSheetId="22">#REF!</definedName>
    <definedName name="dlpmdoll">[40]Base!$BO1</definedName>
    <definedName name="dlpx" localSheetId="22">#REF!</definedName>
    <definedName name="dlpx">[40]Base!$BS1</definedName>
    <definedName name="dlpy_1" localSheetId="21">[40]Base!#REF!</definedName>
    <definedName name="dlpy_1" localSheetId="22">#REF!</definedName>
    <definedName name="dlpy_1">[40]Base!$BU1048576</definedName>
    <definedName name="DLTC" localSheetId="21">#REF!</definedName>
    <definedName name="DLTC" localSheetId="22">#REF!</definedName>
    <definedName name="DLTC">#REF!</definedName>
    <definedName name="dlx" localSheetId="22">#REF!</definedName>
    <definedName name="dlx">[40]Base!$CA1</definedName>
    <definedName name="dly_1" localSheetId="21">[40]Base!#REF!</definedName>
    <definedName name="dly_1" localSheetId="22">#REF!</definedName>
    <definedName name="dly_1">[40]Base!$CD1048576</definedName>
    <definedName name="dly_2" localSheetId="21">[40]Base!#REF!</definedName>
    <definedName name="dly_2" localSheetId="22">#REF!</definedName>
    <definedName name="dly_2">[40]Base!$CD1048575</definedName>
    <definedName name="dlycte" localSheetId="22">#REF!</definedName>
    <definedName name="dlycte">[40]Base!$CF1</definedName>
    <definedName name="dlycte_2" localSheetId="21">[40]Base!#REF!</definedName>
    <definedName name="dlycte_2" localSheetId="22">#REF!</definedName>
    <definedName name="dlycte_2">[40]Base!$CF1048575</definedName>
    <definedName name="DM" localSheetId="22">#REF!</definedName>
    <definedName name="DM">[40]Base!$Y1</definedName>
    <definedName name="DMBYS" localSheetId="21">[67]RESULTADOS!$A$86:$IV$86</definedName>
    <definedName name="DMBYS" localSheetId="22">#REF!</definedName>
    <definedName name="DMBYS">[67]RESULTADOS!$86:$86</definedName>
    <definedName name="DMPBCH" localSheetId="22">#REF!</definedName>
    <definedName name="DMPBCH">[40]Base!$Y1</definedName>
    <definedName name="DNP" localSheetId="22">#REF!</definedName>
    <definedName name="DNP">[67]SUPUESTOS!A$18</definedName>
    <definedName name="DO" localSheetId="21">#REF!</definedName>
    <definedName name="DO" localSheetId="22">#REF!</definedName>
    <definedName name="DO">#REF!</definedName>
    <definedName name="docint" localSheetId="21">#REF!</definedName>
    <definedName name="docint" localSheetId="22">#REF!</definedName>
    <definedName name="docint">#REF!</definedName>
    <definedName name="DP" localSheetId="21">[40]Base!#REF!</definedName>
    <definedName name="DP" localSheetId="22">#REF!</definedName>
    <definedName name="DP">[40]Base!#REF!</definedName>
    <definedName name="DPCAJA" localSheetId="22">#REF!</definedName>
    <definedName name="DPCAJA">[40]Base!$AB1</definedName>
    <definedName name="DPCAJAF" localSheetId="21">[40]Base!#REF!</definedName>
    <definedName name="DPCAJAF" localSheetId="22">#REF!</definedName>
    <definedName name="DPCAJAF">[40]Base!#REF!</definedName>
    <definedName name="DPOB" localSheetId="22">#REF!</definedName>
    <definedName name="DPOB">[67]SUPUESTOS!A$7</definedName>
    <definedName name="DPP" localSheetId="21">[40]Base!#REF!</definedName>
    <definedName name="DPP" localSheetId="22">#REF!</definedName>
    <definedName name="DPP">[40]Base!#REF!</definedName>
    <definedName name="DPR" localSheetId="21">[40]Base!#REF!</definedName>
    <definedName name="DPR" localSheetId="22">#REF!</definedName>
    <definedName name="DPR">[40]Base!#REF!</definedName>
    <definedName name="Dproj">#N/A</definedName>
    <definedName name="DRFP" localSheetId="21">'[67]SMONET-FINANC'!$A$99:$IV$99</definedName>
    <definedName name="DRFP" localSheetId="22">#REF!</definedName>
    <definedName name="DRFP">'[67]SMONET-FINANC'!$99:$99</definedName>
    <definedName name="drin" localSheetId="22">#REF!</definedName>
    <definedName name="drin">[40]Base!$AC1</definedName>
    <definedName name="drth" localSheetId="21" hidden="1">{"Minpmon",#N/A,FALSE,"Monthinput"}</definedName>
    <definedName name="drth" localSheetId="22" hidden="1">{"Minpmon",#N/A,FALSE,"Monthinput"}</definedName>
    <definedName name="drth" hidden="1">{"Minpmon",#N/A,FALSE,"Monthinput"}</definedName>
    <definedName name="DS" localSheetId="21">#REF!</definedName>
    <definedName name="DS" localSheetId="22">#REF!</definedName>
    <definedName name="DS">#REF!</definedName>
    <definedName name="dsa" localSheetId="21" hidden="1">{"Tab1",#N/A,FALSE,"P";"Tab2",#N/A,FALSE,"P"}</definedName>
    <definedName name="dsa" localSheetId="22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localSheetId="22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localSheetId="22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localSheetId="22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localSheetId="22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localSheetId="22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localSheetId="22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localSheetId="22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localSheetId="22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localSheetId="22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 localSheetId="22">#REF!</definedName>
    <definedName name="DSDSI">#REF!</definedName>
    <definedName name="DSDSP" localSheetId="21">#REF!</definedName>
    <definedName name="DSDSP" localSheetId="22">#REF!</definedName>
    <definedName name="DSDSP">#REF!</definedName>
    <definedName name="DSI" localSheetId="21">#REF!</definedName>
    <definedName name="DSI" localSheetId="2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 localSheetId="22">#REF!</definedName>
    <definedName name="DSP">#REF!</definedName>
    <definedName name="DSPBproj">#N/A</definedName>
    <definedName name="DSPG" localSheetId="21">#REF!</definedName>
    <definedName name="DSPG" localSheetId="2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localSheetId="22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localSheetId="22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localSheetId="22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localSheetId="22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localSheetId="22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localSheetId="22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localSheetId="22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localSheetId="22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localSheetId="22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 localSheetId="22">#REF!</definedName>
    <definedName name="dutch">#REF!</definedName>
    <definedName name="DXBYS" localSheetId="21">[67]RESULTADOS!$A$82:$IV$82</definedName>
    <definedName name="DXBYS" localSheetId="22">#REF!</definedName>
    <definedName name="DXBYS">[67]RESULTADOS!$82:$82</definedName>
    <definedName name="E" localSheetId="21">'[79]PIB EN CORR'!#REF!</definedName>
    <definedName name="E" localSheetId="22">#REF!</definedName>
    <definedName name="E">'[79]PIB EN CORR'!#REF!</definedName>
    <definedName name="e_1" localSheetId="21">[40]Base!#REF!</definedName>
    <definedName name="e_1" localSheetId="22">#REF!</definedName>
    <definedName name="e_1">[40]Base!$AD1048576</definedName>
    <definedName name="e_1_1" localSheetId="21" hidden="1">{"'RIN-INTRANET'!$A$1:$K$71"}</definedName>
    <definedName name="e_1_1" localSheetId="22" hidden="1">{"'RIN-INTRANET'!$A$1:$K$71"}</definedName>
    <definedName name="e_1_1" hidden="1">{"'RIN-INTRANET'!$A$1:$K$71"}</definedName>
    <definedName name="e_1_2" localSheetId="21" hidden="1">{"'RIN-INTRANET'!$A$1:$K$71"}</definedName>
    <definedName name="e_1_2" localSheetId="22" hidden="1">{"'RIN-INTRANET'!$A$1:$K$71"}</definedName>
    <definedName name="e_1_2" hidden="1">{"'RIN-INTRANET'!$A$1:$K$71"}</definedName>
    <definedName name="e_1_3" localSheetId="21" hidden="1">{"'RIN-INTRANET'!$A$1:$K$71"}</definedName>
    <definedName name="e_1_3" localSheetId="22" hidden="1">{"'RIN-INTRANET'!$A$1:$K$71"}</definedName>
    <definedName name="e_1_3" hidden="1">{"'RIN-INTRANET'!$A$1:$K$71"}</definedName>
    <definedName name="e_1_4" localSheetId="21" hidden="1">{"'RIN-INTRANET'!$A$1:$K$71"}</definedName>
    <definedName name="e_1_4" localSheetId="22" hidden="1">{"'RIN-INTRANET'!$A$1:$K$71"}</definedName>
    <definedName name="e_1_4" hidden="1">{"'RIN-INTRANET'!$A$1:$K$71"}</definedName>
    <definedName name="e_2" localSheetId="21" hidden="1">{"'RIN-INTRANET'!$A$1:$K$71"}</definedName>
    <definedName name="e_2" localSheetId="22" hidden="1">{"'RIN-INTRANET'!$A$1:$K$71"}</definedName>
    <definedName name="e_2" hidden="1">{"'RIN-INTRANET'!$A$1:$K$71"}</definedName>
    <definedName name="e_2_1" localSheetId="21" hidden="1">{"'RIN-INTRANET'!$A$1:$K$71"}</definedName>
    <definedName name="e_2_1" localSheetId="22" hidden="1">{"'RIN-INTRANET'!$A$1:$K$71"}</definedName>
    <definedName name="e_2_1" hidden="1">{"'RIN-INTRANET'!$A$1:$K$71"}</definedName>
    <definedName name="e_2_1_1" localSheetId="21" hidden="1">{"'RIN-INTRANET'!$A$1:$K$71"}</definedName>
    <definedName name="e_2_1_1" localSheetId="22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localSheetId="22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localSheetId="22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localSheetId="22" hidden="1">{"'RIN-INTRANET'!$A$1:$K$71"}</definedName>
    <definedName name="e_2_1_4" hidden="1">{"'RIN-INTRANET'!$A$1:$K$71"}</definedName>
    <definedName name="e_2_2" localSheetId="21" hidden="1">{"'RIN-INTRANET'!$A$1:$K$71"}</definedName>
    <definedName name="e_2_2" localSheetId="22" hidden="1">{"'RIN-INTRANET'!$A$1:$K$71"}</definedName>
    <definedName name="e_2_2" hidden="1">{"'RIN-INTRANET'!$A$1:$K$71"}</definedName>
    <definedName name="e_2_3" localSheetId="21" hidden="1">{"'RIN-INTRANET'!$A$1:$K$71"}</definedName>
    <definedName name="e_2_3" localSheetId="22" hidden="1">{"'RIN-INTRANET'!$A$1:$K$71"}</definedName>
    <definedName name="e_2_3" hidden="1">{"'RIN-INTRANET'!$A$1:$K$71"}</definedName>
    <definedName name="e_2_4" localSheetId="21" hidden="1">{"'RIN-INTRANET'!$A$1:$K$71"}</definedName>
    <definedName name="e_2_4" localSheetId="22" hidden="1">{"'RIN-INTRANET'!$A$1:$K$71"}</definedName>
    <definedName name="e_2_4" hidden="1">{"'RIN-INTRANET'!$A$1:$K$71"}</definedName>
    <definedName name="e_3" localSheetId="21" hidden="1">{"'RIN-INTRANET'!$A$1:$K$71"}</definedName>
    <definedName name="e_3" localSheetId="22" hidden="1">{"'RIN-INTRANET'!$A$1:$K$71"}</definedName>
    <definedName name="e_3" hidden="1">{"'RIN-INTRANET'!$A$1:$K$71"}</definedName>
    <definedName name="e_3_1" localSheetId="21" hidden="1">{"'RIN-INTRANET'!$A$1:$K$71"}</definedName>
    <definedName name="e_3_1" localSheetId="22" hidden="1">{"'RIN-INTRANET'!$A$1:$K$71"}</definedName>
    <definedName name="e_3_1" hidden="1">{"'RIN-INTRANET'!$A$1:$K$71"}</definedName>
    <definedName name="e_3_2" localSheetId="21" hidden="1">{"'RIN-INTRANET'!$A$1:$K$71"}</definedName>
    <definedName name="e_3_2" localSheetId="22" hidden="1">{"'RIN-INTRANET'!$A$1:$K$71"}</definedName>
    <definedName name="e_3_2" hidden="1">{"'RIN-INTRANET'!$A$1:$K$71"}</definedName>
    <definedName name="e_3_3" localSheetId="21" hidden="1">{"'RIN-INTRANET'!$A$1:$K$71"}</definedName>
    <definedName name="e_3_3" localSheetId="22" hidden="1">{"'RIN-INTRANET'!$A$1:$K$71"}</definedName>
    <definedName name="e_3_3" hidden="1">{"'RIN-INTRANET'!$A$1:$K$71"}</definedName>
    <definedName name="e_3_4" localSheetId="21" hidden="1">{"'RIN-INTRANET'!$A$1:$K$71"}</definedName>
    <definedName name="e_3_4" localSheetId="22" hidden="1">{"'RIN-INTRANET'!$A$1:$K$71"}</definedName>
    <definedName name="e_3_4" hidden="1">{"'RIN-INTRANET'!$A$1:$K$71"}</definedName>
    <definedName name="e_4" localSheetId="21" hidden="1">{"'RIN-INTRANET'!$A$1:$K$71"}</definedName>
    <definedName name="e_4" localSheetId="22" hidden="1">{"'RIN-INTRANET'!$A$1:$K$71"}</definedName>
    <definedName name="e_4" hidden="1">{"'RIN-INTRANET'!$A$1:$K$71"}</definedName>
    <definedName name="e_5" localSheetId="21" hidden="1">{"'RIN-INTRANET'!$A$1:$K$71"}</definedName>
    <definedName name="e_5" localSheetId="22" hidden="1">{"'RIN-INTRANET'!$A$1:$K$71"}</definedName>
    <definedName name="e_5" hidden="1">{"'RIN-INTRANET'!$A$1:$K$71"}</definedName>
    <definedName name="Ecowas" localSheetId="1">'[47]Debt 2009'!#REF!</definedName>
    <definedName name="Ecowas" localSheetId="22">#REF!</definedName>
    <definedName name="Ecowas">'[47]Debt 2009'!#REF!</definedName>
    <definedName name="ecyrt" localSheetId="21" hidden="1">{#N/A,#N/A,FALSE,"EXTDEBT"}</definedName>
    <definedName name="ecyrt" localSheetId="22" hidden="1">{#N/A,#N/A,FALSE,"EXTDEBT"}</definedName>
    <definedName name="ecyrt" hidden="1">{#N/A,#N/A,FALSE,"EXTDEBT"}</definedName>
    <definedName name="edel" localSheetId="21">#REF!</definedName>
    <definedName name="edel" localSheetId="22">#REF!</definedName>
    <definedName name="edel">#REF!</definedName>
    <definedName name="EDNA" localSheetId="21">#REF!</definedName>
    <definedName name="EDNA" localSheetId="22">#REF!</definedName>
    <definedName name="EDNA">#REF!</definedName>
    <definedName name="edr" localSheetId="21" hidden="1">{"Riqfin97",#N/A,FALSE,"Tran";"Riqfinpro",#N/A,FALSE,"Tran"}</definedName>
    <definedName name="edr" localSheetId="22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localSheetId="22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localSheetId="22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localSheetId="22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localSheetId="22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localSheetId="22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localSheetId="22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localSheetId="22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localSheetId="22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 localSheetId="22">#REF!</definedName>
    <definedName name="EDSSDESCRIPTOR">#REF!</definedName>
    <definedName name="EDSSFILE" localSheetId="21">#REF!</definedName>
    <definedName name="EDSSFILE" localSheetId="22">#REF!</definedName>
    <definedName name="EDSSFILE">#REF!</definedName>
    <definedName name="EDSSNAME" localSheetId="21">#REF!</definedName>
    <definedName name="EDSSNAME" localSheetId="22">#REF!</definedName>
    <definedName name="EDSSNAME">#REF!</definedName>
    <definedName name="EDSSTABLES" localSheetId="21">#REF!</definedName>
    <definedName name="EDSSTABLES" localSheetId="22">#REF!</definedName>
    <definedName name="EDSSTABLES">#REF!</definedName>
    <definedName name="EDSSTIME" localSheetId="21">#REF!</definedName>
    <definedName name="EDSSTIME" localSheetId="22">#REF!</definedName>
    <definedName name="EDSSTIME">#REF!</definedName>
    <definedName name="ee" localSheetId="21" hidden="1">{"Tab1",#N/A,FALSE,"P";"Tab2",#N/A,FALSE,"P"}</definedName>
    <definedName name="ee" localSheetId="22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localSheetId="22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localSheetId="22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localSheetId="22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localSheetId="22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localSheetId="22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localSheetId="22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localSheetId="22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localSheetId="22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 localSheetId="22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 localSheetId="22">#REF!</definedName>
    <definedName name="EE_Table_03.___Expenditure_and_Savings">#REF!</definedName>
    <definedName name="EE_Table_04.___Consumer_Price_Indices____1" localSheetId="21">#REF!</definedName>
    <definedName name="EE_Table_04.___Consumer_Price_Indices____1" localSheetId="22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 localSheetId="22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 localSheetId="22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 localSheetId="22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 localSheetId="22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 localSheetId="22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 localSheetId="22">#REF!</definedName>
    <definedName name="EE_Table_20.5__Ag_Sector_Statistics__concluded">#REF!</definedName>
    <definedName name="EE_Table_21.__Manufacturing_Production" localSheetId="21">#REF!</definedName>
    <definedName name="EE_Table_21.__Manufacturing_Production" localSheetId="22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 localSheetId="22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 localSheetId="22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 localSheetId="22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 localSheetId="22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 localSheetId="22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 localSheetId="22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 localSheetId="22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 localSheetId="22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 localSheetId="22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 localSheetId="22">#REF!</definedName>
    <definedName name="EE_Table_31._Wage_and_Employment_Indicators_1">#REF!</definedName>
    <definedName name="EE_Table_32_ULC_PROD_indicators" localSheetId="21">#REF!</definedName>
    <definedName name="EE_Table_32_ULC_PROD_indicators" localSheetId="22">#REF!</definedName>
    <definedName name="EE_Table_32_ULC_PROD_indicators">#REF!</definedName>
    <definedName name="EE_Table_33_Indicators_of_Competitiveness" localSheetId="21">#REF!</definedName>
    <definedName name="EE_Table_33_Indicators_of_Competitiveness" localSheetId="22">#REF!</definedName>
    <definedName name="EE_Table_33_Indicators_of_Competitiveness">#REF!</definedName>
    <definedName name="eee" localSheetId="21" hidden="1">{"Tab1",#N/A,FALSE,"P";"Tab2",#N/A,FALSE,"P"}</definedName>
    <definedName name="eee" localSheetId="22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localSheetId="22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localSheetId="22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localSheetId="22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localSheetId="22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localSheetId="22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localSheetId="22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localSheetId="22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localSheetId="22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localSheetId="22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localSheetId="22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localSheetId="22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localSheetId="22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localSheetId="22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localSheetId="22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localSheetId="22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localSheetId="22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localSheetId="22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localSheetId="22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localSheetId="22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localSheetId="22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localSheetId="22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localSheetId="22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localSheetId="22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localSheetId="22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localSheetId="22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localSheetId="22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localSheetId="22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localSheetId="22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localSheetId="22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localSheetId="22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localSheetId="22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localSheetId="22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localSheetId="22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localSheetId="22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localSheetId="22" hidden="1">{"Riqfin97",#N/A,FALSE,"Tran";"Riqfinpro",#N/A,FALSE,"Tran"}</definedName>
    <definedName name="eeeeeee_4" hidden="1">{"Riqfin97",#N/A,FALSE,"Tran";"Riqfinpro",#N/A,FALSE,"Tran"}</definedName>
    <definedName name="egf" localSheetId="22">#REF!</definedName>
    <definedName name="egf">[32]Main!$E$47:$AH$47</definedName>
    <definedName name="eghsdf" localSheetId="21" hidden="1">{"Riqfin97",#N/A,FALSE,"Tran";"Riqfinpro",#N/A,FALSE,"Tran"}</definedName>
    <definedName name="eghsdf" localSheetId="22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localSheetId="22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localSheetId="22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localSheetId="22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localSheetId="22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localSheetId="22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localSheetId="22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localSheetId="22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localSheetId="22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 localSheetId="22">#REF!</definedName>
    <definedName name="EISCODE">#REF!</definedName>
    <definedName name="EKT" localSheetId="22">#REF!</definedName>
    <definedName name="EKT">[40]Base!$AE1</definedName>
    <definedName name="EKTCR" localSheetId="22">#REF!</definedName>
    <definedName name="EKTCR">[40]Base!$AG1</definedName>
    <definedName name="ektdoll" localSheetId="22">#REF!</definedName>
    <definedName name="ektdoll">[40]Base!$AF1</definedName>
    <definedName name="EKTR" localSheetId="22">#REF!</definedName>
    <definedName name="EKTR">[40]Base!$AH1</definedName>
    <definedName name="ele" localSheetId="21">#REF!</definedName>
    <definedName name="ele" localSheetId="22">#REF!</definedName>
    <definedName name="ele">#REF!</definedName>
    <definedName name="elect" localSheetId="21">#REF!</definedName>
    <definedName name="elect" localSheetId="22">#REF!</definedName>
    <definedName name="elect">#REF!</definedName>
    <definedName name="ELV" localSheetId="21">[80]FIN!#REF!</definedName>
    <definedName name="ELV" localSheetId="22">#REF!</definedName>
    <definedName name="ELV">[80]FIN!#REF!</definedName>
    <definedName name="EM96_" localSheetId="1">'[6]prog-2003'!#REF!</definedName>
    <definedName name="EM96_" localSheetId="21">'[7]prog-2003'!#REF!</definedName>
    <definedName name="EM96_" localSheetId="22">#REF!</definedName>
    <definedName name="EM96_">'[7]prog-2003'!#REF!</definedName>
    <definedName name="EM97_" localSheetId="1">'[6]prog-2003'!#REF!</definedName>
    <definedName name="EM97_" localSheetId="22">#REF!</definedName>
    <definedName name="EM97_">'[7]prog-2003'!#REF!</definedName>
    <definedName name="EMANUAL" localSheetId="1">'[6]prog-2003'!#REF!</definedName>
    <definedName name="EMANUAL" localSheetId="22">#REF!</definedName>
    <definedName name="EMANUAL">'[7]prog-2003'!#REF!</definedName>
    <definedName name="EMANUALPIB" localSheetId="1">'[6]prog-2003'!#REF!</definedName>
    <definedName name="EMANUALPIB" localSheetId="22">#REF!</definedName>
    <definedName name="EMANUALPIB">'[7]prog-2003'!#REF!</definedName>
    <definedName name="EMETEL" localSheetId="21">#REF!</definedName>
    <definedName name="EMETEL" localSheetId="22">#REF!</definedName>
    <definedName name="EMETEL">#REF!</definedName>
    <definedName name="emi98j" localSheetId="21">[26]Programa!#REF!</definedName>
    <definedName name="emi98j" localSheetId="22">#REF!</definedName>
    <definedName name="emi98j">[26]Programa!#REF!</definedName>
    <definedName name="emi98s" localSheetId="21">#REF!</definedName>
    <definedName name="emi98s" localSheetId="22">#REF!</definedName>
    <definedName name="emi98s">#REF!</definedName>
    <definedName name="EMIS._1ERCUA" localSheetId="21">#REF!</definedName>
    <definedName name="EMIS._1ERCUA" localSheetId="22">#REF!</definedName>
    <definedName name="EMIS._1ERCUA">#REF!</definedName>
    <definedName name="EMIS._2DOCUA" localSheetId="21">#REF!</definedName>
    <definedName name="EMIS._2DOCUA" localSheetId="22">#REF!</definedName>
    <definedName name="EMIS._2DOCUA">#REF!</definedName>
    <definedName name="EMIS._3ERCUA" localSheetId="21">#REF!</definedName>
    <definedName name="EMIS._3ERCUA" localSheetId="22">#REF!</definedName>
    <definedName name="EMIS._3ERCUA">#REF!</definedName>
    <definedName name="EMISION" localSheetId="21">#REF!</definedName>
    <definedName name="EMISION" localSheetId="22">#REF!</definedName>
    <definedName name="EMISION">#REF!</definedName>
    <definedName name="Emisiones" localSheetId="21">#REF!</definedName>
    <definedName name="Emisiones" localSheetId="22">#REF!</definedName>
    <definedName name="Emisiones">#REF!</definedName>
    <definedName name="EMISIONES_CO2" localSheetId="21">[57]Res!#REF!</definedName>
    <definedName name="EMISIONES_CO2" localSheetId="22">#REF!</definedName>
    <definedName name="EMISIONES_CO2">[57]Res!#REF!</definedName>
    <definedName name="EMISOR_1ERCUA" localSheetId="21">#REF!</definedName>
    <definedName name="EMISOR_1ERCUA" localSheetId="22">#REF!</definedName>
    <definedName name="EMISOR_1ERCUA">#REF!</definedName>
    <definedName name="EMISOR_2DOCUA" localSheetId="21">#REF!</definedName>
    <definedName name="EMISOR_2DOCUA" localSheetId="22">#REF!</definedName>
    <definedName name="EMISOR_2DOCUA">#REF!</definedName>
    <definedName name="EMISOR_3ERCUA" localSheetId="21">#REF!</definedName>
    <definedName name="EMISOR_3ERCUA" localSheetId="22">#REF!</definedName>
    <definedName name="EMISOR_3ERCUA">#REF!</definedName>
    <definedName name="empty" localSheetId="21">#REF!</definedName>
    <definedName name="empty" localSheetId="22">#REF!</definedName>
    <definedName name="empty">#REF!</definedName>
    <definedName name="encajec" localSheetId="21">#REF!</definedName>
    <definedName name="encajec" localSheetId="22">#REF!</definedName>
    <definedName name="encajec">#REF!</definedName>
    <definedName name="encajed" localSheetId="21">#REF!</definedName>
    <definedName name="encajed" localSheetId="22">#REF!</definedName>
    <definedName name="encajed">#REF!</definedName>
    <definedName name="End_Bal" localSheetId="21">#REF!</definedName>
    <definedName name="End_Bal" localSheetId="22">#REF!</definedName>
    <definedName name="End_Bal">#REF!</definedName>
    <definedName name="ENDA" localSheetId="22">#REF!</definedName>
    <definedName name="ENDA">[56]Q6!$E$156:$AN$156</definedName>
    <definedName name="ENE" localSheetId="21">#REF!</definedName>
    <definedName name="ENE" localSheetId="22">#REF!</definedName>
    <definedName name="ENE">#REF!</definedName>
    <definedName name="EOIKROEW">#N/A</definedName>
    <definedName name="EPNF96" localSheetId="21">#REF!</definedName>
    <definedName name="EPNF96" localSheetId="22">#REF!</definedName>
    <definedName name="EPNF96">#REF!</definedName>
    <definedName name="Equi" localSheetId="21">#REF!</definedName>
    <definedName name="Equi" localSheetId="22">#REF!</definedName>
    <definedName name="Equi">#REF!</definedName>
    <definedName name="er" localSheetId="21" hidden="1">{"Main Economic Indicators",#N/A,FALSE,"C"}</definedName>
    <definedName name="er" localSheetId="22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localSheetId="22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localSheetId="22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localSheetId="22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localSheetId="22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localSheetId="22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localSheetId="22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localSheetId="22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localSheetId="22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localSheetId="22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localSheetId="22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localSheetId="22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localSheetId="22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localSheetId="22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localSheetId="22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localSheetId="22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localSheetId="22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localSheetId="22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localSheetId="22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localSheetId="22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localSheetId="22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localSheetId="22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localSheetId="22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localSheetId="22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localSheetId="22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localSheetId="22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localSheetId="22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localSheetId="22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localSheetId="22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localSheetId="22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localSheetId="22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localSheetId="22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localSheetId="22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localSheetId="22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localSheetId="22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localSheetId="22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localSheetId="22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localSheetId="22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localSheetId="22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localSheetId="22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localSheetId="22" hidden="1">{"Minpmon",#N/A,FALSE,"Monthinput"}</definedName>
    <definedName name="ert_4" hidden="1">{"Minpmon",#N/A,FALSE,"Monthinput"}</definedName>
    <definedName name="erte" localSheetId="22">#REF!</definedName>
    <definedName name="erte">'[78]7'!$A$1</definedName>
    <definedName name="erteyrt" localSheetId="22">#REF!</definedName>
    <definedName name="erteyrt">'[78]9'!$A$1</definedName>
    <definedName name="erth" localSheetId="22">#REF!</definedName>
    <definedName name="erth">'[48]Prog-Ejec'!$G$142</definedName>
    <definedName name="erty" localSheetId="21" hidden="1">{"Riqfin97",#N/A,FALSE,"Tran";"Riqfinpro",#N/A,FALSE,"Tran"}</definedName>
    <definedName name="erty" localSheetId="22" hidden="1">{"Riqfin97",#N/A,FALSE,"Tran";"Riqfinpro",#N/A,FALSE,"Tran"}</definedName>
    <definedName name="erty" hidden="1">{"Riqfin97",#N/A,FALSE,"Tran";"Riqfinpro",#N/A,FALSE,"Tran"}</definedName>
    <definedName name="ertyer" localSheetId="22">#REF!</definedName>
    <definedName name="ertyer">'[78]5'!$A$1</definedName>
    <definedName name="ertyert" localSheetId="21">#REF!</definedName>
    <definedName name="ertyert" localSheetId="22">#REF!</definedName>
    <definedName name="ertyert">#REF!</definedName>
    <definedName name="ertyertyey" localSheetId="21">#REF!</definedName>
    <definedName name="ertyertyey" localSheetId="22">#REF!</definedName>
    <definedName name="ertyertyey">#REF!</definedName>
    <definedName name="ertyryety" localSheetId="22">#REF!</definedName>
    <definedName name="ertyryety">'[78]10'!$A$1</definedName>
    <definedName name="ES" localSheetId="22">#REF!</definedName>
    <definedName name="ES">[40]Base!$AJ1</definedName>
    <definedName name="es_1" localSheetId="21">[40]Base!#REF!</definedName>
    <definedName name="es_1" localSheetId="22">#REF!</definedName>
    <definedName name="es_1">[40]Base!$AJ1048576</definedName>
    <definedName name="esafr" localSheetId="21">#REF!</definedName>
    <definedName name="esafr" localSheetId="22">#REF!</definedName>
    <definedName name="esafr">#REF!</definedName>
    <definedName name="esrgwer" localSheetId="21" hidden="1">{#N/A,#N/A,FALSE,"SR1";#N/A,#N/A,FALSE,"SR2";#N/A,#N/A,FALSE,"SR3";#N/A,#N/A,FALSE,"SR4"}</definedName>
    <definedName name="esrgwer" localSheetId="22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 localSheetId="22">#REF!</definedName>
    <definedName name="est">#REF!</definedName>
    <definedName name="estacional" localSheetId="21">#REF!</definedName>
    <definedName name="estacional" localSheetId="22">#REF!</definedName>
    <definedName name="estacional">#REF!</definedName>
    <definedName name="etwete" localSheetId="21" hidden="1">{"Riqfin97",#N/A,FALSE,"Tran";"Riqfinpro",#N/A,FALSE,"Tran"}</definedName>
    <definedName name="etwete" localSheetId="22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localSheetId="22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localSheetId="22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localSheetId="22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localSheetId="22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localSheetId="22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localSheetId="22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localSheetId="22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localSheetId="22" hidden="1">{"Riqfin97",#N/A,FALSE,"Tran";"Riqfinpro",#N/A,FALSE,"Tran"}</definedName>
    <definedName name="etwete_4" hidden="1">{"Riqfin97",#N/A,FALSE,"Tran";"Riqfinpro",#N/A,FALSE,"Tran"}</definedName>
    <definedName name="ety" localSheetId="22">#REF!</definedName>
    <definedName name="ety">'[78]6'!$A$1</definedName>
    <definedName name="EU" localSheetId="22">#REF!</definedName>
    <definedName name="EU">[81]CIRRs!$C$62</definedName>
    <definedName name="EUR" localSheetId="22">#REF!</definedName>
    <definedName name="EUR">[81]CIRRs!$C$87</definedName>
    <definedName name="europa" localSheetId="21" hidden="1">{"'RIN-INTRANET'!$A$1:$K$71"}</definedName>
    <definedName name="europa" localSheetId="22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 localSheetId="22">#REF!</definedName>
    <definedName name="Exch.Rate">#REF!</definedName>
    <definedName name="ExchRateUSD" localSheetId="22">#REF!</definedName>
    <definedName name="ExchRateUSD">[55]Info!$B$20:$F$46</definedName>
    <definedName name="exec1" localSheetId="21">#REF!</definedName>
    <definedName name="exec1" localSheetId="22">#REF!</definedName>
    <definedName name="exec1">#REF!</definedName>
    <definedName name="Exedente" localSheetId="21">#REF!</definedName>
    <definedName name="Exedente" localSheetId="22">#REF!</definedName>
    <definedName name="Exedente">#REF!</definedName>
    <definedName name="ExitWRS" localSheetId="22">#REF!</definedName>
    <definedName name="ExitWRS">[32]Main!$AB$25</definedName>
    <definedName name="Exportacion_Por_Importancia" localSheetId="22">#REF!</definedName>
    <definedName name="Exportacion_Por_Importancia">[82]Macro1!$A$1</definedName>
    <definedName name="EXR_UPDATE" localSheetId="21">#REF!</definedName>
    <definedName name="EXR_UPDATE" localSheetId="22">#REF!</definedName>
    <definedName name="EXR_UPDATE">#REF!</definedName>
    <definedName name="EXTASS_A" localSheetId="21">#REF!</definedName>
    <definedName name="EXTASS_A" localSheetId="22">#REF!</definedName>
    <definedName name="EXTASS_A">#REF!</definedName>
    <definedName name="EXTASS_G97" localSheetId="21">#REF!</definedName>
    <definedName name="EXTASS_G97" localSheetId="22">#REF!</definedName>
    <definedName name="EXTASS_G97">#REF!</definedName>
    <definedName name="EXTASS_Q96" localSheetId="21">#REF!</definedName>
    <definedName name="EXTASS_Q96" localSheetId="22">#REF!</definedName>
    <definedName name="EXTASS_Q96">#REF!</definedName>
    <definedName name="Extra_Pay" localSheetId="21">#REF!</definedName>
    <definedName name="Extra_Pay" localSheetId="22">#REF!</definedName>
    <definedName name="Extra_Pay">#REF!</definedName>
    <definedName name="fadfadsf" localSheetId="21" hidden="1">{"Riqfin97",#N/A,FALSE,"Tran";"Riqfinpro",#N/A,FALSE,"Tran"}</definedName>
    <definedName name="fadfadsf" localSheetId="22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localSheetId="22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localSheetId="22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localSheetId="22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localSheetId="22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localSheetId="22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localSheetId="22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localSheetId="22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localSheetId="22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localSheetId="22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localSheetId="22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localSheetId="22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localSheetId="22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localSheetId="22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localSheetId="22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localSheetId="22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localSheetId="22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localSheetId="22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localSheetId="22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localSheetId="22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localSheetId="22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localSheetId="22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localSheetId="22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localSheetId="22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localSheetId="22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localSheetId="22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localSheetId="22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localSheetId="22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localSheetId="22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localSheetId="22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localSheetId="22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localSheetId="22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localSheetId="22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localSheetId="22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localSheetId="22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localSheetId="22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localSheetId="22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localSheetId="22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localSheetId="22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localSheetId="22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localSheetId="22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localSheetId="22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localSheetId="22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localSheetId="22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localSheetId="22" hidden="1">{"Tab1",#N/A,FALSE,"P";"Tab2",#N/A,FALSE,"P"}</definedName>
    <definedName name="fcfasdf_4" hidden="1">{"Tab1",#N/A,FALSE,"P";"Tab2",#N/A,FALSE,"P"}</definedName>
    <definedName name="fd" localSheetId="22">#REF!</definedName>
    <definedName name="fd">'[83]WEO Q-4'!$E$13:$AH$13</definedName>
    <definedName name="fdasfa" localSheetId="21" hidden="1">#REF!</definedName>
    <definedName name="fdasfa" localSheetId="22" hidden="1">#REF!</definedName>
    <definedName name="fdasfa" hidden="1">#REF!</definedName>
    <definedName name="fdsg" localSheetId="21">#REF!</definedName>
    <definedName name="fdsg" localSheetId="22">#REF!</definedName>
    <definedName name="fdsg">#REF!</definedName>
    <definedName name="FE" localSheetId="22">#REF!</definedName>
    <definedName name="FE">[40]Base!$AK1</definedName>
    <definedName name="feb" localSheetId="21">[26]Programa!#REF!</definedName>
    <definedName name="feb" localSheetId="22">#REF!</definedName>
    <definedName name="feb">[26]Programa!#REF!</definedName>
    <definedName name="FEB_B7" localSheetId="22">#REF!</definedName>
    <definedName name="FEB_B7">[84]FEB!$A$282:$L$320</definedName>
    <definedName name="FEB_B8" localSheetId="22">#REF!</definedName>
    <definedName name="FEB_B8">[84]FEB!$A$321:$L$387</definedName>
    <definedName name="FEB_B9" localSheetId="22">#REF!</definedName>
    <definedName name="FEB_B9">[84]FEB!$A$388:$L$397</definedName>
    <definedName name="fecha" localSheetId="21">[26]Programa!#REF!</definedName>
    <definedName name="fecha" localSheetId="22">#REF!</definedName>
    <definedName name="fecha">[26]Programa!#REF!</definedName>
    <definedName name="fecha1" localSheetId="21">#REF!</definedName>
    <definedName name="fecha1" localSheetId="22">#REF!</definedName>
    <definedName name="fecha1">#REF!</definedName>
    <definedName name="Fechacomponentes" localSheetId="21">OFFSET(#REF!,0,0,COUNT(#REF!))</definedName>
    <definedName name="Fechacomponentes" localSheetId="22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localSheetId="22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localSheetId="22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localSheetId="22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localSheetId="22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localSheetId="22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localSheetId="22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localSheetId="22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localSheetId="22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localSheetId="22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localSheetId="22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localSheetId="22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localSheetId="22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localSheetId="22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localSheetId="22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localSheetId="22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localSheetId="22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localSheetId="22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localSheetId="22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localSheetId="22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localSheetId="22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localSheetId="22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localSheetId="22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localSheetId="22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localSheetId="22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localSheetId="22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localSheetId="22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localSheetId="22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localSheetId="22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localSheetId="22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localSheetId="22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localSheetId="22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localSheetId="22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localSheetId="22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localSheetId="22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localSheetId="22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localSheetId="22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localSheetId="22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localSheetId="22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localSheetId="22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localSheetId="22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localSheetId="22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localSheetId="22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localSheetId="22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localSheetId="22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localSheetId="22" hidden="1">{"'brecha'!$A$1:$J$68","'grafica'!$A$83:$M$94"}</definedName>
    <definedName name="fffa_4" hidden="1">{"'brecha'!$A$1:$J$68","'grafica'!$A$83:$M$94"}</definedName>
    <definedName name="FFFF" localSheetId="22" hidden="1">#REF!</definedName>
    <definedName name="FFFF" hidden="1">[85]CUADRO1!$A$264:$A$269</definedName>
    <definedName name="ffffff" localSheetId="21" hidden="1">{"Tab1",#N/A,FALSE,"P";"Tab2",#N/A,FALSE,"P"}</definedName>
    <definedName name="ffffff" localSheetId="22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localSheetId="22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localSheetId="22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localSheetId="22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localSheetId="22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localSheetId="22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localSheetId="22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localSheetId="22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localSheetId="22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localSheetId="22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localSheetId="22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localSheetId="22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localSheetId="22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localSheetId="22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localSheetId="22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localSheetId="22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localSheetId="22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localSheetId="22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localSheetId="22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localSheetId="22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localSheetId="22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localSheetId="22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localSheetId="22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localSheetId="22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localSheetId="22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localSheetId="22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localSheetId="22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localSheetId="22" hidden="1">{"Tab1",#N/A,FALSE,"P";"Tab2",#N/A,FALSE,"P"}</definedName>
    <definedName name="ffggg" hidden="1">{"Tab1",#N/A,FALSE,"P";"Tab2",#N/A,FALSE,"P"}</definedName>
    <definedName name="FFNN" localSheetId="21">#REF!</definedName>
    <definedName name="FFNN" localSheetId="22">#REF!</definedName>
    <definedName name="FFNN">#REF!</definedName>
    <definedName name="fg" localSheetId="22">#REF!</definedName>
    <definedName name="fg">'[78]19'!$A$1</definedName>
    <definedName name="fgd" localSheetId="21">#REF!</definedName>
    <definedName name="fgd" localSheetId="22">#REF!</definedName>
    <definedName name="fgd">#REF!</definedName>
    <definedName name="fgf" localSheetId="21" hidden="1">{"Riqfin97",#N/A,FALSE,"Tran";"Riqfinpro",#N/A,FALSE,"Tran"}</definedName>
    <definedName name="fgf" localSheetId="22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localSheetId="22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localSheetId="22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localSheetId="22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localSheetId="22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localSheetId="22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localSheetId="22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localSheetId="22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localSheetId="22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 localSheetId="22">#REF!</definedName>
    <definedName name="fig3a">#REF!</definedName>
    <definedName name="fin" localSheetId="21">#REF!</definedName>
    <definedName name="fin" localSheetId="22">#REF!</definedName>
    <definedName name="fin">#REF!</definedName>
    <definedName name="finan" localSheetId="21">#REF!</definedName>
    <definedName name="finan" localSheetId="22">#REF!</definedName>
    <definedName name="finan">#REF!</definedName>
    <definedName name="finan1" localSheetId="21">#REF!</definedName>
    <definedName name="finan1" localSheetId="22">#REF!</definedName>
    <definedName name="finan1">#REF!</definedName>
    <definedName name="finan3_D" localSheetId="21">#REF!</definedName>
    <definedName name="finan3_D" localSheetId="22">#REF!</definedName>
    <definedName name="finan3_D">#REF!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localSheetId="22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localSheetId="22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localSheetId="22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localSheetId="22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localSheetId="22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localSheetId="22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localSheetId="22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localSheetId="22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 localSheetId="22">#REF!</definedName>
    <definedName name="FISC">#REF!</definedName>
    <definedName name="FISINP" localSheetId="22">#REF!</definedName>
    <definedName name="FISINP">[53]fiscal!$B$6:$M$45</definedName>
    <definedName name="FISUM" localSheetId="21">#REF!</definedName>
    <definedName name="FISUM" localSheetId="22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22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 localSheetId="22">#REF!</definedName>
    <definedName name="FLOPEC">#REF!</definedName>
    <definedName name="FLOWS" localSheetId="21">#REF!</definedName>
    <definedName name="FLOWS" localSheetId="22">#REF!</definedName>
    <definedName name="FLOWS">#REF!</definedName>
    <definedName name="fluct" localSheetId="21">#REF!</definedName>
    <definedName name="fluct" localSheetId="22">#REF!</definedName>
    <definedName name="fluct">#REF!</definedName>
    <definedName name="FLUJO" localSheetId="22">#REF!</definedName>
    <definedName name="FLUJO">'[86]Base de Datos Proyecciones'!$A$2:$H$2</definedName>
    <definedName name="flujo1" localSheetId="22">#REF!</definedName>
    <definedName name="flujo1">[33]FMI!$A$4:$CM$42</definedName>
    <definedName name="flujo2" localSheetId="22">#REF!</definedName>
    <definedName name="flujo2">[33]FMI!$A$44:$CM$80</definedName>
    <definedName name="FLUJO3" localSheetId="22">#REF!</definedName>
    <definedName name="FLUJO3">[33]FMI!$A$86:$CM$117</definedName>
    <definedName name="FLUJOS" localSheetId="22">#REF!</definedName>
    <definedName name="FLUJOS">[33]FMI!$A$5:$BV$77</definedName>
    <definedName name="FLUJOS_RECURSOS" localSheetId="21">#REF!</definedName>
    <definedName name="FLUJOS_RECURSOS" localSheetId="22">#REF!</definedName>
    <definedName name="FLUJOS_RECURSOS">#REF!</definedName>
    <definedName name="FNI" localSheetId="21">#REF!</definedName>
    <definedName name="FNI" localSheetId="22">#REF!</definedName>
    <definedName name="FNI">#REF!</definedName>
    <definedName name="FO" localSheetId="22">#REF!</definedName>
    <definedName name="FO">[40]Base!$AL1</definedName>
    <definedName name="FODESEC" localSheetId="21">#REF!</definedName>
    <definedName name="FODESEC" localSheetId="22">#REF!</definedName>
    <definedName name="FODESEC">#REF!</definedName>
    <definedName name="FONDO_REINTEGRABLE" localSheetId="22">#REF!</definedName>
    <definedName name="FONDO_REINTEGRABLE">[87]INFOP!$C$6</definedName>
    <definedName name="formato" localSheetId="21">#REF!</definedName>
    <definedName name="formato" localSheetId="22">#REF!</definedName>
    <definedName name="formato">#REF!</definedName>
    <definedName name="FRAMENO" localSheetId="21">#REF!</definedName>
    <definedName name="FRAMENO" localSheetId="22">#REF!</definedName>
    <definedName name="FRAMENO">#REF!</definedName>
    <definedName name="FRAMEYES" localSheetId="21">#REF!</definedName>
    <definedName name="FRAMEYES" localSheetId="22">#REF!</definedName>
    <definedName name="FRAMEYES">#REF!</definedName>
    <definedName name="fre" localSheetId="21" hidden="1">{"Tab1",#N/A,FALSE,"P";"Tab2",#N/A,FALSE,"P"}</definedName>
    <definedName name="fre" localSheetId="22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localSheetId="22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localSheetId="22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localSheetId="22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localSheetId="22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localSheetId="22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localSheetId="22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localSheetId="22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localSheetId="22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22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localSheetId="22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 localSheetId="22">#REF!</definedName>
    <definedName name="fsdfg">#REF!</definedName>
    <definedName name="fsgsgfs" localSheetId="21">#REF!</definedName>
    <definedName name="fsgsgfs" localSheetId="22">#REF!</definedName>
    <definedName name="fsgsgfs">#REF!</definedName>
    <definedName name="fsgwereert" localSheetId="21" hidden="1">{"Tab1",#N/A,FALSE,"P";"Tab2",#N/A,FALSE,"P"}</definedName>
    <definedName name="fsgwereert" localSheetId="22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localSheetId="22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localSheetId="22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localSheetId="22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localSheetId="22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localSheetId="22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localSheetId="22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localSheetId="22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localSheetId="22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 localSheetId="22">#REF!</definedName>
    <definedName name="ftaref">#REF!</definedName>
    <definedName name="ftconf" localSheetId="21">#REF!</definedName>
    <definedName name="ftconf" localSheetId="22">#REF!</definedName>
    <definedName name="ftconf">#REF!</definedName>
    <definedName name="ftima" localSheetId="21">#REF!</definedName>
    <definedName name="ftima" localSheetId="22">#REF!</definedName>
    <definedName name="ftima">#REF!</definedName>
    <definedName name="ftimaf" localSheetId="21">#REF!</definedName>
    <definedName name="ftimaf" localSheetId="22">#REF!</definedName>
    <definedName name="ftimaf">#REF!</definedName>
    <definedName name="ftr" localSheetId="21" hidden="1">{"Riqfin97",#N/A,FALSE,"Tran";"Riqfinpro",#N/A,FALSE,"Tran"}</definedName>
    <definedName name="ftr" localSheetId="22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localSheetId="22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localSheetId="22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localSheetId="22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localSheetId="22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localSheetId="22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localSheetId="22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localSheetId="22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localSheetId="22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localSheetId="22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localSheetId="22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localSheetId="22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localSheetId="22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localSheetId="22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localSheetId="22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localSheetId="22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localSheetId="22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localSheetId="22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 localSheetId="22">#REF!</definedName>
    <definedName name="FUENTE">#REF!</definedName>
    <definedName name="Full_Print" localSheetId="21">#REF!</definedName>
    <definedName name="Full_Print" localSheetId="22">#REF!</definedName>
    <definedName name="Full_Print">#REF!</definedName>
    <definedName name="G" localSheetId="22">#REF!</definedName>
    <definedName name="G">[40]Base!$AM1</definedName>
    <definedName name="G.C._1ERCUA" localSheetId="21">#REF!</definedName>
    <definedName name="G.C._1ERCUA" localSheetId="22">#REF!</definedName>
    <definedName name="G.C._1ERCUA">#REF!</definedName>
    <definedName name="G.C._2DOCUA" localSheetId="21">#REF!</definedName>
    <definedName name="G.C._2DOCUA" localSheetId="22">#REF!</definedName>
    <definedName name="G.C._2DOCUA">#REF!</definedName>
    <definedName name="G.C._3ERCUA" localSheetId="21">#REF!</definedName>
    <definedName name="G.C._3ERCUA" localSheetId="22">#REF!</definedName>
    <definedName name="G.C._3ERCUA">#REF!</definedName>
    <definedName name="GAP" localSheetId="21">#REF!</definedName>
    <definedName name="GAP" localSheetId="22">#REF!</definedName>
    <definedName name="GAP">#REF!</definedName>
    <definedName name="GAPFGFROM" localSheetId="21">#REF!</definedName>
    <definedName name="GAPFGFROM" localSheetId="22">#REF!</definedName>
    <definedName name="GAPFGFROM">#REF!</definedName>
    <definedName name="GAPFGTO" localSheetId="21">#REF!</definedName>
    <definedName name="GAPFGTO" localSheetId="22">#REF!</definedName>
    <definedName name="GAPFGTO">#REF!</definedName>
    <definedName name="GAPSTFROM" localSheetId="21">#REF!</definedName>
    <definedName name="GAPSTFROM" localSheetId="22">#REF!</definedName>
    <definedName name="GAPSTFROM">#REF!</definedName>
    <definedName name="GAPSTTO" localSheetId="21">#REF!</definedName>
    <definedName name="GAPSTTO" localSheetId="22">#REF!</definedName>
    <definedName name="GAPSTTO">#REF!</definedName>
    <definedName name="GAPTEST" localSheetId="21">#REF!</definedName>
    <definedName name="GAPTEST" localSheetId="22">#REF!</definedName>
    <definedName name="GAPTEST">#REF!</definedName>
    <definedName name="GAPTESTFG" localSheetId="21">#REF!</definedName>
    <definedName name="GAPTESTFG" localSheetId="22">#REF!</definedName>
    <definedName name="GAPTESTFG">#REF!</definedName>
    <definedName name="GASTOCORD" localSheetId="21">'[12]PIB corr'!#REF!</definedName>
    <definedName name="GASTOCORD" localSheetId="22">#REF!</definedName>
    <definedName name="GASTOCORD">'[12]PIB corr'!#REF!</definedName>
    <definedName name="GASTORO" localSheetId="21">'[12]PIB corr'!#REF!</definedName>
    <definedName name="GASTORO" localSheetId="22">#REF!</definedName>
    <definedName name="GASTORO">'[12]PIB corr'!#REF!</definedName>
    <definedName name="GATO" localSheetId="21">#REF!</definedName>
    <definedName name="GATO" localSheetId="22">#REF!</definedName>
    <definedName name="GATO">#REF!</definedName>
    <definedName name="gbnj" localSheetId="21" hidden="1">{"Tab1",#N/A,FALSE,"P";"Tab2",#N/A,FALSE,"P"}</definedName>
    <definedName name="gbnj" localSheetId="22" hidden="1">{"Tab1",#N/A,FALSE,"P";"Tab2",#N/A,FALSE,"P"}</definedName>
    <definedName name="gbnj" hidden="1">{"Tab1",#N/A,FALSE,"P";"Tab2",#N/A,FALSE,"P"}</definedName>
    <definedName name="GCB_NGDP">#N/A</definedName>
    <definedName name="GCENL" localSheetId="22">#REF!</definedName>
    <definedName name="GCENL">[88]WEO!#REF!</definedName>
    <definedName name="GCRG" localSheetId="22">#REF!</definedName>
    <definedName name="GCRG">[88]WEO!#REF!</definedName>
    <definedName name="gd" localSheetId="21" hidden="1">{"'RIN-INTRANET'!$A$1:$K$71"}</definedName>
    <definedName name="gd" localSheetId="22" hidden="1">{"'RIN-INTRANET'!$A$1:$K$71"}</definedName>
    <definedName name="gd" hidden="1">{"'RIN-INTRANET'!$A$1:$K$71"}</definedName>
    <definedName name="GDPDEFL" localSheetId="21">[89]NA!#REF!</definedName>
    <definedName name="GDPDEFL" localSheetId="22">#REF!</definedName>
    <definedName name="GDPDEFL">[90]NA!#REF!</definedName>
    <definedName name="GDPOR" localSheetId="21">[89]NA!#REF!</definedName>
    <definedName name="GDPOR" localSheetId="22">#REF!</definedName>
    <definedName name="GDPOR">[90]NA!#REF!</definedName>
    <definedName name="GDPOR_" localSheetId="21">[89]NA!#REF!</definedName>
    <definedName name="GDPOR_" localSheetId="22">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 localSheetId="22">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localSheetId="22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localSheetId="22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localSheetId="22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localSheetId="22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localSheetId="22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localSheetId="22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localSheetId="22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localSheetId="22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localSheetId="22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localSheetId="22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localSheetId="22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localSheetId="22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localSheetId="22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localSheetId="22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localSheetId="22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localSheetId="22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localSheetId="22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localSheetId="22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localSheetId="22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localSheetId="22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localSheetId="22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localSheetId="22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localSheetId="22" hidden="1">{"'RIN-INTRANET'!$A$1:$K$71"}</definedName>
    <definedName name="gffgfj_5" hidden="1">{"'RIN-INTRANET'!$A$1:$K$71"}</definedName>
    <definedName name="GG96_" localSheetId="1">'[6]prog-2003'!#REF!</definedName>
    <definedName name="GG96_" localSheetId="22">#REF!</definedName>
    <definedName name="GG96_">'[7]prog-2003'!#REF!</definedName>
    <definedName name="GG97_" localSheetId="1">'[6]prog-2003'!#REF!</definedName>
    <definedName name="GG97_" localSheetId="22">#REF!</definedName>
    <definedName name="GG97_">'[7]prog-2003'!#REF!</definedName>
    <definedName name="GGANUAL" localSheetId="1">'[6]prog-2003'!#REF!</definedName>
    <definedName name="GGANUAL" localSheetId="22">#REF!</definedName>
    <definedName name="GGANUAL">'[7]prog-2003'!#REF!</definedName>
    <definedName name="GGANUALPIB" localSheetId="1">'[6]prog-2003'!#REF!</definedName>
    <definedName name="GGANUALPIB" localSheetId="22">#REF!</definedName>
    <definedName name="GGANUALPIB">'[7]prog-2003'!#REF!</definedName>
    <definedName name="GGB_NGDP">#N/A</definedName>
    <definedName name="GGCONS" localSheetId="21">#REF!</definedName>
    <definedName name="GGCONS" localSheetId="22">#REF!</definedName>
    <definedName name="GGCONS">#REF!</definedName>
    <definedName name="GGENL" localSheetId="21">[88]WEO!#REF!</definedName>
    <definedName name="GGENL" localSheetId="22">#REF!</definedName>
    <definedName name="GGENL">[88]WEO!#REF!</definedName>
    <definedName name="ggfsgf" localSheetId="21" hidden="1">{"Riqfin97",#N/A,FALSE,"Tran";"Riqfinpro",#N/A,FALSE,"Tran"}</definedName>
    <definedName name="ggfsgf" localSheetId="22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localSheetId="22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localSheetId="22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localSheetId="22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localSheetId="22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localSheetId="22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localSheetId="22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localSheetId="22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localSheetId="22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localSheetId="22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localSheetId="22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localSheetId="22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localSheetId="22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localSheetId="22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localSheetId="22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localSheetId="22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localSheetId="22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22" hidden="1">#REF!</definedName>
    <definedName name="ggggg" hidden="1">'[91]J(Priv.Cap)'!#REF!</definedName>
    <definedName name="gggggggg" localSheetId="21" hidden="1">{"Tab1",#N/A,FALSE,"P";"Tab2",#N/A,FALSE,"P"}</definedName>
    <definedName name="gggggggg" localSheetId="22" hidden="1">{"Tab1",#N/A,FALSE,"P";"Tab2",#N/A,FALSE,"P"}</definedName>
    <definedName name="gggggggg" hidden="1">{"Tab1",#N/A,FALSE,"P";"Tab2",#N/A,FALSE,"P"}</definedName>
    <definedName name="gghh">#N/A</definedName>
    <definedName name="GGRG" localSheetId="22">#REF!</definedName>
    <definedName name="GGRG">[88]WEO!#REF!</definedName>
    <definedName name="GHG">#N/A</definedName>
    <definedName name="ghs" localSheetId="22">#REF!</definedName>
    <definedName name="ghs">'[48]Prog-Ejec'!$G$229</definedName>
    <definedName name="ght" localSheetId="21" hidden="1">{"Tab1",#N/A,FALSE,"P";"Tab2",#N/A,FALSE,"P"}</definedName>
    <definedName name="ght" localSheetId="22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localSheetId="22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localSheetId="22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localSheetId="22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localSheetId="22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localSheetId="22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localSheetId="22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localSheetId="22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localSheetId="22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22">#REF!</definedName>
    <definedName name="gk">'[48]Prog-Ejec'!$A$9:$D$33</definedName>
    <definedName name="GL_Z" localSheetId="21">#REF!</definedName>
    <definedName name="GL_Z" localSheetId="22">#REF!</definedName>
    <definedName name="GL_Z">#REF!</definedName>
    <definedName name="GOBIERNO1" localSheetId="21">#REF!</definedName>
    <definedName name="GOBIERNO1" localSheetId="22">#REF!</definedName>
    <definedName name="GOBIERNO1">#REF!</definedName>
    <definedName name="GOBIERNO2" localSheetId="21">#REF!</definedName>
    <definedName name="GOBIERNO2" localSheetId="22">#REF!</definedName>
    <definedName name="GOBIERNO2">#REF!</definedName>
    <definedName name="GOESC96" localSheetId="21">#REF!</definedName>
    <definedName name="GOESC96" localSheetId="22">#REF!</definedName>
    <definedName name="GOESC96">#REF!</definedName>
    <definedName name="govt" localSheetId="21">[62]Bilateral!#REF!</definedName>
    <definedName name="govt" localSheetId="22">#REF!</definedName>
    <definedName name="govt">[62]Bilateral!#REF!</definedName>
    <definedName name="GR" localSheetId="22">#REF!</definedName>
    <definedName name="GR">[40]Base!$AN1</definedName>
    <definedName name="_xlnm.Recorder" localSheetId="21">#REF!</definedName>
    <definedName name="_xlnm.Recorder" localSheetId="22">#REF!</definedName>
    <definedName name="_xlnm.Recorder">#REF!</definedName>
    <definedName name="Grace_IDA" localSheetId="21">#REF!</definedName>
    <definedName name="Grace_IDA" localSheetId="22">#REF!</definedName>
    <definedName name="Grace_IDA">#REF!</definedName>
    <definedName name="Grace_NC" localSheetId="21">#REF!</definedName>
    <definedName name="Grace_NC" localSheetId="22">#REF!</definedName>
    <definedName name="Grace_NC">#REF!</definedName>
    <definedName name="Grace1_IDA" localSheetId="21">#REF!</definedName>
    <definedName name="Grace1_IDA" localSheetId="22">#REF!</definedName>
    <definedName name="Grace1_IDA">#REF!</definedName>
    <definedName name="Graphs" localSheetId="21">#REF!</definedName>
    <definedName name="Graphs" localSheetId="22">#REF!</definedName>
    <definedName name="Graphs">#REF!</definedName>
    <definedName name="gre" localSheetId="21" hidden="1">{"Riqfin97",#N/A,FALSE,"Tran";"Riqfinpro",#N/A,FALSE,"Tran"}</definedName>
    <definedName name="gre" localSheetId="22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localSheetId="22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localSheetId="22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localSheetId="22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localSheetId="22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localSheetId="22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localSheetId="22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localSheetId="22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localSheetId="22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localSheetId="22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localSheetId="22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localSheetId="22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localSheetId="22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localSheetId="22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localSheetId="22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localSheetId="22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localSheetId="22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localSheetId="22" hidden="1">{"Minpmon",#N/A,FALSE,"Monthinput"}</definedName>
    <definedName name="grgwe_4" hidden="1">{"Minpmon",#N/A,FALSE,"Monthinput"}</definedName>
    <definedName name="gujk" localSheetId="22">#REF!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localSheetId="22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localSheetId="22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localSheetId="22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localSheetId="22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localSheetId="22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localSheetId="22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localSheetId="22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localSheetId="22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localSheetId="22" hidden="1">{"Tab1",#N/A,FALSE,"P";"Tab2",#N/A,FALSE,"P"}</definedName>
    <definedName name="gyu_4" hidden="1">{"Tab1",#N/A,FALSE,"P";"Tab2",#N/A,FALSE,"P"}</definedName>
    <definedName name="gz" localSheetId="22">#REF!</definedName>
    <definedName name="gz">[92]MD5!#REF!</definedName>
    <definedName name="h" localSheetId="21">#REF!</definedName>
    <definedName name="h" localSheetId="22">#REF!</definedName>
    <definedName name="h">#REF!</definedName>
    <definedName name="hacienda1" localSheetId="22">#REF!</definedName>
    <definedName name="hacienda1">[93]HACIENDA!$A$2:$M$28</definedName>
    <definedName name="hacienda2" localSheetId="22">#REF!</definedName>
    <definedName name="hacienda2">[93]HACIENDA!$A$1:$N$28</definedName>
    <definedName name="harina" localSheetId="21" hidden="1">{"'boletin'!$A$1:$R$73"}</definedName>
    <definedName name="harina" localSheetId="22" hidden="1">{"'boletin'!$A$1:$R$73"}</definedName>
    <definedName name="harina" hidden="1">{"'boletin'!$A$1:$R$73"}</definedName>
    <definedName name="hdah" localSheetId="21" hidden="1">{"'RIN-INTRANET'!$A$1:$K$71"}</definedName>
    <definedName name="hdah" localSheetId="22" hidden="1">{"'RIN-INTRANET'!$A$1:$K$71"}</definedName>
    <definedName name="hdah" hidden="1">{"'RIN-INTRANET'!$A$1:$K$71"}</definedName>
    <definedName name="hdah_1" localSheetId="21" hidden="1">{"'RIN-INTRANET'!$A$1:$K$71"}</definedName>
    <definedName name="hdah_1" localSheetId="22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localSheetId="22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localSheetId="22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localSheetId="22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localSheetId="22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localSheetId="22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localSheetId="22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localSheetId="22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localSheetId="22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localSheetId="22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localSheetId="22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localSheetId="22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localSheetId="22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localSheetId="22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localSheetId="22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localSheetId="22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localSheetId="22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localSheetId="22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localSheetId="22" hidden="1">{"'RIN-INTRANET'!$A$1:$K$71"}</definedName>
    <definedName name="hdah_3" hidden="1">{"'RIN-INTRANET'!$A$1:$K$71"}</definedName>
    <definedName name="hdah_4" localSheetId="21" hidden="1">{"'RIN-INTRANET'!$A$1:$K$71"}</definedName>
    <definedName name="hdah_4" localSheetId="22" hidden="1">{"'RIN-INTRANET'!$A$1:$K$71"}</definedName>
    <definedName name="hdah_4" hidden="1">{"'RIN-INTRANET'!$A$1:$K$71"}</definedName>
    <definedName name="hdah_5" localSheetId="21" hidden="1">{"'RIN-INTRANET'!$A$1:$K$71"}</definedName>
    <definedName name="hdah_5" localSheetId="22" hidden="1">{"'RIN-INTRANET'!$A$1:$K$71"}</definedName>
    <definedName name="hdah_5" hidden="1">{"'RIN-INTRANET'!$A$1:$K$71"}</definedName>
    <definedName name="hdgdh" localSheetId="21" hidden="1">{"'RIN-INTRANET'!$A$1:$K$71"}</definedName>
    <definedName name="hdgdh" localSheetId="22" hidden="1">{"'RIN-INTRANET'!$A$1:$K$71"}</definedName>
    <definedName name="hdgdh" hidden="1">{"'RIN-INTRANET'!$A$1:$K$71"}</definedName>
    <definedName name="hdgdh_1" localSheetId="21" hidden="1">{"'RIN-INTRANET'!$A$1:$K$71"}</definedName>
    <definedName name="hdgdh_1" localSheetId="22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localSheetId="22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localSheetId="22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localSheetId="22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localSheetId="22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localSheetId="22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localSheetId="22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localSheetId="22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localSheetId="22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localSheetId="22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localSheetId="22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localSheetId="22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localSheetId="22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localSheetId="22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localSheetId="22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localSheetId="22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localSheetId="22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localSheetId="22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localSheetId="22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localSheetId="22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localSheetId="22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 localSheetId="22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localSheetId="2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localSheetId="22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localSheetId="22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localSheetId="22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localSheetId="22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localSheetId="22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localSheetId="22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localSheetId="22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localSheetId="22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localSheetId="22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localSheetId="22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localSheetId="22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localSheetId="22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localSheetId="22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localSheetId="22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localSheetId="22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localSheetId="22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localSheetId="22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localSheetId="22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 localSheetId="22">#REF!</definedName>
    <definedName name="HIDRO1">#REF!</definedName>
    <definedName name="High_external" localSheetId="21">#REF!</definedName>
    <definedName name="High_external" localSheetId="22">#REF!</definedName>
    <definedName name="High_external">#REF!</definedName>
    <definedName name="High_fiscal" localSheetId="21">#REF!</definedName>
    <definedName name="High_fiscal" localSheetId="22">#REF!</definedName>
    <definedName name="High_fiscal">#REF!</definedName>
    <definedName name="High_growth_extended" localSheetId="21">#REF!</definedName>
    <definedName name="High_growth_extended" localSheetId="22">#REF!</definedName>
    <definedName name="High_growth_extended">#REF!</definedName>
    <definedName name="High_growth_summary" localSheetId="21">#REF!</definedName>
    <definedName name="High_growth_summary" localSheetId="22">#REF!</definedName>
    <definedName name="High_growth_summary">#REF!</definedName>
    <definedName name="High_monetary" localSheetId="21">#REF!</definedName>
    <definedName name="High_monetary" localSheetId="22">#REF!</definedName>
    <definedName name="High_monetary">#REF!</definedName>
    <definedName name="High_real" localSheetId="21">#REF!</definedName>
    <definedName name="High_real" localSheetId="22">#REF!</definedName>
    <definedName name="High_real">#REF!</definedName>
    <definedName name="High_summary" localSheetId="21">#REF!</definedName>
    <definedName name="High_summary" localSheetId="22">#REF!</definedName>
    <definedName name="High_summary">#REF!</definedName>
    <definedName name="hihp" localSheetId="21" hidden="1">{"Riqfin97",#N/A,FALSE,"Tran";"Riqfinpro",#N/A,FALSE,"Tran"}</definedName>
    <definedName name="hihp" localSheetId="22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localSheetId="22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localSheetId="22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localSheetId="22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localSheetId="22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localSheetId="22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localSheetId="22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localSheetId="22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localSheetId="22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localSheetId="22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localSheetId="22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localSheetId="22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localSheetId="22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localSheetId="22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localSheetId="22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localSheetId="22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localSheetId="22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localSheetId="22" hidden="1">{"Tab1",#N/A,FALSE,"P";"Tab2",#N/A,FALSE,"P"}</definedName>
    <definedName name="hio_4" hidden="1">{"Tab1",#N/A,FALSE,"P";"Tab2",#N/A,FALSE,"P"}</definedName>
    <definedName name="hip" localSheetId="22">#REF!</definedName>
    <definedName name="hip">'[94]Supuestos '!$A$3:$I$34</definedName>
    <definedName name="HIPCDATA" localSheetId="21">#REF!</definedName>
    <definedName name="HIPCDATA" localSheetId="22">#REF!</definedName>
    <definedName name="HIPCDATA">#REF!</definedName>
    <definedName name="hjdhshsd" localSheetId="21" hidden="1">{"'RIN-INTRANET'!$A$1:$K$71"}</definedName>
    <definedName name="hjdhshsd" localSheetId="22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localSheetId="22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localSheetId="22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localSheetId="22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localSheetId="22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localSheetId="22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localSheetId="22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localSheetId="22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localSheetId="22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localSheetId="22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localSheetId="22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localSheetId="22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localSheetId="22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localSheetId="22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localSheetId="22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localSheetId="22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localSheetId="22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localSheetId="22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localSheetId="22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localSheetId="22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localSheetId="22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localSheetId="22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localSheetId="22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localSheetId="22" hidden="1">{"Riqfin97",#N/A,FALSE,"Tran";"Riqfinpro",#N/A,FALSE,"Tran"}</definedName>
    <definedName name="hn" hidden="1">{"Riqfin97",#N/A,FALSE,"Tran";"Riqfinpro",#N/A,FALSE,"Tran"}</definedName>
    <definedName name="hora" localSheetId="22">#REF!</definedName>
    <definedName name="hora">[26]Programa!#REF!</definedName>
    <definedName name="HOSP96" localSheetId="21">#REF!</definedName>
    <definedName name="HOSP96" localSheetId="22">#REF!</definedName>
    <definedName name="HOSP96">#REF!</definedName>
    <definedName name="hpu" localSheetId="21" hidden="1">{"Tab1",#N/A,FALSE,"P";"Tab2",#N/A,FALSE,"P"}</definedName>
    <definedName name="hpu" localSheetId="22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localSheetId="22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localSheetId="22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localSheetId="22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localSheetId="22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localSheetId="22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localSheetId="22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localSheetId="22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localSheetId="22" hidden="1">{"Tab1",#N/A,FALSE,"P";"Tab2",#N/A,FALSE,"P"}</definedName>
    <definedName name="hpu_4" hidden="1">{"Tab1",#N/A,FALSE,"P";"Tab2",#N/A,FALSE,"P"}</definedName>
    <definedName name="HTMatriz" localSheetId="21">#REF!</definedName>
    <definedName name="HTMatriz" localSheetId="22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localSheetId="22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localSheetId="22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localSheetId="22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localSheetId="22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localSheetId="22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localSheetId="22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localSheetId="22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localSheetId="22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localSheetId="22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localSheetId="22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localSheetId="22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localSheetId="22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localSheetId="22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localSheetId="22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localSheetId="22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localSheetId="22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localSheetId="22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localSheetId="22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localSheetId="22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localSheetId="22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localSheetId="22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localSheetId="22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localSheetId="22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localSheetId="22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localSheetId="22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localSheetId="22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localSheetId="22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localSheetId="22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localSheetId="22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localSheetId="22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localSheetId="22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localSheetId="22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localSheetId="22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localSheetId="22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localSheetId="22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localSheetId="22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localSheetId="22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localSheetId="22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localSheetId="22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localSheetId="22" hidden="1">{"Tab1",#N/A,FALSE,"P";"Tab2",#N/A,FALSE,"P"}</definedName>
    <definedName name="huo_4" hidden="1">{"Tab1",#N/A,FALSE,"P";"Tab2",#N/A,FALSE,"P"}</definedName>
    <definedName name="HUY" localSheetId="21">#REF!</definedName>
    <definedName name="HUY" localSheetId="22">#REF!</definedName>
    <definedName name="HUY">#REF!</definedName>
    <definedName name="i" localSheetId="21">#REF!</definedName>
    <definedName name="i" localSheetId="22">#REF!</definedName>
    <definedName name="i">#REF!</definedName>
    <definedName name="Ibrd" localSheetId="1">'[47]Debt 2009'!#REF!</definedName>
    <definedName name="Ibrd" localSheetId="21">'[47]Debt 2009'!#REF!</definedName>
    <definedName name="Ibrd" localSheetId="22">#REF!</definedName>
    <definedName name="Ibrd">'[47]Debt 2009'!#REF!</definedName>
    <definedName name="ICOM" localSheetId="21">#REF!</definedName>
    <definedName name="ICOM" localSheetId="22">#REF!</definedName>
    <definedName name="ICOM">#REF!</definedName>
    <definedName name="IDA" localSheetId="1">'[47]Debt 2009'!#REF!</definedName>
    <definedName name="IDA" localSheetId="21">'[47]Debt 2009'!#REF!</definedName>
    <definedName name="IDA" localSheetId="22">#REF!</definedName>
    <definedName name="IDA">'[47]Debt 2009'!#REF!</definedName>
    <definedName name="IDAr" localSheetId="21">#REF!</definedName>
    <definedName name="IDAr" localSheetId="22">#REF!</definedName>
    <definedName name="IDAr">#REF!</definedName>
    <definedName name="IESS" localSheetId="21">#REF!</definedName>
    <definedName name="IESS" localSheetId="22">#REF!</definedName>
    <definedName name="IESS">#REF!</definedName>
    <definedName name="Ifad" localSheetId="1">'[47]Debt 2009'!#REF!</definedName>
    <definedName name="Ifad" localSheetId="21">'[47]Debt 2009'!#REF!</definedName>
    <definedName name="Ifad" localSheetId="22">#REF!</definedName>
    <definedName name="Ifad">'[47]Debt 2009'!#REF!</definedName>
    <definedName name="IHADFA_" localSheetId="21">#REF!</definedName>
    <definedName name="IHADFA_" localSheetId="22">#REF!</definedName>
    <definedName name="IHADFA_">#REF!</definedName>
    <definedName name="ii" localSheetId="21" hidden="1">{"Tab1",#N/A,FALSE,"P";"Tab2",#N/A,FALSE,"P"}</definedName>
    <definedName name="ii" localSheetId="22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localSheetId="22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localSheetId="22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localSheetId="22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localSheetId="22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localSheetId="22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localSheetId="22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localSheetId="22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localSheetId="22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localSheetId="22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localSheetId="22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localSheetId="22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localSheetId="22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localSheetId="22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localSheetId="22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localSheetId="22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localSheetId="22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localSheetId="22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 localSheetId="22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localSheetId="22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localSheetId="22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localSheetId="22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localSheetId="22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localSheetId="22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localSheetId="22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localSheetId="22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localSheetId="22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localSheetId="22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localSheetId="22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localSheetId="22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localSheetId="22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localSheetId="22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localSheetId="22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localSheetId="22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localSheetId="22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localSheetId="22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localSheetId="22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localSheetId="22" hidden="1">{"Riqfin97",#N/A,FALSE,"Tran";"Riqfinpro",#N/A,FALSE,"Tran"}</definedName>
    <definedName name="ilu_4" hidden="1">{"Riqfin97",#N/A,FALSE,"Tran";"Riqfinpro",#N/A,FALSE,"Tran"}</definedName>
    <definedName name="IM" localSheetId="22">#REF!</definedName>
    <definedName name="IM">[40]Base!$AO1</definedName>
    <definedName name="ima" localSheetId="21">#REF!</definedName>
    <definedName name="ima" localSheetId="22">#REF!</definedName>
    <definedName name="ima">#REF!</definedName>
    <definedName name="IMAE" localSheetId="21">#REF!</definedName>
    <definedName name="IMAE" localSheetId="22">#REF!</definedName>
    <definedName name="IMAE">#REF!</definedName>
    <definedName name="imaor" localSheetId="21">#REF!</definedName>
    <definedName name="imaor" localSheetId="22">#REF!</definedName>
    <definedName name="imaor">#REF!</definedName>
    <definedName name="IMCTE" localSheetId="22">#REF!</definedName>
    <definedName name="IMCTE">[40]Base!$AQ1</definedName>
    <definedName name="IMCTEP" localSheetId="21">[40]Base!#REF!</definedName>
    <definedName name="IMCTEP" localSheetId="22">#REF!</definedName>
    <definedName name="IMCTEP">[40]Base!#REF!</definedName>
    <definedName name="imdoll" localSheetId="22">#REF!</definedName>
    <definedName name="imdoll">[40]Base!$AP1</definedName>
    <definedName name="IMP">#N/A</definedName>
    <definedName name="IMPRESION" localSheetId="21">#REF!</definedName>
    <definedName name="IMPRESION" localSheetId="22">#REF!</definedName>
    <definedName name="IMPRESION">#REF!</definedName>
    <definedName name="imprima" localSheetId="21">#REF!</definedName>
    <definedName name="imprima" localSheetId="22">#REF!</definedName>
    <definedName name="imprima">#REF!</definedName>
    <definedName name="Imprimir_área_IM" localSheetId="1">'[95]prog-2003'!$A$221:$E$306</definedName>
    <definedName name="Imprimir_área_IM" localSheetId="22">#REF!</definedName>
    <definedName name="Imprimir_área_IM">'[96]prog-2003'!$A$221:$E$306</definedName>
    <definedName name="IMPRIMIR_TODOS" localSheetId="21">#REF!</definedName>
    <definedName name="IMPRIMIR_TODOS" localSheetId="22">#REF!</definedName>
    <definedName name="IMPRIMIR_TODOS">#REF!</definedName>
    <definedName name="IN2_" localSheetId="21">[38]Assumptions!#REF!</definedName>
    <definedName name="IN2_" localSheetId="22">#REF!</definedName>
    <definedName name="IN2_">[39]Assumptions!#REF!</definedName>
    <definedName name="IN3_" localSheetId="21">[38]Assumptions!#REF!</definedName>
    <definedName name="IN3_" localSheetId="22">#REF!</definedName>
    <definedName name="IN3_">[39]Assumptions!#REF!</definedName>
    <definedName name="IN90_" localSheetId="21">#REF!</definedName>
    <definedName name="IN90_" localSheetId="22">#REF!</definedName>
    <definedName name="IN90_">#REF!</definedName>
    <definedName name="inco" localSheetId="22">#REF!</definedName>
    <definedName name="inco">[40]Base!$AT1</definedName>
    <definedName name="ind" localSheetId="21">#REF!</definedName>
    <definedName name="ind" localSheetId="22">#REF!</definedName>
    <definedName name="ind">#REF!</definedName>
    <definedName name="INDE" localSheetId="22">#REF!</definedName>
    <definedName name="INDE">[40]Base!$AR1</definedName>
    <definedName name="Indi" localSheetId="21">#REF!</definedName>
    <definedName name="Indi" localSheetId="22">#REF!</definedName>
    <definedName name="Indi">#REF!</definedName>
    <definedName name="indicadores" localSheetId="21">#REF!</definedName>
    <definedName name="indicadores" localSheetId="22">#REF!</definedName>
    <definedName name="indicadores">#REF!</definedName>
    <definedName name="indicadores2" localSheetId="21" hidden="1">{"'RIN-INTRANET'!$A$1:$K$71"}</definedName>
    <definedName name="indicadores2" localSheetId="22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localSheetId="22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localSheetId="22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localSheetId="22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localSheetId="22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localSheetId="22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localSheetId="22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localSheetId="22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localSheetId="22" hidden="1">{"'RIN-INTRANET'!$A$1:$K$71"}</definedName>
    <definedName name="indicadores2_4" hidden="1">{"'RIN-INTRANET'!$A$1:$K$71"}</definedName>
    <definedName name="Indicar_monto_en_unidades_sin_decimales" localSheetId="22">#REF!</definedName>
    <definedName name="Indicar_monto_en_unidades_sin_decimales">'[97]BCH08 ANUAL DÓLARES'!#REF!</definedName>
    <definedName name="INDICE" localSheetId="22">#REF!</definedName>
    <definedName name="INDICE">[26]Programa!#REF!</definedName>
    <definedName name="INDICEPRODUCCIO" localSheetId="21">#REF!</definedName>
    <definedName name="INDICEPRODUCCIO" localSheetId="22">#REF!</definedName>
    <definedName name="INDICEPRODUCCIO">#REF!</definedName>
    <definedName name="Indiz" localSheetId="22">#REF!</definedName>
    <definedName name="Indiz">[98]ZBEAC1!$A$2812:$O$2905</definedName>
    <definedName name="INE" localSheetId="21">#REF!</definedName>
    <definedName name="INE" localSheetId="22">#REF!</definedName>
    <definedName name="INE">#REF!</definedName>
    <definedName name="INECEL" localSheetId="21">#REF!</definedName>
    <definedName name="INECEL" localSheetId="22">#REF!</definedName>
    <definedName name="INECEL">#REF!</definedName>
    <definedName name="INF" localSheetId="22">#REF!</definedName>
    <definedName name="INF">[40]Base!$AS1</definedName>
    <definedName name="infcom" localSheetId="21">#REF!</definedName>
    <definedName name="infcom" localSheetId="22">#REF!</definedName>
    <definedName name="infcom">#REF!</definedName>
    <definedName name="INFE" localSheetId="21">[40]Base!#REF!</definedName>
    <definedName name="INFE" localSheetId="22">#REF!</definedName>
    <definedName name="INFE">[40]Base!#REF!</definedName>
    <definedName name="infest" localSheetId="21">#REF!</definedName>
    <definedName name="infest" localSheetId="22">#REF!</definedName>
    <definedName name="infest">#REF!</definedName>
    <definedName name="INFISC1" localSheetId="21">#REF!</definedName>
    <definedName name="INFISC1" localSheetId="22">#REF!</definedName>
    <definedName name="INFISC1">#REF!</definedName>
    <definedName name="INFISC2" localSheetId="21">#REF!</definedName>
    <definedName name="INFISC2" localSheetId="22">#REF!</definedName>
    <definedName name="INFISC2">#REF!</definedName>
    <definedName name="Inflation" localSheetId="21">#REF!</definedName>
    <definedName name="Inflation" localSheetId="22">#REF!</definedName>
    <definedName name="Inflation">#REF!</definedName>
    <definedName name="infobs" localSheetId="21">#REF!</definedName>
    <definedName name="infobs" localSheetId="22">#REF!</definedName>
    <definedName name="infobs">#REF!</definedName>
    <definedName name="INFOP" localSheetId="21">#REF!</definedName>
    <definedName name="INFOP" localSheetId="22">#REF!</definedName>
    <definedName name="INFOP">#REF!</definedName>
    <definedName name="INFOR_CORRE_ELE" localSheetId="21">#REF!</definedName>
    <definedName name="INFOR_CORRE_ELE" localSheetId="22">#REF!</definedName>
    <definedName name="INFOR_CORRE_ELE">#REF!</definedName>
    <definedName name="INGOES96" localSheetId="21">#REF!</definedName>
    <definedName name="INGOES96" localSheetId="22">#REF!</definedName>
    <definedName name="INGOES96">#REF!</definedName>
    <definedName name="INGRESOS" localSheetId="21">#REF!</definedName>
    <definedName name="INGRESOS" localSheetId="22">#REF!</definedName>
    <definedName name="INGRESOS">#REF!</definedName>
    <definedName name="INMN" localSheetId="21">#REF!</definedName>
    <definedName name="INMN" localSheetId="22">#REF!</definedName>
    <definedName name="INMN">#REF!</definedName>
    <definedName name="INPROJ" localSheetId="21">#REF!</definedName>
    <definedName name="INPROJ" localSheetId="22">#REF!</definedName>
    <definedName name="INPROJ">#REF!</definedName>
    <definedName name="INPUT_2" localSheetId="21">[41]Input!#REF!</definedName>
    <definedName name="INPUT_2" localSheetId="22">#REF!</definedName>
    <definedName name="INPUT_2">[41]Input!#REF!</definedName>
    <definedName name="INPUT_4" localSheetId="21">[41]Input!#REF!</definedName>
    <definedName name="INPUT_4" localSheetId="22">#REF!</definedName>
    <definedName name="INPUT_4">[41]Input!#REF!</definedName>
    <definedName name="Int" localSheetId="21">#REF!</definedName>
    <definedName name="Int" localSheetId="22">#REF!</definedName>
    <definedName name="Int">#REF!</definedName>
    <definedName name="inter" localSheetId="21" hidden="1">{"'para SB'!$A$1420:$F$1479"}</definedName>
    <definedName name="inter" localSheetId="22" hidden="1">{"'para SB'!$A$1420:$F$1479"}</definedName>
    <definedName name="inter" hidden="1">{"'para SB'!$A$1420:$F$1479"}</definedName>
    <definedName name="inter_1" localSheetId="21" hidden="1">{"'para SB'!$A$1420:$F$1479"}</definedName>
    <definedName name="inter_1" localSheetId="22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localSheetId="22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localSheetId="22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localSheetId="22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localSheetId="22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localSheetId="22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localSheetId="22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localSheetId="22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localSheetId="22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localSheetId="22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localSheetId="22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localSheetId="22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localSheetId="22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localSheetId="22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localSheetId="22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localSheetId="22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localSheetId="22" hidden="1">{"'para SB'!$A$1420:$F$1479"}</definedName>
    <definedName name="inter_5" hidden="1">{"'para SB'!$A$1420:$F$1479"}</definedName>
    <definedName name="Interest_IDA" localSheetId="21">#REF!</definedName>
    <definedName name="Interest_IDA" localSheetId="22">#REF!</definedName>
    <definedName name="Interest_IDA">#REF!</definedName>
    <definedName name="Interest_NC" localSheetId="21">#REF!</definedName>
    <definedName name="Interest_NC" localSheetId="22">#REF!</definedName>
    <definedName name="Interest_NC">#REF!</definedName>
    <definedName name="Interest_Rate" localSheetId="21">#REF!</definedName>
    <definedName name="Interest_Rate" localSheetId="22">#REF!</definedName>
    <definedName name="Interest_Rate">#REF!</definedName>
    <definedName name="InterestRate" localSheetId="21">#REF!</definedName>
    <definedName name="InterestRate" localSheetId="22">#REF!</definedName>
    <definedName name="InterestRate">#REF!</definedName>
    <definedName name="inthalf" localSheetId="22">#REF!</definedName>
    <definedName name="inthalf">[99]Sheet4!$C$58:$G$112</definedName>
    <definedName name="inversion" localSheetId="21" hidden="1">{"'para SB'!$A$1318:$F$1381"}</definedName>
    <definedName name="inversion" localSheetId="22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localSheetId="22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localSheetId="22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localSheetId="22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localSheetId="22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localSheetId="22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localSheetId="22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localSheetId="22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localSheetId="22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localSheetId="22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localSheetId="22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localSheetId="22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localSheetId="22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localSheetId="22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localSheetId="22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localSheetId="22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localSheetId="22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localSheetId="22" hidden="1">{"Tab1",#N/A,FALSE,"P";"Tab2",#N/A,FALSE,"P"}</definedName>
    <definedName name="iouiuopo_4" hidden="1">{"Tab1",#N/A,FALSE,"P";"Tab2",#N/A,FALSE,"P"}</definedName>
    <definedName name="IPC" localSheetId="21">#REF!</definedName>
    <definedName name="IPC" localSheetId="22">#REF!</definedName>
    <definedName name="IPC">#REF!</definedName>
    <definedName name="ipc98j" localSheetId="21">[26]Programa!#REF!</definedName>
    <definedName name="ipc98j" localSheetId="22">#REF!</definedName>
    <definedName name="ipc98j">[26]Programa!#REF!</definedName>
    <definedName name="ipc98s" localSheetId="21">#REF!</definedName>
    <definedName name="ipc98s" localSheetId="22">#REF!</definedName>
    <definedName name="ipc98s">#REF!</definedName>
    <definedName name="ISSS96" localSheetId="21">#REF!</definedName>
    <definedName name="ISSS96" localSheetId="22">#REF!</definedName>
    <definedName name="ISSS96">#REF!</definedName>
    <definedName name="ISTA96" localSheetId="21">#REF!</definedName>
    <definedName name="ISTA96" localSheetId="22">#REF!</definedName>
    <definedName name="ISTA96">#REF!</definedName>
    <definedName name="istasap" localSheetId="21">#REF!</definedName>
    <definedName name="istasap" localSheetId="22">#REF!</definedName>
    <definedName name="istasap">#REF!</definedName>
    <definedName name="istasasa" localSheetId="21">#REF!</definedName>
    <definedName name="istasasa" localSheetId="22">#REF!</definedName>
    <definedName name="istasasa">#REF!</definedName>
    <definedName name="istasasp" localSheetId="21">#REF!</definedName>
    <definedName name="istasasp" localSheetId="22">#REF!</definedName>
    <definedName name="istasasp">#REF!</definedName>
    <definedName name="ITM" localSheetId="22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localSheetId="22" hidden="1">{"'RIN-INTRANET'!$A$1:$K$71"}</definedName>
    <definedName name="J" hidden="1">{"'RIN-INTRANET'!$A$1:$K$71"}</definedName>
    <definedName name="J_1" localSheetId="21" hidden="1">{"'RIN-INTRANET'!$A$1:$K$71"}</definedName>
    <definedName name="J_1" localSheetId="22" hidden="1">{"'RIN-INTRANET'!$A$1:$K$71"}</definedName>
    <definedName name="J_1" hidden="1">{"'RIN-INTRANET'!$A$1:$K$71"}</definedName>
    <definedName name="J_1_1" localSheetId="21" hidden="1">{"'RIN-INTRANET'!$A$1:$K$71"}</definedName>
    <definedName name="J_1_1" localSheetId="22" hidden="1">{"'RIN-INTRANET'!$A$1:$K$71"}</definedName>
    <definedName name="J_1_1" hidden="1">{"'RIN-INTRANET'!$A$1:$K$71"}</definedName>
    <definedName name="J_1_1_1" localSheetId="21" hidden="1">{"'RIN-INTRANET'!$A$1:$K$71"}</definedName>
    <definedName name="J_1_1_1" localSheetId="22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localSheetId="22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localSheetId="22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localSheetId="22" hidden="1">{"'RIN-INTRANET'!$A$1:$K$71"}</definedName>
    <definedName name="J_1_1_4" hidden="1">{"'RIN-INTRANET'!$A$1:$K$71"}</definedName>
    <definedName name="J_1_2" localSheetId="21" hidden="1">{"'RIN-INTRANET'!$A$1:$K$71"}</definedName>
    <definedName name="J_1_2" localSheetId="22" hidden="1">{"'RIN-INTRANET'!$A$1:$K$71"}</definedName>
    <definedName name="J_1_2" hidden="1">{"'RIN-INTRANET'!$A$1:$K$71"}</definedName>
    <definedName name="J_1_2_1" localSheetId="21" hidden="1">{"'RIN-INTRANET'!$A$1:$K$71"}</definedName>
    <definedName name="J_1_2_1" localSheetId="22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localSheetId="22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localSheetId="22" hidden="1">{"'RIN-INTRANET'!$A$1:$K$71"}</definedName>
    <definedName name="J_1_2_3" hidden="1">{"'RIN-INTRANET'!$A$1:$K$71"}</definedName>
    <definedName name="J_1_3" localSheetId="21" hidden="1">{"'RIN-INTRANET'!$A$1:$K$71"}</definedName>
    <definedName name="J_1_3" localSheetId="22" hidden="1">{"'RIN-INTRANET'!$A$1:$K$71"}</definedName>
    <definedName name="J_1_3" hidden="1">{"'RIN-INTRANET'!$A$1:$K$71"}</definedName>
    <definedName name="J_1_4" localSheetId="21" hidden="1">{"'RIN-INTRANET'!$A$1:$K$71"}</definedName>
    <definedName name="J_1_4" localSheetId="22" hidden="1">{"'RIN-INTRANET'!$A$1:$K$71"}</definedName>
    <definedName name="J_1_4" hidden="1">{"'RIN-INTRANET'!$A$1:$K$71"}</definedName>
    <definedName name="J_1_5" localSheetId="21" hidden="1">{"'RIN-INTRANET'!$A$1:$K$71"}</definedName>
    <definedName name="J_1_5" localSheetId="22" hidden="1">{"'RIN-INTRANET'!$A$1:$K$71"}</definedName>
    <definedName name="J_1_5" hidden="1">{"'RIN-INTRANET'!$A$1:$K$71"}</definedName>
    <definedName name="J_2" localSheetId="21" hidden="1">{"'RIN-INTRANET'!$A$1:$K$71"}</definedName>
    <definedName name="J_2" localSheetId="22" hidden="1">{"'RIN-INTRANET'!$A$1:$K$71"}</definedName>
    <definedName name="J_2" hidden="1">{"'RIN-INTRANET'!$A$1:$K$71"}</definedName>
    <definedName name="J_2_1" localSheetId="21" hidden="1">{"'RIN-INTRANET'!$A$1:$K$71"}</definedName>
    <definedName name="J_2_1" localSheetId="22" hidden="1">{"'RIN-INTRANET'!$A$1:$K$71"}</definedName>
    <definedName name="J_2_1" hidden="1">{"'RIN-INTRANET'!$A$1:$K$71"}</definedName>
    <definedName name="J_2_2" localSheetId="21" hidden="1">{"'RIN-INTRANET'!$A$1:$K$71"}</definedName>
    <definedName name="J_2_2" localSheetId="22" hidden="1">{"'RIN-INTRANET'!$A$1:$K$71"}</definedName>
    <definedName name="J_2_2" hidden="1">{"'RIN-INTRANET'!$A$1:$K$71"}</definedName>
    <definedName name="J_2_3" localSheetId="21" hidden="1">{"'RIN-INTRANET'!$A$1:$K$71"}</definedName>
    <definedName name="J_2_3" localSheetId="22" hidden="1">{"'RIN-INTRANET'!$A$1:$K$71"}</definedName>
    <definedName name="J_2_3" hidden="1">{"'RIN-INTRANET'!$A$1:$K$71"}</definedName>
    <definedName name="J_2_4" localSheetId="21" hidden="1">{"'RIN-INTRANET'!$A$1:$K$71"}</definedName>
    <definedName name="J_2_4" localSheetId="22" hidden="1">{"'RIN-INTRANET'!$A$1:$K$71"}</definedName>
    <definedName name="J_2_4" hidden="1">{"'RIN-INTRANET'!$A$1:$K$71"}</definedName>
    <definedName name="J_3" localSheetId="21" hidden="1">{"'RIN-INTRANET'!$A$1:$K$71"}</definedName>
    <definedName name="J_3" localSheetId="22" hidden="1">{"'RIN-INTRANET'!$A$1:$K$71"}</definedName>
    <definedName name="J_3" hidden="1">{"'RIN-INTRANET'!$A$1:$K$71"}</definedName>
    <definedName name="J_4" localSheetId="21" hidden="1">{"'RIN-INTRANET'!$A$1:$K$71"}</definedName>
    <definedName name="J_4" localSheetId="22" hidden="1">{"'RIN-INTRANET'!$A$1:$K$71"}</definedName>
    <definedName name="J_4" hidden="1">{"'RIN-INTRANET'!$A$1:$K$71"}</definedName>
    <definedName name="J_5" localSheetId="21" hidden="1">{"'RIN-INTRANET'!$A$1:$K$71"}</definedName>
    <definedName name="J_5" localSheetId="22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localSheetId="22" hidden="1">{#N/A,#N/A,FALSE,"CB";#N/A,#N/A,FALSE,"CMB";#N/A,#N/A,FALSE,"NBFI"}</definedName>
    <definedName name="jan" hidden="1">{#N/A,#N/A,FALSE,"CB";#N/A,#N/A,FALSE,"CMB";#N/A,#N/A,FALSE,"NBFI"}</definedName>
    <definedName name="Janet" localSheetId="22" hidden="1">#REF!</definedName>
    <definedName name="Janet" hidden="1">'[94]SNF Córd'!$A$18:$A$19</definedName>
    <definedName name="jdfhgghg" localSheetId="21" hidden="1">{"Riqfin97",#N/A,FALSE,"Tran";"Riqfinpro",#N/A,FALSE,"Tran"}</definedName>
    <definedName name="jdfhgghg" localSheetId="22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localSheetId="22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localSheetId="22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localSheetId="22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localSheetId="22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localSheetId="22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localSheetId="22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localSheetId="22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localSheetId="22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localSheetId="22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localSheetId="22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localSheetId="22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localSheetId="22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localSheetId="22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localSheetId="22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localSheetId="22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localSheetId="22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localSheetId="22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localSheetId="22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localSheetId="22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localSheetId="22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localSheetId="22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localSheetId="22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localSheetId="22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localSheetId="22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localSheetId="22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localSheetId="22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localSheetId="22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localSheetId="22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localSheetId="22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localSheetId="22" hidden="1">{"'RIN-INTRANET'!$A$1:$K$71"}</definedName>
    <definedName name="jdfjdfk_5" hidden="1">{"'RIN-INTRANET'!$A$1:$K$71"}</definedName>
    <definedName name="jff" localSheetId="22">#REF!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localSheetId="22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localSheetId="22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localSheetId="22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localSheetId="22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localSheetId="22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localSheetId="22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localSheetId="22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localSheetId="22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localSheetId="22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localSheetId="22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localSheetId="22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localSheetId="22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localSheetId="22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localSheetId="22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localSheetId="22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localSheetId="22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localSheetId="22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localSheetId="22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localSheetId="22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localSheetId="22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localSheetId="22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localSheetId="22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localSheetId="22" hidden="1">{"'RIN-INTRANET'!$A$1:$K$71"}</definedName>
    <definedName name="jhgf" hidden="1">{"'RIN-INTRANET'!$A$1:$K$71"}</definedName>
    <definedName name="jhgf_1" localSheetId="21" hidden="1">{"'RIN-INTRANET'!$A$1:$K$71"}</definedName>
    <definedName name="jhgf_1" localSheetId="22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localSheetId="22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localSheetId="22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localSheetId="22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localSheetId="22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localSheetId="22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localSheetId="22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localSheetId="22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localSheetId="22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localSheetId="22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localSheetId="22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localSheetId="22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localSheetId="22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localSheetId="22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localSheetId="22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localSheetId="22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localSheetId="22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localSheetId="22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localSheetId="22" hidden="1">{"'RIN-INTRANET'!$A$1:$K$71"}</definedName>
    <definedName name="jhgf_3" hidden="1">{"'RIN-INTRANET'!$A$1:$K$71"}</definedName>
    <definedName name="jhgf_4" localSheetId="21" hidden="1">{"'RIN-INTRANET'!$A$1:$K$71"}</definedName>
    <definedName name="jhgf_4" localSheetId="22" hidden="1">{"'RIN-INTRANET'!$A$1:$K$71"}</definedName>
    <definedName name="jhgf_4" hidden="1">{"'RIN-INTRANET'!$A$1:$K$71"}</definedName>
    <definedName name="jhgf_5" localSheetId="21" hidden="1">{"'RIN-INTRANET'!$A$1:$K$71"}</definedName>
    <definedName name="jhgf_5" localSheetId="22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localSheetId="22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localSheetId="22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localSheetId="22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localSheetId="22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localSheetId="22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localSheetId="22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localSheetId="22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localSheetId="22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localSheetId="22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localSheetId="22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localSheetId="22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localSheetId="22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localSheetId="22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localSheetId="22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localSheetId="22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localSheetId="22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localSheetId="22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localSheetId="22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localSheetId="22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localSheetId="22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localSheetId="22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localSheetId="22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localSheetId="22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localSheetId="22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localSheetId="22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localSheetId="22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localSheetId="22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localSheetId="22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localSheetId="22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localSheetId="22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localSheetId="22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localSheetId="22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localSheetId="22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localSheetId="22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localSheetId="22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localSheetId="22" hidden="1">{"Tab1",#N/A,FALSE,"P";"Tab2",#N/A,FALSE,"P"}</definedName>
    <definedName name="jjjj_4" hidden="1">{"Tab1",#N/A,FALSE,"P";"Tab2",#N/A,FALSE,"P"}</definedName>
    <definedName name="jjjjjj" localSheetId="22" hidden="1">#REF!</definedName>
    <definedName name="jjjjjj" hidden="1">'[91]J(Priv.Cap)'!#REF!</definedName>
    <definedName name="jjjjjjjjjjjjjjjjjj" localSheetId="21" hidden="1">{"Tab1",#N/A,FALSE,"P";"Tab2",#N/A,FALSE,"P"}</definedName>
    <definedName name="jjjjjjjjjjjjjjjjjj" localSheetId="22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localSheetId="22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localSheetId="22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localSheetId="22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localSheetId="22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localSheetId="22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localSheetId="22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localSheetId="22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localSheetId="22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localSheetId="22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localSheetId="22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localSheetId="22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localSheetId="22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localSheetId="22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localSheetId="22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localSheetId="22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localSheetId="22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localSheetId="22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localSheetId="22" hidden="1">{"'RIN-INTRANET'!$A$1:$K$71"}</definedName>
    <definedName name="jos" hidden="1">{"'RIN-INTRANET'!$A$1:$K$71"}</definedName>
    <definedName name="jos_1" localSheetId="21" hidden="1">{"'RIN-INTRANET'!$A$1:$K$71"}</definedName>
    <definedName name="jos_1" localSheetId="22" hidden="1">{"'RIN-INTRANET'!$A$1:$K$71"}</definedName>
    <definedName name="jos_1" hidden="1">{"'RIN-INTRANET'!$A$1:$K$71"}</definedName>
    <definedName name="jos_1_1" localSheetId="21" hidden="1">{"'RIN-INTRANET'!$A$1:$K$71"}</definedName>
    <definedName name="jos_1_1" localSheetId="22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localSheetId="22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localSheetId="22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localSheetId="22" hidden="1">{"'RIN-INTRANET'!$A$1:$K$71"}</definedName>
    <definedName name="jos_1_4" hidden="1">{"'RIN-INTRANET'!$A$1:$K$71"}</definedName>
    <definedName name="jos_2" localSheetId="21" hidden="1">{"'RIN-INTRANET'!$A$1:$K$71"}</definedName>
    <definedName name="jos_2" localSheetId="22" hidden="1">{"'RIN-INTRANET'!$A$1:$K$71"}</definedName>
    <definedName name="jos_2" hidden="1">{"'RIN-INTRANET'!$A$1:$K$71"}</definedName>
    <definedName name="jos_3" localSheetId="21" hidden="1">{"'RIN-INTRANET'!$A$1:$K$71"}</definedName>
    <definedName name="jos_3" localSheetId="22" hidden="1">{"'RIN-INTRANET'!$A$1:$K$71"}</definedName>
    <definedName name="jos_3" hidden="1">{"'RIN-INTRANET'!$A$1:$K$71"}</definedName>
    <definedName name="jos_4" localSheetId="21" hidden="1">{"'RIN-INTRANET'!$A$1:$K$71"}</definedName>
    <definedName name="jos_4" localSheetId="22" hidden="1">{"'RIN-INTRANET'!$A$1:$K$71"}</definedName>
    <definedName name="jos_4" hidden="1">{"'RIN-INTRANET'!$A$1:$K$71"}</definedName>
    <definedName name="jose" localSheetId="21" hidden="1">{"'RIN-INTRANET'!$A$1:$K$71"}</definedName>
    <definedName name="jose" localSheetId="22" hidden="1">{"'RIN-INTRANET'!$A$1:$K$71"}</definedName>
    <definedName name="jose" hidden="1">{"'RIN-INTRANET'!$A$1:$K$71"}</definedName>
    <definedName name="jose_1" localSheetId="21" hidden="1">{"'RIN-INTRANET'!$A$1:$K$71"}</definedName>
    <definedName name="jose_1" localSheetId="22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localSheetId="22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localSheetId="22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localSheetId="22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localSheetId="22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localSheetId="22" hidden="1">{"'RIN-INTRANET'!$A$1:$K$71"}</definedName>
    <definedName name="jose_2" hidden="1">{"'RIN-INTRANET'!$A$1:$K$71"}</definedName>
    <definedName name="jose_3" localSheetId="21" hidden="1">{"'RIN-INTRANET'!$A$1:$K$71"}</definedName>
    <definedName name="jose_3" localSheetId="22" hidden="1">{"'RIN-INTRANET'!$A$1:$K$71"}</definedName>
    <definedName name="jose_3" hidden="1">{"'RIN-INTRANET'!$A$1:$K$71"}</definedName>
    <definedName name="jose_4" localSheetId="21" hidden="1">{"'RIN-INTRANET'!$A$1:$K$71"}</definedName>
    <definedName name="jose_4" localSheetId="22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localSheetId="22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localSheetId="22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localSheetId="22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localSheetId="22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localSheetId="22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localSheetId="22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localSheetId="22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localSheetId="22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localSheetId="22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 localSheetId="22">#REF!</definedName>
    <definedName name="JUL">#REF!</definedName>
    <definedName name="JUL.MD5.S" localSheetId="21">[92]MD5!#REF!</definedName>
    <definedName name="JUL.MD5.S" localSheetId="22">#REF!</definedName>
    <definedName name="JUL.MD5.S">[92]MD5!#REF!</definedName>
    <definedName name="JULIO" localSheetId="21">#REF!</definedName>
    <definedName name="JULIO" localSheetId="22">#REF!</definedName>
    <definedName name="JULIO">#REF!</definedName>
    <definedName name="JULIO2018" localSheetId="21">#REF!</definedName>
    <definedName name="JULIO2018" localSheetId="22">#REF!</definedName>
    <definedName name="JULIO2018">#REF!</definedName>
    <definedName name="JUN" localSheetId="21">#REF!</definedName>
    <definedName name="JUN" localSheetId="22">#REF!</definedName>
    <definedName name="JUN">#REF!</definedName>
    <definedName name="junk" localSheetId="21" hidden="1">#REF!</definedName>
    <definedName name="junk" localSheetId="22" hidden="1">#REF!</definedName>
    <definedName name="junk" hidden="1">#REF!</definedName>
    <definedName name="junk1" localSheetId="21" hidden="1">#REF!</definedName>
    <definedName name="junk1" localSheetId="22" hidden="1">#REF!</definedName>
    <definedName name="junk1" hidden="1">#REF!</definedName>
    <definedName name="junk2" localSheetId="21" hidden="1">#REF!</definedName>
    <definedName name="junk2" localSheetId="22" hidden="1">#REF!</definedName>
    <definedName name="junk2" hidden="1">#REF!</definedName>
    <definedName name="junk3" localSheetId="21" hidden="1">#REF!</definedName>
    <definedName name="junk3" localSheetId="22" hidden="1">#REF!</definedName>
    <definedName name="junk3" hidden="1">#REF!</definedName>
    <definedName name="juy" localSheetId="21" hidden="1">{"Tab1",#N/A,FALSE,"P";"Tab2",#N/A,FALSE,"P"}</definedName>
    <definedName name="juy" localSheetId="22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localSheetId="22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localSheetId="22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localSheetId="22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localSheetId="22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localSheetId="22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localSheetId="22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localSheetId="22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localSheetId="22" hidden="1">{"Tab1",#N/A,FALSE,"P";"Tab2",#N/A,FALSE,"P"}</definedName>
    <definedName name="juy_4" hidden="1">{"Tab1",#N/A,FALSE,"P";"Tab2",#N/A,FALSE,"P"}</definedName>
    <definedName name="K" localSheetId="22" hidden="1">#REF!</definedName>
    <definedName name="K" hidden="1">[40]Base!$AV1</definedName>
    <definedName name="K.1" localSheetId="21">#REF!</definedName>
    <definedName name="K.1" localSheetId="22">#REF!</definedName>
    <definedName name="K.1">#REF!</definedName>
    <definedName name="KB" localSheetId="22">#REF!</definedName>
    <definedName name="KB">[40]Base!$AW1</definedName>
    <definedName name="KC" localSheetId="22">#REF!</definedName>
    <definedName name="KC">[40]Base!$AX1</definedName>
    <definedName name="kdfjkfdjkerj" localSheetId="21" hidden="1">{"'RIN-INTRANET'!$A$1:$K$71"}</definedName>
    <definedName name="kdfjkfdjkerj" localSheetId="22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localSheetId="22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localSheetId="22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localSheetId="22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localSheetId="22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localSheetId="22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localSheetId="22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localSheetId="22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localSheetId="22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localSheetId="22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localSheetId="22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localSheetId="22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localSheetId="22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localSheetId="22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localSheetId="22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localSheetId="22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localSheetId="22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localSheetId="22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localSheetId="22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localSheetId="22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localSheetId="22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localSheetId="22" hidden="1">{"'RIN-INTRANET'!$A$1:$K$71"}</definedName>
    <definedName name="kdfjkfdjkerj_5" hidden="1">{"'RIN-INTRANET'!$A$1:$K$71"}</definedName>
    <definedName name="KF" localSheetId="22">#REF!</definedName>
    <definedName name="KF">[40]Base!$AY1</definedName>
    <definedName name="kh" localSheetId="21" hidden="1">{"Minpmon",#N/A,FALSE,"Monthinput"}</definedName>
    <definedName name="kh" localSheetId="22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localSheetId="22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localSheetId="22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localSheetId="22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localSheetId="22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localSheetId="22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localSheetId="22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localSheetId="22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localSheetId="22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localSheetId="22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localSheetId="22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localSheetId="22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localSheetId="22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localSheetId="22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localSheetId="22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localSheetId="22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localSheetId="22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localSheetId="22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localSheetId="22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localSheetId="22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localSheetId="22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localSheetId="22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localSheetId="22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localSheetId="22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localSheetId="22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localSheetId="22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localSheetId="22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 localSheetId="22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localSheetId="22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localSheetId="22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localSheetId="22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localSheetId="22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localSheetId="22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localSheetId="22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localSheetId="22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localSheetId="22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localSheetId="22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localSheetId="22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localSheetId="22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localSheetId="22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localSheetId="22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localSheetId="22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localSheetId="22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localSheetId="22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localSheetId="22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localSheetId="22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localSheetId="22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localSheetId="22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localSheetId="22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localSheetId="22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localSheetId="22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localSheetId="22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localSheetId="22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localSheetId="22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localSheetId="22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22" hidden="1">#REF!</definedName>
    <definedName name="kkkkk" hidden="1">'[100]J(Priv.Cap)'!#REF!</definedName>
    <definedName name="kkkkkkkk" localSheetId="21" hidden="1">{"Riqfin97",#N/A,FALSE,"Tran";"Riqfinpro",#N/A,FALSE,"Tran"}</definedName>
    <definedName name="kkkkkkkk" localSheetId="22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localSheetId="22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localSheetId="22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localSheetId="22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localSheetId="22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localSheetId="22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localSheetId="22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localSheetId="22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localSheetId="22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localSheetId="22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localSheetId="22" hidden="1">{"Tab1",#N/A,FALSE,"P";"Tab2",#N/A,FALSE,"P"}</definedName>
    <definedName name="km" hidden="1">{"Tab1",#N/A,FALSE,"P";"Tab2",#N/A,FALSE,"P"}</definedName>
    <definedName name="ko" localSheetId="22">#REF!</definedName>
    <definedName name="ko">[40]Base!#REF!</definedName>
    <definedName name="ksrjrgf" localSheetId="21" hidden="1">#REF!</definedName>
    <definedName name="ksrjrgf" localSheetId="22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 localSheetId="22">#N/A</definedName>
    <definedName name="Last_Row">IF(Values_Entered,Header_Row+Number_of_Payments,Header_Row)</definedName>
    <definedName name="LCDP" localSheetId="21">[40]Base!#REF!</definedName>
    <definedName name="LCDP" localSheetId="22">#REF!</definedName>
    <definedName name="LCDP">[40]Base!#REF!</definedName>
    <definedName name="LCDPR" localSheetId="22">#REF!</definedName>
    <definedName name="LCDPR">[40]Base!$AZ1</definedName>
    <definedName name="LCM" localSheetId="22">#REF!</definedName>
    <definedName name="LCM">[32]Q3!$E$45:$AH$45</definedName>
    <definedName name="LDPR" localSheetId="21">[40]Base!#REF!</definedName>
    <definedName name="LDPR" localSheetId="22">#REF!</definedName>
    <definedName name="LDPR">[40]Base!#REF!</definedName>
    <definedName name="LE" localSheetId="22">#REF!</definedName>
    <definedName name="LE">[40]Base!$BB1</definedName>
    <definedName name="LEKTCR" localSheetId="22">#REF!</definedName>
    <definedName name="LEKTCR">[40]Base!$BD1</definedName>
    <definedName name="LEM" localSheetId="22">#REF!</definedName>
    <definedName name="LEM">[32]Q3!$E$51:$AH$51</definedName>
    <definedName name="LEMISION" localSheetId="21">#REF!</definedName>
    <definedName name="LEMISION" localSheetId="22">#REF!</definedName>
    <definedName name="LEMISION">#REF!</definedName>
    <definedName name="LGR" localSheetId="22">#REF!</definedName>
    <definedName name="LGR">[40]Base!$BI1</definedName>
    <definedName name="lgr_1" localSheetId="21">[40]Base!#REF!</definedName>
    <definedName name="lgr_1" localSheetId="22">#REF!</definedName>
    <definedName name="lgr_1">[40]Base!$BI1048576</definedName>
    <definedName name="LHEM" localSheetId="22">#REF!</definedName>
    <definedName name="LHEM">[32]Q3!$E$33:$AH$33</definedName>
    <definedName name="LHM" localSheetId="22">#REF!</definedName>
    <definedName name="LHM">[32]Q3!$E$54:$AH$54</definedName>
    <definedName name="LI" localSheetId="21">#REF!</definedName>
    <definedName name="LI" localSheetId="22">#REF!</definedName>
    <definedName name="LI">#REF!</definedName>
    <definedName name="LIBOR3" localSheetId="21">[67]SUPUESTOS!$A$12:$IV$12</definedName>
    <definedName name="LIBOR3" localSheetId="22">#REF!</definedName>
    <definedName name="LIBOR3">[67]SUPUESTOS!$12:$12</definedName>
    <definedName name="LIBOR6" localSheetId="22">#REF!</definedName>
    <definedName name="LIBOR6">[67]SUPUESTOS!A$11</definedName>
    <definedName name="LIBRETA" localSheetId="21">#REF!</definedName>
    <definedName name="LIBRETA" localSheetId="22">#REF!</definedName>
    <definedName name="LIBRETA">#REF!</definedName>
    <definedName name="LICOM" localSheetId="21">#REF!</definedName>
    <definedName name="LICOM" localSheetId="22">#REF!</definedName>
    <definedName name="LICOM">#REF!</definedName>
    <definedName name="LIM" localSheetId="22">#REF!</definedName>
    <definedName name="LIM">[40]Base!$BJ1</definedName>
    <definedName name="lim_1" localSheetId="21">[40]Base!#REF!</definedName>
    <definedName name="lim_1" localSheetId="22">#REF!</definedName>
    <definedName name="lim_1">[40]Base!$BJ1048576</definedName>
    <definedName name="LIMAE" localSheetId="21">#REF!</definedName>
    <definedName name="LIMAE" localSheetId="22">#REF!</definedName>
    <definedName name="LIMAE">#REF!</definedName>
    <definedName name="LINES" localSheetId="21">#REF!</definedName>
    <definedName name="LINES" localSheetId="22">#REF!</definedName>
    <definedName name="LINES">#REF!</definedName>
    <definedName name="LIPC" localSheetId="21">#REF!</definedName>
    <definedName name="LIPC" localSheetId="22">#REF!</definedName>
    <definedName name="LIPC">#REF!</definedName>
    <definedName name="LIPM" localSheetId="22">#REF!</definedName>
    <definedName name="LIPM">[32]Q3!$E$42:$AH$42</definedName>
    <definedName name="liqc" localSheetId="21">[26]Programa!#REF!</definedName>
    <definedName name="liqc" localSheetId="22">#REF!</definedName>
    <definedName name="liqc">[26]Programa!#REF!</definedName>
    <definedName name="liqd" localSheetId="21">[26]Programa!#REF!</definedName>
    <definedName name="liqd" localSheetId="22">#REF!</definedName>
    <definedName name="liqd">[26]Programa!#REF!</definedName>
    <definedName name="lk" localSheetId="22">#REF!</definedName>
    <definedName name="lk">[101]FHIS!#REF!</definedName>
    <definedName name="lkjh" localSheetId="21" hidden="1">{"Riqfin97",#N/A,FALSE,"Tran";"Riqfinpro",#N/A,FALSE,"Tran"}</definedName>
    <definedName name="lkjh" localSheetId="22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localSheetId="22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localSheetId="22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localSheetId="22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localSheetId="22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localSheetId="22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localSheetId="22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localSheetId="22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localSheetId="22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localSheetId="22" hidden="1">{"Tab1",#N/A,FALSE,"P";"Tab2",#N/A,FALSE,"P"}</definedName>
    <definedName name="ll_4" hidden="1">{"Tab1",#N/A,FALSE,"P";"Tab2",#N/A,FALSE,"P"}</definedName>
    <definedName name="LLF" localSheetId="22">#REF!</definedName>
    <definedName name="LLF">[32]Q3!$E$10:$AH$10</definedName>
    <definedName name="lll" localSheetId="21" hidden="1">{"Minpmon",#N/A,FALSE,"Monthinput"}</definedName>
    <definedName name="lll" localSheetId="22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localSheetId="22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localSheetId="22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localSheetId="22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localSheetId="22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localSheetId="22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localSheetId="22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localSheetId="22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localSheetId="22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localSheetId="22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localSheetId="22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localSheetId="22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localSheetId="22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localSheetId="22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localSheetId="22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localSheetId="22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localSheetId="22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localSheetId="22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localSheetId="22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localSheetId="22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localSheetId="22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localSheetId="22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localSheetId="22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localSheetId="22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localSheetId="22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localSheetId="22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localSheetId="22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localSheetId="22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localSheetId="22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localSheetId="22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localSheetId="22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localSheetId="22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localSheetId="22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localSheetId="22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localSheetId="22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localSheetId="22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localSheetId="22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localSheetId="22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localSheetId="22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localSheetId="22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localSheetId="22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localSheetId="22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localSheetId="22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localSheetId="22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localSheetId="22" hidden="1">{"Minpmon",#N/A,FALSE,"Monthinput"}</definedName>
    <definedName name="lllllllllllllllll_4" hidden="1">{"Minpmon",#N/A,FALSE,"Monthinput"}</definedName>
    <definedName name="LMR_1" localSheetId="22">#REF!</definedName>
    <definedName name="LMR_1">[40]Base!#REF!</definedName>
    <definedName name="LMRD" localSheetId="22">#REF!</definedName>
    <definedName name="LMRD">[40]Base!#REF!</definedName>
    <definedName name="LMRD_1" localSheetId="22">#REF!</definedName>
    <definedName name="LMRD_1">[40]Base!#REF!</definedName>
    <definedName name="Loan_Amount" localSheetId="21">#REF!</definedName>
    <definedName name="Loan_Amount" localSheetId="22">#REF!</definedName>
    <definedName name="Loan_Amount">#REF!</definedName>
    <definedName name="Loan_Start" localSheetId="21">#REF!</definedName>
    <definedName name="Loan_Start" localSheetId="22">#REF!</definedName>
    <definedName name="Loan_Start">#REF!</definedName>
    <definedName name="Loan_Years" localSheetId="21">#REF!</definedName>
    <definedName name="Loan_Years" localSheetId="22">#REF!</definedName>
    <definedName name="Loan_Years">#REF!</definedName>
    <definedName name="LONAB96" localSheetId="21">#REF!</definedName>
    <definedName name="LONAB96" localSheetId="22">#REF!</definedName>
    <definedName name="LONAB96">#REF!</definedName>
    <definedName name="Low_external" localSheetId="21">#REF!</definedName>
    <definedName name="Low_external" localSheetId="22">#REF!</definedName>
    <definedName name="Low_external">#REF!</definedName>
    <definedName name="Low_fiscal" localSheetId="21">#REF!</definedName>
    <definedName name="Low_fiscal" localSheetId="22">#REF!</definedName>
    <definedName name="Low_fiscal">#REF!</definedName>
    <definedName name="Low_growth_extended" localSheetId="21">#REF!</definedName>
    <definedName name="Low_growth_extended" localSheetId="22">#REF!</definedName>
    <definedName name="Low_growth_extended">#REF!</definedName>
    <definedName name="Low_growth_summary" localSheetId="21">#REF!</definedName>
    <definedName name="Low_growth_summary" localSheetId="22">#REF!</definedName>
    <definedName name="Low_growth_summary">#REF!</definedName>
    <definedName name="Low_monetary" localSheetId="21">#REF!</definedName>
    <definedName name="Low_monetary" localSheetId="22">#REF!</definedName>
    <definedName name="Low_monetary">#REF!</definedName>
    <definedName name="Low_real" localSheetId="21">#REF!</definedName>
    <definedName name="Low_real" localSheetId="22">#REF!</definedName>
    <definedName name="Low_real">#REF!</definedName>
    <definedName name="Low_summary" localSheetId="21">#REF!</definedName>
    <definedName name="Low_summary" localSheetId="22">#REF!</definedName>
    <definedName name="Low_summary">#REF!</definedName>
    <definedName name="LP" localSheetId="22">#REF!</definedName>
    <definedName name="LP">[40]Base!$BK1</definedName>
    <definedName name="lp_1" localSheetId="21">[40]Base!#REF!</definedName>
    <definedName name="lp_1" localSheetId="22">#REF!</definedName>
    <definedName name="lp_1">[40]Base!$BK1048576</definedName>
    <definedName name="LPESP" localSheetId="21">[40]Base!#REF!</definedName>
    <definedName name="LPESP" localSheetId="22">#REF!</definedName>
    <definedName name="LPESP">[40]Base!#REF!</definedName>
    <definedName name="LPESPF" localSheetId="21">[40]Base!#REF!</definedName>
    <definedName name="LPESPF" localSheetId="22">#REF!</definedName>
    <definedName name="LPESPF">[40]Base!#REF!</definedName>
    <definedName name="LPM" localSheetId="22">#REF!</definedName>
    <definedName name="LPM">[40]Base!$BM1</definedName>
    <definedName name="LPMC" localSheetId="22">#REF!</definedName>
    <definedName name="LPMC">[40]Base!$BP1</definedName>
    <definedName name="lpmc_1" localSheetId="21">[40]Base!#REF!</definedName>
    <definedName name="lpmc_1" localSheetId="22">#REF!</definedName>
    <definedName name="lpmc_1">[40]Base!$BP1048576</definedName>
    <definedName name="lpmdoll" localSheetId="22">#REF!</definedName>
    <definedName name="lpmdoll">[40]Base!$BN1</definedName>
    <definedName name="lpopoiuo" localSheetId="21" hidden="1">{"Tab1",#N/A,FALSE,"P";"Tab2",#N/A,FALSE,"P"}</definedName>
    <definedName name="lpopoiuo" localSheetId="22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localSheetId="22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localSheetId="22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localSheetId="22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localSheetId="22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localSheetId="22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localSheetId="22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localSheetId="22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localSheetId="22" hidden="1">{"Tab1",#N/A,FALSE,"P";"Tab2",#N/A,FALSE,"P"}</definedName>
    <definedName name="lpopoiuo_4" hidden="1">{"Tab1",#N/A,FALSE,"P";"Tab2",#N/A,FALSE,"P"}</definedName>
    <definedName name="LPX" localSheetId="22">#REF!</definedName>
    <definedName name="LPX">[40]Base!$BR1</definedName>
    <definedName name="LPY" localSheetId="22">#REF!</definedName>
    <definedName name="LPY">[40]Base!$BT1</definedName>
    <definedName name="LT" localSheetId="22">#REF!</definedName>
    <definedName name="LT">[40]Base!$BV1</definedName>
    <definedName name="lta" localSheetId="21" hidden="1">{"Riqfin97",#N/A,FALSE,"Tran";"Riqfinpro",#N/A,FALSE,"Tran"}</definedName>
    <definedName name="lta" localSheetId="22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 localSheetId="22">#REF!</definedName>
    <definedName name="LTC">#REF!</definedName>
    <definedName name="LTcirr" localSheetId="21">#REF!</definedName>
    <definedName name="LTcirr" localSheetId="22">#REF!</definedName>
    <definedName name="LTcirr">#REF!</definedName>
    <definedName name="LTCR" localSheetId="22">#REF!</definedName>
    <definedName name="LTCR">[40]Base!$BY1</definedName>
    <definedName name="LTCRM" localSheetId="21">[40]Base!#REF!</definedName>
    <definedName name="LTCRM" localSheetId="22">#REF!</definedName>
    <definedName name="LTCRM">[40]Base!#REF!</definedName>
    <definedName name="LTF" localSheetId="21">[40]Base!#REF!</definedName>
    <definedName name="LTF" localSheetId="22">#REF!</definedName>
    <definedName name="LTF">[40]Base!#REF!</definedName>
    <definedName name="LTr" localSheetId="21">#REF!</definedName>
    <definedName name="LTr" localSheetId="22">#REF!</definedName>
    <definedName name="LTr">#REF!</definedName>
    <definedName name="LUGAR" localSheetId="1">'[6]prog-2003'!#REF!</definedName>
    <definedName name="LUGAR" localSheetId="21">'[7]prog-2003'!#REF!</definedName>
    <definedName name="LUGAR" localSheetId="22">#REF!</definedName>
    <definedName name="LUGAR">'[7]prog-2003'!#REF!</definedName>
    <definedName name="LULCM" localSheetId="22">#REF!</definedName>
    <definedName name="LULCM">[32]Q3!$E$36:$AH$36</definedName>
    <definedName name="LUR" localSheetId="22">#REF!</definedName>
    <definedName name="LUR">[32]Q3!$E$16:$AH$16</definedName>
    <definedName name="LX" localSheetId="22">#REF!</definedName>
    <definedName name="LX">[40]Base!$BZ1</definedName>
    <definedName name="lx_1" localSheetId="21">[40]Base!#REF!</definedName>
    <definedName name="lx_1" localSheetId="22">#REF!</definedName>
    <definedName name="lx_1">[40]Base!$BZ1048576</definedName>
    <definedName name="LY" localSheetId="22">#REF!</definedName>
    <definedName name="LY">[40]Base!$CB1</definedName>
    <definedName name="LYCTE" localSheetId="22">#REF!</definedName>
    <definedName name="LYCTE">[40]Base!$CE1</definedName>
    <definedName name="Lyon" localSheetId="22">#REF!</definedName>
    <definedName name="Lyon">[102]C!$O$1</definedName>
    <definedName name="M" localSheetId="21">[40]Base!#REF!</definedName>
    <definedName name="M" localSheetId="22">#REF!</definedName>
    <definedName name="M">[40]Base!#REF!</definedName>
    <definedName name="macario" localSheetId="21">#REF!</definedName>
    <definedName name="macario" localSheetId="22">#REF!</definedName>
    <definedName name="macario">#REF!</definedName>
    <definedName name="MACRO" localSheetId="21">#REF!</definedName>
    <definedName name="MACRO" localSheetId="22">#REF!</definedName>
    <definedName name="MACRO">#REF!</definedName>
    <definedName name="MACROINPUT" localSheetId="21">#REF!</definedName>
    <definedName name="MACROINPUT" localSheetId="22">#REF!</definedName>
    <definedName name="MACROINPUT">#REF!</definedName>
    <definedName name="MACROS" localSheetId="1">'[6]prog-2003'!#REF!</definedName>
    <definedName name="MACROS" localSheetId="21">'[7]prog-2003'!#REF!</definedName>
    <definedName name="MACROS" localSheetId="22">#REF!</definedName>
    <definedName name="MACROS">'[7]prog-2003'!#REF!</definedName>
    <definedName name="magy" localSheetId="22">#REF!</definedName>
    <definedName name="magy">[103]Claves!#REF!</definedName>
    <definedName name="Malaysia" localSheetId="21">#REF!</definedName>
    <definedName name="Malaysia" localSheetId="22">#REF!</definedName>
    <definedName name="Malaysia">#REF!</definedName>
    <definedName name="mar" localSheetId="21">[26]Programa!#REF!</definedName>
    <definedName name="mar" localSheetId="22">#REF!</definedName>
    <definedName name="mar">[26]Programa!#REF!</definedName>
    <definedName name="MARI" localSheetId="21">#REF!</definedName>
    <definedName name="MARI" localSheetId="22">#REF!</definedName>
    <definedName name="MARI">#REF!</definedName>
    <definedName name="MAT4_1" localSheetId="21" hidden="1">{"'para SB'!$A$1420:$F$1479"}</definedName>
    <definedName name="MAT4_1" localSheetId="22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localSheetId="22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localSheetId="22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localSheetId="22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localSheetId="22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localSheetId="22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localSheetId="22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localSheetId="22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localSheetId="22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localSheetId="22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localSheetId="22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localSheetId="22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localSheetId="22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localSheetId="22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localSheetId="22" hidden="1">{"'para SB'!$A$1420:$F$1479"}</definedName>
    <definedName name="MAT4_3" hidden="1">{"'para SB'!$A$1420:$F$1479"}</definedName>
    <definedName name="MAT4_4" localSheetId="21" hidden="1">{"'para SB'!$A$1420:$F$1479"}</definedName>
    <definedName name="MAT4_4" localSheetId="22" hidden="1">{"'para SB'!$A$1420:$F$1479"}</definedName>
    <definedName name="MAT4_4" hidden="1">{"'para SB'!$A$1420:$F$1479"}</definedName>
    <definedName name="MAT4_5" localSheetId="21" hidden="1">{"'para SB'!$A$1420:$F$1479"}</definedName>
    <definedName name="MAT4_5" localSheetId="22" hidden="1">{"'para SB'!$A$1420:$F$1479"}</definedName>
    <definedName name="MAT4_5" hidden="1">{"'para SB'!$A$1420:$F$1479"}</definedName>
    <definedName name="MATRICULA" localSheetId="21">#REF!</definedName>
    <definedName name="MATRICULA" localSheetId="22">#REF!</definedName>
    <definedName name="MATRICULA">#REF!</definedName>
    <definedName name="MatrizD.41" localSheetId="21">#REF!</definedName>
    <definedName name="MatrizD.41" localSheetId="22">#REF!</definedName>
    <definedName name="MatrizD.41">#REF!</definedName>
    <definedName name="MatrizD.421" localSheetId="21">#REF!</definedName>
    <definedName name="MatrizD.421" localSheetId="22">#REF!</definedName>
    <definedName name="MatrizD.421">#REF!</definedName>
    <definedName name="MatrizD.422" localSheetId="21">#REF!</definedName>
    <definedName name="MatrizD.422" localSheetId="22">#REF!</definedName>
    <definedName name="MatrizD.422">#REF!</definedName>
    <definedName name="MatrizD.43" localSheetId="21">#REF!</definedName>
    <definedName name="MatrizD.43" localSheetId="22">#REF!</definedName>
    <definedName name="MatrizD.43">#REF!</definedName>
    <definedName name="MatrizD.45" localSheetId="21">#REF!</definedName>
    <definedName name="MatrizD.45" localSheetId="22">#REF!</definedName>
    <definedName name="MatrizD.45">#REF!</definedName>
    <definedName name="MatrizD.7" localSheetId="21">#REF!</definedName>
    <definedName name="MatrizD.7" localSheetId="22">#REF!</definedName>
    <definedName name="MatrizD.7">#REF!</definedName>
    <definedName name="MatrizD.9" localSheetId="21">#REF!</definedName>
    <definedName name="MatrizD.9" localSheetId="22">#REF!</definedName>
    <definedName name="MatrizD.9">#REF!</definedName>
    <definedName name="MatrizF.211" localSheetId="21">#REF!</definedName>
    <definedName name="MatrizF.211" localSheetId="22">#REF!</definedName>
    <definedName name="MatrizF.211">#REF!</definedName>
    <definedName name="MatrizF.212" localSheetId="21">#REF!</definedName>
    <definedName name="MatrizF.212" localSheetId="22">#REF!</definedName>
    <definedName name="MatrizF.212">#REF!</definedName>
    <definedName name="MatrizF.2211" localSheetId="21">#REF!</definedName>
    <definedName name="MatrizF.2211" localSheetId="22">#REF!</definedName>
    <definedName name="MatrizF.2211">#REF!</definedName>
    <definedName name="MatrizF.2212..." localSheetId="21">#REF!</definedName>
    <definedName name="MatrizF.2212..." localSheetId="22">#REF!</definedName>
    <definedName name="MatrizF.2212...">#REF!</definedName>
    <definedName name="MatrizF.2311" localSheetId="21">#REF!</definedName>
    <definedName name="MatrizF.2311" localSheetId="22">#REF!</definedName>
    <definedName name="MatrizF.2311">#REF!</definedName>
    <definedName name="MatrizF.2312..." localSheetId="21">#REF!</definedName>
    <definedName name="MatrizF.2312..." localSheetId="22">#REF!</definedName>
    <definedName name="MatrizF.2312...">#REF!</definedName>
    <definedName name="MatrizF.2411" localSheetId="21">#REF!</definedName>
    <definedName name="MatrizF.2411" localSheetId="22">#REF!</definedName>
    <definedName name="MatrizF.2411">#REF!</definedName>
    <definedName name="MatrizF.2412..." localSheetId="21">#REF!</definedName>
    <definedName name="MatrizF.2412..." localSheetId="22">#REF!</definedName>
    <definedName name="MatrizF.2412...">#REF!</definedName>
    <definedName name="MatrizF.2911" localSheetId="21">#REF!</definedName>
    <definedName name="MatrizF.2911" localSheetId="22">#REF!</definedName>
    <definedName name="MatrizF.2911">#REF!</definedName>
    <definedName name="MatrizF.2912..." localSheetId="21">#REF!</definedName>
    <definedName name="MatrizF.2912..." localSheetId="22">#REF!</definedName>
    <definedName name="MatrizF.2912...">#REF!</definedName>
    <definedName name="MatrizF.311" localSheetId="21">#REF!</definedName>
    <definedName name="MatrizF.311" localSheetId="22">#REF!</definedName>
    <definedName name="MatrizF.311">#REF!</definedName>
    <definedName name="MatrizF.312" localSheetId="21">#REF!</definedName>
    <definedName name="MatrizF.312" localSheetId="22">#REF!</definedName>
    <definedName name="MatrizF.312">#REF!</definedName>
    <definedName name="MatrizF.313" localSheetId="21">#REF!</definedName>
    <definedName name="MatrizF.313" localSheetId="22">#REF!</definedName>
    <definedName name="MatrizF.313">#REF!</definedName>
    <definedName name="MatrizF.31411" localSheetId="21">#REF!</definedName>
    <definedName name="MatrizF.31411" localSheetId="22">#REF!</definedName>
    <definedName name="MatrizF.31411">#REF!</definedName>
    <definedName name="MatrizF.31412..." localSheetId="21">#REF!</definedName>
    <definedName name="MatrizF.31412..." localSheetId="22">#REF!</definedName>
    <definedName name="MatrizF.31412...">#REF!</definedName>
    <definedName name="MatrizF.31911" localSheetId="21">#REF!</definedName>
    <definedName name="MatrizF.31911" localSheetId="22">#REF!</definedName>
    <definedName name="MatrizF.31911">#REF!</definedName>
    <definedName name="MatrizF.31912..." localSheetId="21">#REF!</definedName>
    <definedName name="MatrizF.31912..." localSheetId="22">#REF!</definedName>
    <definedName name="MatrizF.31912...">#REF!</definedName>
    <definedName name="MatrizF.321" localSheetId="21">#REF!</definedName>
    <definedName name="MatrizF.321" localSheetId="22">#REF!</definedName>
    <definedName name="MatrizF.321">#REF!</definedName>
    <definedName name="MatrizF.322" localSheetId="21">#REF!</definedName>
    <definedName name="MatrizF.322" localSheetId="22">#REF!</definedName>
    <definedName name="MatrizF.322">#REF!</definedName>
    <definedName name="MatrizF.323" localSheetId="21">#REF!</definedName>
    <definedName name="MatrizF.323" localSheetId="22">#REF!</definedName>
    <definedName name="MatrizF.323">#REF!</definedName>
    <definedName name="MatrizF.32411" localSheetId="21">#REF!</definedName>
    <definedName name="MatrizF.32411" localSheetId="22">#REF!</definedName>
    <definedName name="MatrizF.32411">#REF!</definedName>
    <definedName name="MatrizF.32412..." localSheetId="21">#REF!</definedName>
    <definedName name="MatrizF.32412..." localSheetId="22">#REF!</definedName>
    <definedName name="MatrizF.32412...">#REF!</definedName>
    <definedName name="MatrizF.32911" localSheetId="21">#REF!</definedName>
    <definedName name="MatrizF.32911" localSheetId="22">#REF!</definedName>
    <definedName name="MatrizF.32911">#REF!</definedName>
    <definedName name="MatrizF.32912..." localSheetId="21">#REF!</definedName>
    <definedName name="MatrizF.32912..." localSheetId="22">#REF!</definedName>
    <definedName name="MatrizF.32912...">#REF!</definedName>
    <definedName name="MatrizF.4111..." localSheetId="21">#REF!</definedName>
    <definedName name="MatrizF.4111..." localSheetId="22">#REF!</definedName>
    <definedName name="MatrizF.4111...">#REF!</definedName>
    <definedName name="MatrizF.4112..." localSheetId="21">#REF!</definedName>
    <definedName name="MatrizF.4112..." localSheetId="22">#REF!</definedName>
    <definedName name="MatrizF.4112...">#REF!</definedName>
    <definedName name="MatrizF.4211..." localSheetId="21">#REF!</definedName>
    <definedName name="MatrizF.4211..." localSheetId="22">#REF!</definedName>
    <definedName name="MatrizF.4211...">#REF!</definedName>
    <definedName name="MatrizF.4212..." localSheetId="21">#REF!</definedName>
    <definedName name="MatrizF.4212..." localSheetId="22">#REF!</definedName>
    <definedName name="MatrizF.4212...">#REF!</definedName>
    <definedName name="MatrizF.51" localSheetId="21">#REF!</definedName>
    <definedName name="MatrizF.51" localSheetId="22">#REF!</definedName>
    <definedName name="MatrizF.51">#REF!</definedName>
    <definedName name="MatrizF.52" localSheetId="21">#REF!</definedName>
    <definedName name="MatrizF.52" localSheetId="22">#REF!</definedName>
    <definedName name="MatrizF.52">#REF!</definedName>
    <definedName name="MatrizF.53" localSheetId="21">#REF!</definedName>
    <definedName name="MatrizF.53" localSheetId="22">#REF!</definedName>
    <definedName name="MatrizF.53">#REF!</definedName>
    <definedName name="MatrizF.711" localSheetId="21">#REF!</definedName>
    <definedName name="MatrizF.711" localSheetId="22">#REF!</definedName>
    <definedName name="MatrizF.711">#REF!</definedName>
    <definedName name="MatrizF.712" localSheetId="21">#REF!</definedName>
    <definedName name="MatrizF.712" localSheetId="22">#REF!</definedName>
    <definedName name="MatrizF.712">#REF!</definedName>
    <definedName name="MatrizF.79" localSheetId="21">#REF!</definedName>
    <definedName name="MatrizF.79" localSheetId="22">#REF!</definedName>
    <definedName name="MatrizF.79">#REF!</definedName>
    <definedName name="Maturity_IDA" localSheetId="21">#REF!</definedName>
    <definedName name="Maturity_IDA" localSheetId="22">#REF!</definedName>
    <definedName name="Maturity_IDA">#REF!</definedName>
    <definedName name="Maturity_NC" localSheetId="21">#REF!</definedName>
    <definedName name="Maturity_NC" localSheetId="22">#REF!</definedName>
    <definedName name="Maturity_NC">#REF!</definedName>
    <definedName name="maxe1" localSheetId="21">#REF!</definedName>
    <definedName name="maxe1" localSheetId="22">#REF!</definedName>
    <definedName name="maxe1">#REF!</definedName>
    <definedName name="maxe2" localSheetId="21">#REF!</definedName>
    <definedName name="maxe2" localSheetId="22">#REF!</definedName>
    <definedName name="maxe2">#REF!</definedName>
    <definedName name="maxf1" localSheetId="21">#REF!</definedName>
    <definedName name="maxf1" localSheetId="22">#REF!</definedName>
    <definedName name="maxf1">#REF!</definedName>
    <definedName name="maxf2" localSheetId="21">#REF!</definedName>
    <definedName name="maxf2" localSheetId="22">#REF!</definedName>
    <definedName name="maxf2">#REF!</definedName>
    <definedName name="maxp1" localSheetId="21">#REF!</definedName>
    <definedName name="maxp1" localSheetId="22">#REF!</definedName>
    <definedName name="maxp1">#REF!</definedName>
    <definedName name="maxp2" localSheetId="21">#REF!</definedName>
    <definedName name="maxp2" localSheetId="22">#REF!</definedName>
    <definedName name="maxp2">#REF!</definedName>
    <definedName name="may" localSheetId="21">[26]Programa!#REF!</definedName>
    <definedName name="may" localSheetId="22">#REF!</definedName>
    <definedName name="may">[26]Programa!#REF!</definedName>
    <definedName name="mayis" localSheetId="22">#REF!</definedName>
    <definedName name="mayis">[32]Main!$E$63:$AH$63</definedName>
    <definedName name="MCPI" localSheetId="21">#REF!</definedName>
    <definedName name="MCPI" localSheetId="22">#REF!</definedName>
    <definedName name="MCPI">#REF!</definedName>
    <definedName name="MCV" localSheetId="22">#REF!</definedName>
    <definedName name="MCV">[58]Q2!$E$63:$AH$63</definedName>
    <definedName name="MCV_B" localSheetId="22">#REF!</definedName>
    <definedName name="MCV_B">[56]Q6!$E$166:$AN$166</definedName>
    <definedName name="MCV_B1" localSheetId="21">#REF!</definedName>
    <definedName name="MCV_B1" localSheetId="22">#REF!</definedName>
    <definedName name="MCV_B1">#REF!</definedName>
    <definedName name="MCV_D" localSheetId="21">#REF!</definedName>
    <definedName name="MCV_D" localSheetId="22">#REF!</definedName>
    <definedName name="MCV_D">#REF!</definedName>
    <definedName name="MCV_D1" localSheetId="22">#REF!</definedName>
    <definedName name="MCV_D1">[104]Q7!$E$59:$AH$59</definedName>
    <definedName name="MCV_N" localSheetId="22">#REF!</definedName>
    <definedName name="MCV_N">[63]Q1!$E$57:$AH$57</definedName>
    <definedName name="MCV_N1" localSheetId="22">#REF!</definedName>
    <definedName name="MCV_N1">[63]Q1!$E$58:$AH$58</definedName>
    <definedName name="MCV_T" localSheetId="22">#REF!</definedName>
    <definedName name="MCV_T">[104]Q5!$E$103:$AH$103</definedName>
    <definedName name="MCV_T1" localSheetId="22">#REF!</definedName>
    <definedName name="MCV_T1">[104]Q5!$E$104:$AH$104</definedName>
    <definedName name="Memoitems" localSheetId="21">#REF!</definedName>
    <definedName name="Memoitems" localSheetId="22">#REF!</definedName>
    <definedName name="Memoitems">#REF!</definedName>
    <definedName name="MENORES" localSheetId="21">#REF!</definedName>
    <definedName name="MENORES" localSheetId="22">#REF!</definedName>
    <definedName name="MENORES">#REF!</definedName>
    <definedName name="MENSAJE" localSheetId="1">'[95]prog-2003'!$D$3</definedName>
    <definedName name="MENSAJE" localSheetId="22">#REF!</definedName>
    <definedName name="MENSAJE">'[96]prog-2003'!$D$3</definedName>
    <definedName name="MENU" localSheetId="21">#REF!</definedName>
    <definedName name="MENU" localSheetId="22">#REF!</definedName>
    <definedName name="MENU">#REF!</definedName>
    <definedName name="MENU1" localSheetId="1">'[6]prog-2003'!#REF!</definedName>
    <definedName name="MENU1" localSheetId="21">'[7]prog-2003'!#REF!</definedName>
    <definedName name="MENU1" localSheetId="22">#REF!</definedName>
    <definedName name="MENU1">'[7]prog-2003'!#REF!</definedName>
    <definedName name="MENU2" localSheetId="1">'[6]prog-2003'!#REF!</definedName>
    <definedName name="MENU2" localSheetId="21">'[7]prog-2003'!#REF!</definedName>
    <definedName name="MENU2" localSheetId="22">#REF!</definedName>
    <definedName name="MENU2">'[7]prog-2003'!#REF!</definedName>
    <definedName name="MENU3" localSheetId="21">#REF!</definedName>
    <definedName name="MENU3" localSheetId="22">#REF!</definedName>
    <definedName name="MENU3">#REF!</definedName>
    <definedName name="mes" localSheetId="21">#REF!</definedName>
    <definedName name="mes" localSheetId="22">#REF!</definedName>
    <definedName name="mes">#REF!</definedName>
    <definedName name="meses_" localSheetId="21">#REF!</definedName>
    <definedName name="meses_" localSheetId="22">#REF!</definedName>
    <definedName name="meses_">#REF!</definedName>
    <definedName name="metas" localSheetId="22">#REF!</definedName>
    <definedName name="metas">[33]Metas!$A$2:$AU$57</definedName>
    <definedName name="MFISCAL" localSheetId="21">'[35]Annual Raw Data'!#REF!</definedName>
    <definedName name="MFISCAL" localSheetId="22">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22">#REF!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22">#REF!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 localSheetId="22">#REF!</definedName>
    <definedName name="MICRO">#REF!</definedName>
    <definedName name="MIDDLE" localSheetId="21">#REF!</definedName>
    <definedName name="MIDDLE" localSheetId="22">#REF!</definedName>
    <definedName name="MIDDLE">#REF!</definedName>
    <definedName name="MISC3" localSheetId="21">#REF!</definedName>
    <definedName name="MISC3" localSheetId="22">#REF!</definedName>
    <definedName name="MISC3">#REF!</definedName>
    <definedName name="MISC4" localSheetId="21">[41]OUTPUT!#REF!</definedName>
    <definedName name="MISC4" localSheetId="22">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22">#REF!</definedName>
    <definedName name="MM">[40]Base!$CG1</definedName>
    <definedName name="mmfkjfj" localSheetId="21" hidden="1">{"Tab1",#N/A,FALSE,"P";"Tab2",#N/A,FALSE,"P"}</definedName>
    <definedName name="mmfkjfj" localSheetId="22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localSheetId="22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localSheetId="22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localSheetId="22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localSheetId="22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localSheetId="22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localSheetId="22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localSheetId="22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localSheetId="22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localSheetId="22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localSheetId="22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localSheetId="22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localSheetId="22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localSheetId="22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localSheetId="22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localSheetId="22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localSheetId="22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localSheetId="22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localSheetId="22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localSheetId="22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localSheetId="22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localSheetId="22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localSheetId="22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localSheetId="22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localSheetId="22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localSheetId="22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localSheetId="22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localSheetId="22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localSheetId="22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localSheetId="22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localSheetId="22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localSheetId="22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localSheetId="22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localSheetId="22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localSheetId="22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localSheetId="22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localSheetId="22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localSheetId="22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localSheetId="22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localSheetId="22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localSheetId="22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localSheetId="22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localSheetId="22" hidden="1">{"Riqfin97",#N/A,FALSE,"Tran";"Riqfinpro",#N/A,FALSE,"Tran"}</definedName>
    <definedName name="mmmmmmmmm_4" hidden="1">{"Riqfin97",#N/A,FALSE,"Tran";"Riqfinpro",#N/A,FALSE,"Tran"}</definedName>
    <definedName name="MN" localSheetId="22">#REF!</definedName>
    <definedName name="MN">[40]Base!#REF!</definedName>
    <definedName name="mn_1" localSheetId="22">#REF!</definedName>
    <definedName name="mn_1">[40]Base!#REF!</definedName>
    <definedName name="mncncn" localSheetId="21" hidden="1">{"Tab1",#N/A,FALSE,"P";"Tab2",#N/A,FALSE,"P"}</definedName>
    <definedName name="mncncn" localSheetId="22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localSheetId="22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localSheetId="22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localSheetId="22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localSheetId="22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localSheetId="22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localSheetId="22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localSheetId="22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localSheetId="22" hidden="1">{"Tab1",#N/A,FALSE,"P";"Tab2",#N/A,FALSE,"P"}</definedName>
    <definedName name="mncncn_4" hidden="1">{"Tab1",#N/A,FALSE,"P";"Tab2",#N/A,FALSE,"P"}</definedName>
    <definedName name="MNDATES" localSheetId="21">#REF!</definedName>
    <definedName name="MNDATES" localSheetId="22">#REF!</definedName>
    <definedName name="MNDATES">#REF!</definedName>
    <definedName name="MON_SM" localSheetId="21">#REF!</definedName>
    <definedName name="MON_SM" localSheetId="22">#REF!</definedName>
    <definedName name="MON_SM">#REF!</definedName>
    <definedName name="mone" localSheetId="21" hidden="1">{"'RIN-INTRANET'!$A$1:$K$71"}</definedName>
    <definedName name="mone" localSheetId="22" hidden="1">{"'RIN-INTRANET'!$A$1:$K$71"}</definedName>
    <definedName name="mone" hidden="1">{"'RIN-INTRANET'!$A$1:$K$71"}</definedName>
    <definedName name="mone_1" localSheetId="21" hidden="1">{"'RIN-INTRANET'!$A$1:$K$71"}</definedName>
    <definedName name="mone_1" localSheetId="22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localSheetId="22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localSheetId="22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localSheetId="22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localSheetId="22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localSheetId="22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localSheetId="22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localSheetId="22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localSheetId="22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localSheetId="22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localSheetId="22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localSheetId="22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localSheetId="22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localSheetId="22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localSheetId="22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localSheetId="22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localSheetId="22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localSheetId="22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localSheetId="22" hidden="1">{"'RIN-INTRANET'!$A$1:$K$71"}</definedName>
    <definedName name="mone_3" hidden="1">{"'RIN-INTRANET'!$A$1:$K$71"}</definedName>
    <definedName name="mone_4" localSheetId="21" hidden="1">{"'RIN-INTRANET'!$A$1:$K$71"}</definedName>
    <definedName name="mone_4" localSheetId="22" hidden="1">{"'RIN-INTRANET'!$A$1:$K$71"}</definedName>
    <definedName name="mone_4" hidden="1">{"'RIN-INTRANET'!$A$1:$K$71"}</definedName>
    <definedName name="mone_5" localSheetId="21" hidden="1">{"'RIN-INTRANET'!$A$1:$K$71"}</definedName>
    <definedName name="mone_5" localSheetId="22" hidden="1">{"'RIN-INTRANET'!$A$1:$K$71"}</definedName>
    <definedName name="mone_5" hidden="1">{"'RIN-INTRANET'!$A$1:$K$71"}</definedName>
    <definedName name="Monetary_Program" localSheetId="21">#REF!</definedName>
    <definedName name="Monetary_Program" localSheetId="22">#REF!</definedName>
    <definedName name="Monetary_Program">#REF!</definedName>
    <definedName name="Monetary_Survey" localSheetId="21">#REF!</definedName>
    <definedName name="Monetary_Survey" localSheetId="22">#REF!</definedName>
    <definedName name="Monetary_Survey">#REF!</definedName>
    <definedName name="Monetary_Survey_Analytical_Tables" localSheetId="21">#REF!</definedName>
    <definedName name="Monetary_Survey_Analytical_Tables" localSheetId="22">#REF!</definedName>
    <definedName name="Monetary_Survey_Analytical_Tables">#REF!</definedName>
    <definedName name="Monetary_Survey_growth_rates" localSheetId="21">#REF!</definedName>
    <definedName name="Monetary_Survey_growth_rates" localSheetId="22">#REF!</definedName>
    <definedName name="Monetary_Survey_growth_rates">#REF!</definedName>
    <definedName name="MONF_SM" localSheetId="21">#REF!</definedName>
    <definedName name="MONF_SM" localSheetId="22">#REF!</definedName>
    <definedName name="MONF_SM">#REF!</definedName>
    <definedName name="Monthly_CG_projection" localSheetId="21">#REF!</definedName>
    <definedName name="Monthly_CG_projection" localSheetId="22">#REF!</definedName>
    <definedName name="Monthly_CG_projection">#REF!</definedName>
    <definedName name="MonthlyInf" localSheetId="21">#REF!</definedName>
    <definedName name="MonthlyInf" localSheetId="22">#REF!</definedName>
    <definedName name="MonthlyInf">#REF!</definedName>
    <definedName name="MONY" localSheetId="21">#REF!</definedName>
    <definedName name="MONY" localSheetId="22">#REF!</definedName>
    <definedName name="MONY">#REF!</definedName>
    <definedName name="MPETROLEO" localSheetId="21">#REF!</definedName>
    <definedName name="MPETROLEO" localSheetId="22">#REF!</definedName>
    <definedName name="MPETROLEO">#REF!</definedName>
    <definedName name="MR" localSheetId="21">[40]Base!#REF!</definedName>
    <definedName name="MR" localSheetId="22">#REF!</definedName>
    <definedName name="MR">[40]Base!#REF!</definedName>
    <definedName name="MS_BCA_GDP" localSheetId="22">#REF!</definedName>
    <definedName name="MS_BCA_GDP">[32]Micro!$E$27:$AH$27</definedName>
    <definedName name="MS_BMG" localSheetId="22">#REF!</definedName>
    <definedName name="MS_BMG">[32]Micro!$E$29:$AH$29</definedName>
    <definedName name="MS_BXG" localSheetId="22">#REF!</definedName>
    <definedName name="MS_BXG">[32]Micro!$E$28:$AH$28</definedName>
    <definedName name="MS_GCB_NGDP" localSheetId="22">#REF!</definedName>
    <definedName name="MS_GCB_NGDP">[32]Micro!$E$19:$AH$19</definedName>
    <definedName name="MS_GGB_NGDP" localSheetId="22">#REF!</definedName>
    <definedName name="MS_GGB_NGDP">[32]Micro!$E$20:$AH$20</definedName>
    <definedName name="MS_LUR" localSheetId="22">#REF!</definedName>
    <definedName name="MS_LUR">[32]Micro!$E$15:$AH$15</definedName>
    <definedName name="MS_NGDP" localSheetId="22">#REF!</definedName>
    <definedName name="MS_NGDP">[32]Micro!$E$12:$AH$12</definedName>
    <definedName name="MS_NGDP_RG" localSheetId="22">#REF!</definedName>
    <definedName name="MS_NGDP_RG">[32]Micro!$E$9:$AH$9</definedName>
    <definedName name="MS_PCPIG" localSheetId="22">#REF!</definedName>
    <definedName name="MS_PCPIG">[32]Micro!$E$16:$AH$16</definedName>
    <definedName name="MS_TMG_RPCH" localSheetId="22">#REF!</definedName>
    <definedName name="MS_TMG_RPCH">[32]Micro!$E$24:$AH$24</definedName>
    <definedName name="MS_TXG_RPCH" localSheetId="22">#REF!</definedName>
    <definedName name="MS_TXG_RPCH">[32]Micro!$E$23:$AH$23</definedName>
    <definedName name="MS_TXGM_DPCH" localSheetId="21">[32]Micro!#REF!</definedName>
    <definedName name="MS_TXGM_DPCH" localSheetId="22">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22">#REF!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22">#REF!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localSheetId="22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localSheetId="22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localSheetId="22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localSheetId="22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localSheetId="22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localSheetId="22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localSheetId="22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localSheetId="22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localSheetId="22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 localSheetId="22">#REF!</definedName>
    <definedName name="MUNI96">#REF!</definedName>
    <definedName name="Municipios" localSheetId="21">#REF!</definedName>
    <definedName name="Municipios" localSheetId="22">#REF!</definedName>
    <definedName name="Municipios">#REF!</definedName>
    <definedName name="n" localSheetId="22">#REF!</definedName>
    <definedName name="n">[40]Base!$CI1</definedName>
    <definedName name="NAMES" localSheetId="21">#REF!</definedName>
    <definedName name="NAMES" localSheetId="22">#REF!</definedName>
    <definedName name="NAMES">#REF!</definedName>
    <definedName name="NAMES_A" localSheetId="21">#REF!</definedName>
    <definedName name="NAMES_A" localSheetId="22">#REF!</definedName>
    <definedName name="NAMES_A">#REF!</definedName>
    <definedName name="Names_Annual" localSheetId="21">#REF!</definedName>
    <definedName name="Names_Annual" localSheetId="22">#REF!</definedName>
    <definedName name="Names_Annual">#REF!</definedName>
    <definedName name="Names_Monthly" localSheetId="21">#REF!</definedName>
    <definedName name="Names_Monthly" localSheetId="22">#REF!</definedName>
    <definedName name="Names_Monthly">#REF!</definedName>
    <definedName name="NAMES_NOW" localSheetId="21">#REF!</definedName>
    <definedName name="NAMES_NOW" localSheetId="22">#REF!</definedName>
    <definedName name="NAMES_NOW">#REF!</definedName>
    <definedName name="NAMES_Q" localSheetId="21">#REF!</definedName>
    <definedName name="NAMES_Q" localSheetId="22">#REF!</definedName>
    <definedName name="NAMES_Q">#REF!</definedName>
    <definedName name="names_w" localSheetId="21">#REF!</definedName>
    <definedName name="names_w" localSheetId="22">#REF!</definedName>
    <definedName name="names_w">#REF!</definedName>
    <definedName name="narciso" localSheetId="21">#REF!</definedName>
    <definedName name="narciso" localSheetId="22">#REF!</definedName>
    <definedName name="narciso">#REF!</definedName>
    <definedName name="nbabvsd" localSheetId="21" hidden="1">{"'RIN-INTRANET'!$A$1:$K$71"}</definedName>
    <definedName name="nbabvsd" localSheetId="22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localSheetId="22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localSheetId="22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localSheetId="22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localSheetId="22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localSheetId="22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localSheetId="22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localSheetId="22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localSheetId="22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localSheetId="22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localSheetId="22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localSheetId="22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localSheetId="22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localSheetId="22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localSheetId="22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localSheetId="22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localSheetId="22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localSheetId="22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localSheetId="22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localSheetId="22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localSheetId="22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localSheetId="22" hidden="1">{"'RIN-INTRANET'!$A$1:$K$71"}</definedName>
    <definedName name="nbabvsd_5" hidden="1">{"'RIN-INTRANET'!$A$1:$K$71"}</definedName>
    <definedName name="NC_R" localSheetId="22">#REF!</definedName>
    <definedName name="NC_R">[63]Q1!$E$8:$AH$8</definedName>
    <definedName name="NCG" localSheetId="22">#REF!</definedName>
    <definedName name="NCG">[32]Q2!$E$8:$AH$8</definedName>
    <definedName name="NCG_R" localSheetId="22">#REF!</definedName>
    <definedName name="NCG_R">[63]Q1!$E$11:$AH$11</definedName>
    <definedName name="NCP" localSheetId="22">#REF!</definedName>
    <definedName name="NCP">[32]Q2!$E$11:$AH$11</definedName>
    <definedName name="NCP_R" localSheetId="22">#REF!</definedName>
    <definedName name="NCP_R">[63]Q1!$E$14:$AH$14</definedName>
    <definedName name="Ndf" localSheetId="1">'[47]Debt 2009'!#REF!</definedName>
    <definedName name="Ndf" localSheetId="21">'[47]Debt 2009'!#REF!</definedName>
    <definedName name="Ndf" localSheetId="22">#REF!</definedName>
    <definedName name="Ndf">'[47]Debt 2009'!#REF!</definedName>
    <definedName name="ndmdkfdvjmk" localSheetId="21" hidden="1">{"'RIN-INTRANET'!$A$1:$K$71"}</definedName>
    <definedName name="ndmdkfdvjmk" localSheetId="22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localSheetId="22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localSheetId="22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localSheetId="22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localSheetId="22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localSheetId="22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localSheetId="22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localSheetId="22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localSheetId="22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localSheetId="22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localSheetId="22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localSheetId="22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localSheetId="22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localSheetId="22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localSheetId="22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localSheetId="22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localSheetId="22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localSheetId="22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localSheetId="22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localSheetId="22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localSheetId="22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localSheetId="22" hidden="1">{"'RIN-INTRANET'!$A$1:$K$71"}</definedName>
    <definedName name="ndmdkfdvjmk_5" hidden="1">{"'RIN-INTRANET'!$A$1:$K$71"}</definedName>
    <definedName name="NEWSHEET" localSheetId="21">#REF!</definedName>
    <definedName name="NEWSHEET" localSheetId="22">#REF!</definedName>
    <definedName name="NEWSHEET">#REF!</definedName>
    <definedName name="NFB_R" localSheetId="22">#REF!</definedName>
    <definedName name="NFB_R">[63]Q1!$E$29:$AH$29</definedName>
    <definedName name="NFB_R_GDP" localSheetId="22">#REF!</definedName>
    <definedName name="NFB_R_GDP">[63]Q1!$E$30:$AH$30</definedName>
    <definedName name="NFI" localSheetId="22">#REF!</definedName>
    <definedName name="NFI">[32]Q2!$E$20:$AH$20</definedName>
    <definedName name="NFI_R" localSheetId="22">#REF!</definedName>
    <definedName name="NFI_R">[63]Q1!$E$23:$AH$23</definedName>
    <definedName name="NFIG" localSheetId="22">#REF!</definedName>
    <definedName name="NFIG">[32]Q2!$E$23:$AH$23</definedName>
    <definedName name="NFIP" localSheetId="22">#REF!</definedName>
    <definedName name="NFIP">[32]Q2!$E$26:$AH$26</definedName>
    <definedName name="NFPS_" localSheetId="21">[34]OPS!#REF!</definedName>
    <definedName name="NFPS_" localSheetId="22">#REF!</definedName>
    <definedName name="NFPS_">[34]OPS!#REF!</definedName>
    <definedName name="NGDP" localSheetId="22">#REF!</definedName>
    <definedName name="NGDP">[58]Q2!$E$47:$AH$47</definedName>
    <definedName name="NGDP_D" localSheetId="22">#REF!</definedName>
    <definedName name="NGDP_D">[32]Q3!$E$22:$AH$22</definedName>
    <definedName name="NGDP_D.ARQ" localSheetId="21">#REF!</definedName>
    <definedName name="NGDP_D.ARQ" localSheetId="22">#REF!</definedName>
    <definedName name="NGDP_D.ARQ">#REF!</definedName>
    <definedName name="NGDP_D.Q" localSheetId="21">#REF!</definedName>
    <definedName name="NGDP_D.Q" localSheetId="22">#REF!</definedName>
    <definedName name="NGDP_D.Q">#REF!</definedName>
    <definedName name="NGDP_D.YOY" localSheetId="21">#REF!</definedName>
    <definedName name="NGDP_D.YOY" localSheetId="22">#REF!</definedName>
    <definedName name="NGDP_D.YOY">#REF!</definedName>
    <definedName name="NGDP_DG" localSheetId="22">#REF!</definedName>
    <definedName name="NGDP_DG">[32]Q3!$E$23:$AH$23</definedName>
    <definedName name="NGDP_R" localSheetId="22">#REF!</definedName>
    <definedName name="NGDP_R">[63]Q1!$E$50:$AH$50</definedName>
    <definedName name="NGDP_R.ARQ" localSheetId="21">#REF!</definedName>
    <definedName name="NGDP_R.ARQ" localSheetId="22">#REF!</definedName>
    <definedName name="NGDP_R.ARQ">#REF!</definedName>
    <definedName name="NGDP_R.Q" localSheetId="21">#REF!</definedName>
    <definedName name="NGDP_R.Q" localSheetId="22">#REF!</definedName>
    <definedName name="NGDP_R.Q">#REF!</definedName>
    <definedName name="NGDP_R.YOY" localSheetId="21">#REF!</definedName>
    <definedName name="NGDP_R.YOY" localSheetId="22">#REF!</definedName>
    <definedName name="NGDP_R.YOY">#REF!</definedName>
    <definedName name="NGDP_RG" localSheetId="22">#REF!</definedName>
    <definedName name="NGDP_RG">[63]Q1!$E$51:$AH$51</definedName>
    <definedName name="NGDPA" localSheetId="21">#REF!</definedName>
    <definedName name="NGDPA" localSheetId="22">#REF!</definedName>
    <definedName name="NGDPA">#REF!</definedName>
    <definedName name="NGS" localSheetId="22">#REF!</definedName>
    <definedName name="NGS">[32]Q2!$E$50:$AH$50</definedName>
    <definedName name="NGS_NGDP" localSheetId="22">#REF!</definedName>
    <definedName name="NGS_NGDP">[32]Q2!$E$51:$AH$51</definedName>
    <definedName name="NGSG" localSheetId="22">#REF!</definedName>
    <definedName name="NGSG">[32]Q2!$E$53:$AH$53</definedName>
    <definedName name="NGSP" localSheetId="22">#REF!</definedName>
    <definedName name="NGSP">[32]Q2!$E$56:$AH$56</definedName>
    <definedName name="NI" localSheetId="22">#REF!</definedName>
    <definedName name="NI">[32]Q2!$E$14:$AH$14</definedName>
    <definedName name="NI_GDP" localSheetId="22">#REF!</definedName>
    <definedName name="NI_GDP">[32]Q2!$E$16:$AH$16</definedName>
    <definedName name="NI_NGDP" localSheetId="22">#REF!</definedName>
    <definedName name="NI_NGDP">[32]Q2!$E$16:$AH$16</definedName>
    <definedName name="NI_R" localSheetId="22">#REF!</definedName>
    <definedName name="NI_R">[63]Q1!$E$17:$AH$17</definedName>
    <definedName name="NIC17A" localSheetId="21">#REF!</definedName>
    <definedName name="NIC17A" localSheetId="22">#REF!</definedName>
    <definedName name="NIC17A">#REF!</definedName>
    <definedName name="NIC17B" localSheetId="21">#REF!</definedName>
    <definedName name="NIC17B" localSheetId="22">#REF!</definedName>
    <definedName name="NIC17B">#REF!</definedName>
    <definedName name="NINV" localSheetId="22">#REF!</definedName>
    <definedName name="NINV">[32]Q2!$E$18:$AH$18</definedName>
    <definedName name="NINV_R" localSheetId="22">#REF!</definedName>
    <definedName name="NINV_R">[63]Q1!$E$20:$AH$20</definedName>
    <definedName name="NINV_R_GDP" localSheetId="22">#REF!</definedName>
    <definedName name="NINV_R_GDP">[63]Q1!$E$21:$AH$21</definedName>
    <definedName name="nknlkjn" localSheetId="21" hidden="1">{"Tab1",#N/A,FALSE,"P";"Tab2",#N/A,FALSE,"P"}</definedName>
    <definedName name="nknlkjn" localSheetId="22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localSheetId="22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localSheetId="22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localSheetId="22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localSheetId="22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localSheetId="22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localSheetId="22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localSheetId="22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localSheetId="22" hidden="1">{"Tab1",#N/A,FALSE,"P";"Tab2",#N/A,FALSE,"P"}</definedName>
    <definedName name="nknlkjn_4" hidden="1">{"Tab1",#N/A,FALSE,"P";"Tab2",#N/A,FALSE,"P"}</definedName>
    <definedName name="NM" localSheetId="22">#REF!</definedName>
    <definedName name="NM">[40]Base!#REF!</definedName>
    <definedName name="NM_R" localSheetId="22">#REF!</definedName>
    <definedName name="NM_R">[63]Q1!$E$41:$AH$41</definedName>
    <definedName name="NMG" localSheetId="22">#REF!</definedName>
    <definedName name="NMG">[32]Q2!$E$41:$AH$41</definedName>
    <definedName name="NMG_R" localSheetId="22">#REF!</definedName>
    <definedName name="NMG_R">[63]Q1!$E$44:$AH$44</definedName>
    <definedName name="NMG_RG" localSheetId="22">#REF!</definedName>
    <definedName name="NMG_RG">[63]Q1!$E$45:$AH$45</definedName>
    <definedName name="NMS" localSheetId="22">#REF!</definedName>
    <definedName name="NMS">[32]Q2!$E$44:$AH$44</definedName>
    <definedName name="NMS_R" localSheetId="22">#REF!</definedName>
    <definedName name="NMS_R">[63]Q1!$E$47:$AH$47</definedName>
    <definedName name="nn" localSheetId="21">#REF!</definedName>
    <definedName name="nn" localSheetId="22">#REF!</definedName>
    <definedName name="nn">#REF!</definedName>
    <definedName name="NNN" localSheetId="21">#REF!</definedName>
    <definedName name="NNN" localSheetId="22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22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 localSheetId="22">#REF!</definedName>
    <definedName name="nnnnn">#REF!</definedName>
    <definedName name="nnnnnnnnnn" localSheetId="21" hidden="1">{"Minpmon",#N/A,FALSE,"Monthinput"}</definedName>
    <definedName name="nnnnnnnnnn" localSheetId="22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localSheetId="22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localSheetId="22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localSheetId="22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localSheetId="22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localSheetId="22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localSheetId="22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localSheetId="22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localSheetId="22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localSheetId="22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localSheetId="22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localSheetId="22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localSheetId="22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localSheetId="22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localSheetId="22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localSheetId="22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localSheetId="22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localSheetId="22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 localSheetId="22">#N/A</definedName>
    <definedName name="no">IF(Values_Entered,Header_Row+Number_of_Payments,Header_Row)</definedName>
    <definedName name="NORMAL" localSheetId="22">#REF!,#REF!</definedName>
    <definedName name="NORMAL">[105]normal!$A$1:$O$125,[105]normal!$A$125:$O$131</definedName>
    <definedName name="NOTA_EXPLICATIV" localSheetId="21">#REF!</definedName>
    <definedName name="NOTA_EXPLICATIV" localSheetId="22">#REF!</definedName>
    <definedName name="NOTA_EXPLICATIV">#REF!</definedName>
    <definedName name="NOTACUAD" localSheetId="21">#REF!</definedName>
    <definedName name="NOTACUAD" localSheetId="22">#REF!</definedName>
    <definedName name="NOTACUAD">#REF!</definedName>
    <definedName name="NOTITLES" localSheetId="21">#REF!</definedName>
    <definedName name="NOTITLES" localSheetId="22">#REF!</definedName>
    <definedName name="NOTITLES">#REF!</definedName>
    <definedName name="NOTRAD1" localSheetId="21">#REF!</definedName>
    <definedName name="NOTRAD1" localSheetId="22">#REF!</definedName>
    <definedName name="NOTRAD1">#REF!</definedName>
    <definedName name="NOV" localSheetId="21">#REF!</definedName>
    <definedName name="NOV" localSheetId="22">#REF!</definedName>
    <definedName name="NOV">#REF!</definedName>
    <definedName name="NOV8_1" localSheetId="21" hidden="1">{"'para SB'!$A$1420:$F$1479"}</definedName>
    <definedName name="NOV8_1" localSheetId="22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localSheetId="22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localSheetId="22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localSheetId="22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localSheetId="22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localSheetId="22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localSheetId="22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localSheetId="22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localSheetId="22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localSheetId="22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localSheetId="22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localSheetId="22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localSheetId="22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localSheetId="22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localSheetId="22" hidden="1">{"'para SB'!$A$1420:$F$1479"}</definedName>
    <definedName name="NOV8_3" hidden="1">{"'para SB'!$A$1420:$F$1479"}</definedName>
    <definedName name="NOV8_4" localSheetId="21" hidden="1">{"'para SB'!$A$1420:$F$1479"}</definedName>
    <definedName name="NOV8_4" localSheetId="22" hidden="1">{"'para SB'!$A$1420:$F$1479"}</definedName>
    <definedName name="NOV8_4" hidden="1">{"'para SB'!$A$1420:$F$1479"}</definedName>
    <definedName name="NOV8_5" localSheetId="21" hidden="1">{"'para SB'!$A$1420:$F$1479"}</definedName>
    <definedName name="NOV8_5" localSheetId="22" hidden="1">{"'para SB'!$A$1420:$F$1479"}</definedName>
    <definedName name="NOV8_5" hidden="1">{"'para SB'!$A$1420:$F$1479"}</definedName>
    <definedName name="NOVIEMBRE" localSheetId="22">#REF!</definedName>
    <definedName name="NOVIEMBRE">[3]Info!#REF!</definedName>
    <definedName name="np">#N/A</definedName>
    <definedName name="NPD">#N/A</definedName>
    <definedName name="NTDD_R" localSheetId="22">#REF!</definedName>
    <definedName name="NTDD_R">[63]Q1!$E$26:$AH$26</definedName>
    <definedName name="NTDD_R.ARQ" localSheetId="21">#REF!</definedName>
    <definedName name="NTDD_R.ARQ" localSheetId="22">#REF!</definedName>
    <definedName name="NTDD_R.ARQ">#REF!</definedName>
    <definedName name="NTDD_R.Q" localSheetId="21">#REF!</definedName>
    <definedName name="NTDD_R.Q" localSheetId="22">#REF!</definedName>
    <definedName name="NTDD_R.Q">#REF!</definedName>
    <definedName name="NTDD_R.YOY" localSheetId="21">#REF!</definedName>
    <definedName name="NTDD_R.YOY" localSheetId="22">#REF!</definedName>
    <definedName name="NTDD_R.YOY">#REF!</definedName>
    <definedName name="NTDD_RG" localSheetId="22">#REF!</definedName>
    <definedName name="NTDD_RG">[63]Q1!$E$27:$AH$27</definedName>
    <definedName name="Num_Pmt_Per_Year" localSheetId="21">#REF!</definedName>
    <definedName name="Num_Pmt_Per_Year" localSheetId="22">#REF!</definedName>
    <definedName name="Num_Pmt_Per_Year">#REF!</definedName>
    <definedName name="Number_of_Payments" localSheetId="21">MATCH(0.01,'21. Tipos de Cambio'!End_Bal,-1)+1</definedName>
    <definedName name="Number_of_Payments" localSheetId="22">MATCH(0.01,'22. Metadatos'!End_Bal,-1)+1</definedName>
    <definedName name="Number_of_Payments">MATCH(0.01,End_Bal,-1)+1</definedName>
    <definedName name="NX" localSheetId="22">#REF!</definedName>
    <definedName name="NX">[32]Q2!$E$29:$AH$29</definedName>
    <definedName name="NX_R" localSheetId="22">#REF!</definedName>
    <definedName name="NX_R">[63]Q1!$E$32:$AH$32</definedName>
    <definedName name="nxcv" localSheetId="21">#REF!</definedName>
    <definedName name="nxcv" localSheetId="22">#REF!</definedName>
    <definedName name="nxcv">#REF!</definedName>
    <definedName name="NXG" localSheetId="22">#REF!</definedName>
    <definedName name="NXG">[32]Q2!$E$32:$AH$32</definedName>
    <definedName name="NXG_R" localSheetId="22">#REF!</definedName>
    <definedName name="NXG_R">[63]Q1!$E$35:$AH$35</definedName>
    <definedName name="NXG_RG" localSheetId="22">#REF!</definedName>
    <definedName name="NXG_RG">[63]Q1!$E$36:$AH$36</definedName>
    <definedName name="NXS" localSheetId="22">#REF!</definedName>
    <definedName name="NXS">[32]Q2!$E$35:$AH$35</definedName>
    <definedName name="NXS_R" localSheetId="22">#REF!</definedName>
    <definedName name="NXS_R">[63]Q1!$E$38:$AH$38</definedName>
    <definedName name="ñfkjghkdghk" localSheetId="21" hidden="1">{"'RIN-INTRANET'!$A$1:$K$71"}</definedName>
    <definedName name="ñfkjghkdghk" localSheetId="22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localSheetId="22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localSheetId="22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localSheetId="22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localSheetId="22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localSheetId="22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localSheetId="22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localSheetId="22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localSheetId="22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localSheetId="22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localSheetId="22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localSheetId="22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localSheetId="22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localSheetId="22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localSheetId="22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localSheetId="22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localSheetId="22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localSheetId="22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localSheetId="22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localSheetId="22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localSheetId="22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localSheetId="22" hidden="1">{"'RIN-INTRANET'!$A$1:$K$71"}</definedName>
    <definedName name="ñfkjghkdghk_5" hidden="1">{"'RIN-INTRANET'!$A$1:$K$71"}</definedName>
    <definedName name="OAE" localSheetId="22">#REF!</definedName>
    <definedName name="OAE">[40]Base!$CK1</definedName>
    <definedName name="OAN" localSheetId="22">#REF!</definedName>
    <definedName name="OAN">[40]Base!$CN1</definedName>
    <definedName name="OANBCH" localSheetId="21">[40]Base!#REF!</definedName>
    <definedName name="OANBCH" localSheetId="22">#REF!</definedName>
    <definedName name="OANBCH">[40]Base!#REF!</definedName>
    <definedName name="OBPRBCH" localSheetId="21">[40]Base!#REF!</definedName>
    <definedName name="OBPRBCH" localSheetId="22">#REF!</definedName>
    <definedName name="OBPRBCH">[40]Base!#REF!</definedName>
    <definedName name="OCT" localSheetId="21">#REF!</definedName>
    <definedName name="OCT" localSheetId="22">#REF!</definedName>
    <definedName name="OCT">#REF!</definedName>
    <definedName name="OD" localSheetId="21">[40]Base!#REF!</definedName>
    <definedName name="OD" localSheetId="22">#REF!</definedName>
    <definedName name="OD">[40]Base!#REF!</definedName>
    <definedName name="ODPBCH" localSheetId="22">#REF!</definedName>
    <definedName name="ODPBCH">[40]Base!$CO1</definedName>
    <definedName name="ofelia" localSheetId="21">#REF!</definedName>
    <definedName name="ofelia" localSheetId="22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localSheetId="22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localSheetId="22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localSheetId="22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localSheetId="22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localSheetId="22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localSheetId="22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localSheetId="22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localSheetId="22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localSheetId="22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localSheetId="22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localSheetId="22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localSheetId="22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localSheetId="22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localSheetId="22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localSheetId="22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localSheetId="22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localSheetId="22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localSheetId="22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localSheetId="22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localSheetId="22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localSheetId="22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localSheetId="22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localSheetId="22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localSheetId="22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localSheetId="22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localSheetId="22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 localSheetId="22">#REF!</definedName>
    <definedName name="Opec">'[47]Debt 2009'!#REF!</definedName>
    <definedName name="opu" localSheetId="21" hidden="1">{"Riqfin97",#N/A,FALSE,"Tran";"Riqfinpro",#N/A,FALSE,"Tran"}</definedName>
    <definedName name="opu" localSheetId="22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localSheetId="22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localSheetId="22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localSheetId="22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localSheetId="22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localSheetId="22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localSheetId="22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localSheetId="22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localSheetId="22" hidden="1">{"Riqfin97",#N/A,FALSE,"Tran";"Riqfinpro",#N/A,FALSE,"Tran"}</definedName>
    <definedName name="opu_4" hidden="1">{"Riqfin97",#N/A,FALSE,"Tran";"Riqfinpro",#N/A,FALSE,"Tran"}</definedName>
    <definedName name="ORIG" localSheetId="22">#REF!</definedName>
    <definedName name="ORIG">[44]Sum1!#REF!</definedName>
    <definedName name="Original" localSheetId="22">OFFSET(#REF!,0,0,COUNT(#REF!))</definedName>
    <definedName name="Original">OFFSET('[106]C.1'!$C$21,0,0,COUNT('[106]C.1'!$C$21:$C$441))</definedName>
    <definedName name="OriginalComponentes" localSheetId="21">OFFSET(#REF!,0,0,COUNT(#REF!))</definedName>
    <definedName name="OriginalComponentes" localSheetId="22">OFFSET(#REF!,0,0,COUNT(#REF!))</definedName>
    <definedName name="OriginalComponentes">OFFSET(#REF!,0,0,COUNT(#REF!))</definedName>
    <definedName name="osbgc" localSheetId="22">#REF!</definedName>
    <definedName name="osbgc">[40]Base!$CP1</definedName>
    <definedName name="osbgc_1" localSheetId="21">[40]Base!#REF!</definedName>
    <definedName name="osbgc_1" localSheetId="22">#REF!</definedName>
    <definedName name="osbgc_1">[40]Base!$CP1048576</definedName>
    <definedName name="Otr_Inst_Banc_40G" localSheetId="21">#REF!</definedName>
    <definedName name="Otr_Inst_Banc_40G" localSheetId="22">#REF!</definedName>
    <definedName name="Otr_Inst_Banc_40G">#REF!</definedName>
    <definedName name="Otras_Residuales" localSheetId="21">#REF!</definedName>
    <definedName name="Otras_Residuales" localSheetId="22">#REF!</definedName>
    <definedName name="Otras_Residuales">#REF!</definedName>
    <definedName name="OTRAS96" localSheetId="21">#REF!</definedName>
    <definedName name="OTRAS96" localSheetId="22">#REF!</definedName>
    <definedName name="OTRAS96">#REF!</definedName>
    <definedName name="OtrasSubvenciones" localSheetId="21">#REF!</definedName>
    <definedName name="OtrasSubvenciones" localSheetId="22">#REF!</definedName>
    <definedName name="OtrasSubvenciones">#REF!</definedName>
    <definedName name="OTRBOP" localSheetId="22">#REF!</definedName>
    <definedName name="OTRBOP">[40]Base!$CQ1</definedName>
    <definedName name="OTROS1" localSheetId="21">#REF!</definedName>
    <definedName name="OTROS1" localSheetId="22">#REF!</definedName>
    <definedName name="OTROS1">#REF!</definedName>
    <definedName name="otros2000" localSheetId="21">#REF!</definedName>
    <definedName name="otros2000" localSheetId="22">#REF!</definedName>
    <definedName name="otros2000">#REF!</definedName>
    <definedName name="otros2001" localSheetId="21">#REF!</definedName>
    <definedName name="otros2001" localSheetId="22">#REF!</definedName>
    <definedName name="otros2001">#REF!</definedName>
    <definedName name="otros2002" localSheetId="21">#REF!</definedName>
    <definedName name="otros2002" localSheetId="22">#REF!</definedName>
    <definedName name="otros2002">#REF!</definedName>
    <definedName name="otros2003" localSheetId="21">#REF!</definedName>
    <definedName name="otros2003" localSheetId="22">#REF!</definedName>
    <definedName name="otros2003">#REF!</definedName>
    <definedName name="otros98" localSheetId="21">[26]Programa!#REF!</definedName>
    <definedName name="otros98" localSheetId="22">#REF!</definedName>
    <definedName name="otros98">[26]Programa!#REF!</definedName>
    <definedName name="otros98j" localSheetId="21">[26]Programa!#REF!</definedName>
    <definedName name="otros98j" localSheetId="22">#REF!</definedName>
    <definedName name="otros98j">[26]Programa!#REF!</definedName>
    <definedName name="otros98s" localSheetId="21">#REF!</definedName>
    <definedName name="otros98s" localSheetId="22">#REF!</definedName>
    <definedName name="otros98s">#REF!</definedName>
    <definedName name="otros99" localSheetId="21">#REF!</definedName>
    <definedName name="otros99" localSheetId="22">#REF!</definedName>
    <definedName name="otros99">#REF!</definedName>
    <definedName name="otrossss" localSheetId="21" hidden="1">'[23]1990'!#REF!</definedName>
    <definedName name="otrossss" localSheetId="22" hidden="1">#REF!</definedName>
    <definedName name="otrossss" hidden="1">'[23]1990'!#REF!</definedName>
    <definedName name="OUTDS1" localSheetId="21">#REF!</definedName>
    <definedName name="OUTDS1" localSheetId="22">#REF!</definedName>
    <definedName name="OUTDS1">#REF!</definedName>
    <definedName name="OUTFISC" localSheetId="21">#REF!</definedName>
    <definedName name="OUTFISC" localSheetId="22">#REF!</definedName>
    <definedName name="OUTFISC">#REF!</definedName>
    <definedName name="OUTIMF" localSheetId="21">#REF!</definedName>
    <definedName name="OUTIMF" localSheetId="22">#REF!</definedName>
    <definedName name="OUTIMF">#REF!</definedName>
    <definedName name="OUTMN" localSheetId="21">#REF!</definedName>
    <definedName name="OUTMN" localSheetId="22">#REF!</definedName>
    <definedName name="OUTMN">#REF!</definedName>
    <definedName name="p" localSheetId="22" hidden="1">#REF!</definedName>
    <definedName name="p" hidden="1">[40]Base!$CR1</definedName>
    <definedName name="P.51FBK" localSheetId="21">#REF!</definedName>
    <definedName name="P.51FBK" localSheetId="22">#REF!</definedName>
    <definedName name="P.51FBK">#REF!</definedName>
    <definedName name="P.Bruta" localSheetId="21">#REF!</definedName>
    <definedName name="P.Bruta" localSheetId="22">#REF!</definedName>
    <definedName name="P.Bruta">#REF!</definedName>
    <definedName name="p_1" localSheetId="21">[40]Base!#REF!</definedName>
    <definedName name="p_1" localSheetId="22">#REF!</definedName>
    <definedName name="p_1">[40]Base!$CR1048576</definedName>
    <definedName name="p_2" localSheetId="22">#REF!</definedName>
    <definedName name="p_2">'[40]Programa A'!$B$48:$W$105</definedName>
    <definedName name="p_3" localSheetId="22">#REF!</definedName>
    <definedName name="p_3">'[40]Programa A'!$B$107:$W$158</definedName>
    <definedName name="P1D" localSheetId="21">#REF!</definedName>
    <definedName name="P1D" localSheetId="22">#REF!</definedName>
    <definedName name="P1D">#REF!</definedName>
    <definedName name="P1G" localSheetId="21">#REF!</definedName>
    <definedName name="P1G" localSheetId="22">#REF!</definedName>
    <definedName name="P1G">#REF!</definedName>
    <definedName name="PAGOS" localSheetId="21">#REF!</definedName>
    <definedName name="PAGOS" localSheetId="22">#REF!</definedName>
    <definedName name="PAGOS">#REF!</definedName>
    <definedName name="Pan_Bancario_50G" localSheetId="21">#REF!</definedName>
    <definedName name="Pan_Bancario_50G" localSheetId="22">#REF!</definedName>
    <definedName name="Pan_Bancario_50G">#REF!</definedName>
    <definedName name="Pan_Monet_30G" localSheetId="21">#REF!</definedName>
    <definedName name="Pan_Monet_30G" localSheetId="22">#REF!</definedName>
    <definedName name="Pan_Monet_30G">#REF!</definedName>
    <definedName name="ParaBCH" localSheetId="21">#REF!</definedName>
    <definedName name="ParaBCH" localSheetId="22">#REF!</definedName>
    <definedName name="ParaBCH">#REF!</definedName>
    <definedName name="pared" localSheetId="21">#REF!</definedName>
    <definedName name="pared" localSheetId="22">#REF!</definedName>
    <definedName name="pared">#REF!</definedName>
    <definedName name="Parmeshwar" localSheetId="22">#REF!</definedName>
    <definedName name="Parmeshwar">[102]E!$AJ$98:$AX$115</definedName>
    <definedName name="PARTIDA" localSheetId="21">[107]SPNF!#REF!</definedName>
    <definedName name="PARTIDA" localSheetId="22">#REF!</definedName>
    <definedName name="PARTIDA">[107]SPNF!#REF!</definedName>
    <definedName name="pase" localSheetId="21">#REF!</definedName>
    <definedName name="pase" localSheetId="22">#REF!</definedName>
    <definedName name="pase">#REF!</definedName>
    <definedName name="pasfcoma" localSheetId="21">#REF!</definedName>
    <definedName name="pasfcoma" localSheetId="22">#REF!</definedName>
    <definedName name="pasfcoma">#REF!</definedName>
    <definedName name="pasivas" localSheetId="21">#REF!</definedName>
    <definedName name="pasivas" localSheetId="22">#REF!</definedName>
    <definedName name="pasivas">#REF!</definedName>
    <definedName name="Path_Data" localSheetId="21">#REF!</definedName>
    <definedName name="Path_Data" localSheetId="22">#REF!</definedName>
    <definedName name="Path_Data">#REF!</definedName>
    <definedName name="Path_System" localSheetId="21">#REF!</definedName>
    <definedName name="Path_System" localSheetId="22">#REF!</definedName>
    <definedName name="Path_System">#REF!</definedName>
    <definedName name="Pay_Date" localSheetId="21">#REF!</definedName>
    <definedName name="Pay_Date" localSheetId="22">#REF!</definedName>
    <definedName name="Pay_Date">#REF!</definedName>
    <definedName name="Pay_Num" localSheetId="21">#REF!</definedName>
    <definedName name="Pay_Num" localSheetId="22">#REF!</definedName>
    <definedName name="Pay_Num">#REF!</definedName>
    <definedName name="Pay_Num." localSheetId="21">#REF!</definedName>
    <definedName name="Pay_Num." localSheetId="22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22">DATE(YEAR('22. Metadatos'!Loan_Start),MONTH('22. Metadatos'!Loan_Start)+Payment_Number,DAY('22. Metadatos'!Loan_Start))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 localSheetId="22">#REF!</definedName>
    <definedName name="pchBM">[32]Q6!#REF!</definedName>
    <definedName name="pchBMG" localSheetId="21">#REF!</definedName>
    <definedName name="pchBMG" localSheetId="22">#REF!</definedName>
    <definedName name="pchBMG">#REF!</definedName>
    <definedName name="pchBX" localSheetId="21">[32]Q6!#REF!</definedName>
    <definedName name="pchBX" localSheetId="22">#REF!</definedName>
    <definedName name="pchBX">[32]Q6!#REF!</definedName>
    <definedName name="pchBXG" localSheetId="21">#REF!</definedName>
    <definedName name="pchBXG" localSheetId="22">#REF!</definedName>
    <definedName name="pchBXG">#REF!</definedName>
    <definedName name="pchNM_R" localSheetId="22">#REF!</definedName>
    <definedName name="pchNM_R">[63]Q1!$E$42:$AH$42</definedName>
    <definedName name="pchNMG_R" localSheetId="22">#REF!</definedName>
    <definedName name="pchNMG_R">[63]Q1!$E$45:$AH$45</definedName>
    <definedName name="pchNX_R" localSheetId="22">#REF!</definedName>
    <definedName name="pchNX_R">[63]Q1!$E$33:$AH$33</definedName>
    <definedName name="pchNXG_R" localSheetId="22">#REF!</definedName>
    <definedName name="pchNXG_R">[63]Q1!$E$36:$AH$36</definedName>
    <definedName name="PCPI" localSheetId="22">#REF!</definedName>
    <definedName name="PCPI">[32]Q3!$E$25:$AH$25</definedName>
    <definedName name="PCPI.ARQ" localSheetId="21">#REF!</definedName>
    <definedName name="PCPI.ARQ" localSheetId="22">#REF!</definedName>
    <definedName name="PCPI.ARQ">#REF!</definedName>
    <definedName name="PCPI.Q" localSheetId="21">#REF!</definedName>
    <definedName name="PCPI.Q" localSheetId="22">#REF!</definedName>
    <definedName name="PCPI.Q">#REF!</definedName>
    <definedName name="PCPI.YOY" localSheetId="21">#REF!</definedName>
    <definedName name="PCPI.YOY" localSheetId="22">#REF!</definedName>
    <definedName name="PCPI.YOY">#REF!</definedName>
    <definedName name="PCPIE" localSheetId="22">#REF!</definedName>
    <definedName name="PCPIE">[32]Q3!$E$28:$AH$28</definedName>
    <definedName name="PCPIG" localSheetId="22">#REF!</definedName>
    <definedName name="PCPIG">[32]Q3!$E$26:$AH$26</definedName>
    <definedName name="PCshare" localSheetId="21">#REF!</definedName>
    <definedName name="PCshare" localSheetId="22">#REF!</definedName>
    <definedName name="PCshare">#REF!</definedName>
    <definedName name="PCTOFGDP" localSheetId="21">#REF!</definedName>
    <definedName name="PCTOFGDP" localSheetId="22">#REF!</definedName>
    <definedName name="PCTOFGDP">#REF!</definedName>
    <definedName name="PEACEAGR" localSheetId="21">#REF!</definedName>
    <definedName name="PEACEAGR" localSheetId="22">#REF!</definedName>
    <definedName name="PEACEAGR">#REF!</definedName>
    <definedName name="PERDIDAS" localSheetId="21">#REF!</definedName>
    <definedName name="PERDIDAS" localSheetId="22">#REF!</definedName>
    <definedName name="PERDIDAS">#REF!</definedName>
    <definedName name="PERE96" localSheetId="21">#REF!</definedName>
    <definedName name="PERE96" localSheetId="22">#REF!</definedName>
    <definedName name="PERE96">#REF!</definedName>
    <definedName name="PERIODO" localSheetId="22">#REF!</definedName>
    <definedName name="PERIODO">[9]CONSULTA!$AU$8:$AU$16</definedName>
    <definedName name="PESP" localSheetId="21">[40]Base!#REF!</definedName>
    <definedName name="PESP" localSheetId="22">#REF!</definedName>
    <definedName name="PESP">[40]Base!#REF!</definedName>
    <definedName name="pesp_1" localSheetId="21">[40]Base!#REF!</definedName>
    <definedName name="pesp_1" localSheetId="22">#REF!</definedName>
    <definedName name="pesp_1">[40]Base!#REF!</definedName>
    <definedName name="PESPF" localSheetId="22">#REF!</definedName>
    <definedName name="PESPF">[40]Base!#REF!</definedName>
    <definedName name="Petroecuador" localSheetId="21">#REF!</definedName>
    <definedName name="Petroecuador" localSheetId="22">#REF!</definedName>
    <definedName name="Petroecuador">#REF!</definedName>
    <definedName name="PEX" localSheetId="22">#REF!</definedName>
    <definedName name="PEX">[67]SUPUESTOS!A$14</definedName>
    <definedName name="PF" localSheetId="21">#REF!</definedName>
    <definedName name="PF" localSheetId="22">#REF!</definedName>
    <definedName name="PF">#REF!</definedName>
    <definedName name="pib_int" localSheetId="21">#REF!</definedName>
    <definedName name="pib_int" localSheetId="22">#REF!</definedName>
    <definedName name="pib_int">#REF!</definedName>
    <definedName name="pib98j" localSheetId="21">[26]Programa!#REF!</definedName>
    <definedName name="pib98j" localSheetId="22">#REF!</definedName>
    <definedName name="pib98j">[26]Programa!#REF!</definedName>
    <definedName name="pib98s" localSheetId="21">[26]Programa!#REF!</definedName>
    <definedName name="pib98s" localSheetId="22">#REF!</definedName>
    <definedName name="pib98s">[26]Programa!#REF!</definedName>
    <definedName name="PIBCORD" localSheetId="22">#REF!</definedName>
    <definedName name="PIBCORD">'[12]PIB corr'!#REF!</definedName>
    <definedName name="PIBORO" localSheetId="22">#REF!</definedName>
    <definedName name="PIBORO">'[12]PIB corr'!#REF!</definedName>
    <definedName name="PIBporSECT" localSheetId="21">#REF!</definedName>
    <definedName name="PIBporSECT" localSheetId="22">#REF!</definedName>
    <definedName name="PIBporSECT">#REF!</definedName>
    <definedName name="pit" localSheetId="21" hidden="1">{"Riqfin97",#N/A,FALSE,"Tran";"Riqfinpro",#N/A,FALSE,"Tran"}</definedName>
    <definedName name="pit" localSheetId="22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localSheetId="22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localSheetId="22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localSheetId="22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localSheetId="22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localSheetId="22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localSheetId="22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localSheetId="22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localSheetId="22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 localSheetId="22">#REF!</definedName>
    <definedName name="PK">#REF!</definedName>
    <definedName name="plame" localSheetId="21">#REF!</definedName>
    <definedName name="plame" localSheetId="22">#REF!</definedName>
    <definedName name="plame">#REF!</definedName>
    <definedName name="plame2000" localSheetId="21">#REF!</definedName>
    <definedName name="plame2000" localSheetId="22">#REF!</definedName>
    <definedName name="plame2000">#REF!</definedName>
    <definedName name="plame2001" localSheetId="21">#REF!</definedName>
    <definedName name="plame2001" localSheetId="22">#REF!</definedName>
    <definedName name="plame2001">#REF!</definedName>
    <definedName name="plame2002" localSheetId="21">#REF!</definedName>
    <definedName name="plame2002" localSheetId="22">#REF!</definedName>
    <definedName name="plame2002">#REF!</definedName>
    <definedName name="plame2003" localSheetId="21">#REF!</definedName>
    <definedName name="plame2003" localSheetId="22">#REF!</definedName>
    <definedName name="plame2003">#REF!</definedName>
    <definedName name="plame98" localSheetId="21">[26]Programa!#REF!</definedName>
    <definedName name="plame98" localSheetId="22">#REF!</definedName>
    <definedName name="plame98">[26]Programa!#REF!</definedName>
    <definedName name="plame98j" localSheetId="21">[26]Programa!#REF!</definedName>
    <definedName name="plame98j" localSheetId="22">#REF!</definedName>
    <definedName name="plame98j">[26]Programa!#REF!</definedName>
    <definedName name="plame98s" localSheetId="21">#REF!</definedName>
    <definedName name="plame98s" localSheetId="22">#REF!</definedName>
    <definedName name="plame98s">#REF!</definedName>
    <definedName name="plame99" localSheetId="21">#REF!</definedName>
    <definedName name="plame99" localSheetId="22">#REF!</definedName>
    <definedName name="plame99">#REF!</definedName>
    <definedName name="PLATA" localSheetId="21">#REF!</definedName>
    <definedName name="PLATA" localSheetId="22">#REF!</definedName>
    <definedName name="PLATA">#REF!</definedName>
    <definedName name="plazo" localSheetId="21">#REF!</definedName>
    <definedName name="plazo" localSheetId="22">#REF!</definedName>
    <definedName name="plazo">#REF!</definedName>
    <definedName name="plazo2000" localSheetId="21">#REF!</definedName>
    <definedName name="plazo2000" localSheetId="22">#REF!</definedName>
    <definedName name="plazo2000">#REF!</definedName>
    <definedName name="plazo2001" localSheetId="21">#REF!</definedName>
    <definedName name="plazo2001" localSheetId="22">#REF!</definedName>
    <definedName name="plazo2001">#REF!</definedName>
    <definedName name="plazo2002" localSheetId="21">#REF!</definedName>
    <definedName name="plazo2002" localSheetId="22">#REF!</definedName>
    <definedName name="plazo2002">#REF!</definedName>
    <definedName name="plazo2003" localSheetId="21">#REF!</definedName>
    <definedName name="plazo2003" localSheetId="22">#REF!</definedName>
    <definedName name="plazo2003">#REF!</definedName>
    <definedName name="plazo98" localSheetId="21">[26]Programa!#REF!</definedName>
    <definedName name="plazo98" localSheetId="22">#REF!</definedName>
    <definedName name="plazo98">[26]Programa!#REF!</definedName>
    <definedName name="plazo98j" localSheetId="21">[26]Programa!#REF!</definedName>
    <definedName name="plazo98j" localSheetId="22">#REF!</definedName>
    <definedName name="plazo98j">[26]Programa!#REF!</definedName>
    <definedName name="plazo98s" localSheetId="21">#REF!</definedName>
    <definedName name="plazo98s" localSheetId="22">#REF!</definedName>
    <definedName name="plazo98s">#REF!</definedName>
    <definedName name="plazo99" localSheetId="21">#REF!</definedName>
    <definedName name="plazo99" localSheetId="22">#REF!</definedName>
    <definedName name="plazo99">#REF!</definedName>
    <definedName name="PM" localSheetId="22">#REF!</definedName>
    <definedName name="PM">[40]Base!$CS1</definedName>
    <definedName name="PMC" localSheetId="22">#REF!</definedName>
    <definedName name="PMC">[40]Base!$CU1</definedName>
    <definedName name="pmdoll" localSheetId="22">#REF!</definedName>
    <definedName name="pmdoll">[40]Base!$CT1</definedName>
    <definedName name="POLLO" localSheetId="21">#REF!</definedName>
    <definedName name="POLLO" localSheetId="22">#REF!</definedName>
    <definedName name="POLLO">#REF!</definedName>
    <definedName name="Ports" localSheetId="21">#REF!</definedName>
    <definedName name="Ports" localSheetId="22">#REF!</definedName>
    <definedName name="Ports">#REF!</definedName>
    <definedName name="posnet2" localSheetId="21">#REF!</definedName>
    <definedName name="posnet2" localSheetId="22">#REF!</definedName>
    <definedName name="posnet2">#REF!</definedName>
    <definedName name="pp" localSheetId="21" hidden="1">{"Riqfin97",#N/A,FALSE,"Tran";"Riqfinpro",#N/A,FALSE,"Tran"}</definedName>
    <definedName name="pp" localSheetId="22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localSheetId="22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localSheetId="22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localSheetId="22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localSheetId="22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localSheetId="22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localSheetId="22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localSheetId="22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localSheetId="22" hidden="1">{"Riqfin97",#N/A,FALSE,"Tran";"Riqfinpro",#N/A,FALSE,"Tran"}</definedName>
    <definedName name="pp_4" hidden="1">{"Riqfin97",#N/A,FALSE,"Tran";"Riqfinpro",#N/A,FALSE,"Tran"}</definedName>
    <definedName name="PPET" localSheetId="22">#REF!</definedName>
    <definedName name="PPET">[40]Base!#REF!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localSheetId="22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localSheetId="22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localSheetId="22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localSheetId="22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localSheetId="22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localSheetId="22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localSheetId="22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localSheetId="22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localSheetId="22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localSheetId="22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localSheetId="22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localSheetId="22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localSheetId="22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localSheetId="22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localSheetId="22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localSheetId="22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localSheetId="22" hidden="1">{"Riqfin97",#N/A,FALSE,"Tran";"Riqfinpro",#N/A,FALSE,"Tran"}</definedName>
    <definedName name="pppppp_4" hidden="1">{"Riqfin97",#N/A,FALSE,"Tran";"Riqfinpro",#N/A,FALSE,"Tran"}</definedName>
    <definedName name="PPPWGT" localSheetId="22">#REF!</definedName>
    <definedName name="PPPWGT">[32]Q2!$E$65:$AH$65</definedName>
    <definedName name="pps" localSheetId="21" hidden="1">{"Tab1",#N/A,FALSE,"P";"Tab2",#N/A,FALSE,"P"}</definedName>
    <definedName name="pps" localSheetId="22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 localSheetId="22">#REF!</definedName>
    <definedName name="PRECIOCIFBANANO">#REF!</definedName>
    <definedName name="pri" localSheetId="21">#REF!</definedName>
    <definedName name="pri" localSheetId="22">#REF!</definedName>
    <definedName name="pri">#REF!</definedName>
    <definedName name="primero" localSheetId="21">#REF!</definedName>
    <definedName name="primero" localSheetId="22">#REF!</definedName>
    <definedName name="primero">#REF!</definedName>
    <definedName name="Princ" localSheetId="21">#REF!</definedName>
    <definedName name="Princ" localSheetId="22">#REF!</definedName>
    <definedName name="Princ">#REF!</definedName>
    <definedName name="Principal_Fuentes" localSheetId="21">#REF!</definedName>
    <definedName name="Principal_Fuentes" localSheetId="22">#REF!</definedName>
    <definedName name="Principal_Fuentes">#REF!</definedName>
    <definedName name="Principal_Usos" localSheetId="21">#REF!</definedName>
    <definedName name="Principal_Usos" localSheetId="22">#REF!</definedName>
    <definedName name="Principal_Usos">#REF!</definedName>
    <definedName name="print" localSheetId="21">#REF!</definedName>
    <definedName name="print" localSheetId="22">#REF!</definedName>
    <definedName name="print">#REF!</definedName>
    <definedName name="Print_Area_MI" localSheetId="21">[108]A!#REF!</definedName>
    <definedName name="Print_Area_MI" localSheetId="22">#REF!</definedName>
    <definedName name="Print_Area_MI">[108]A!#REF!</definedName>
    <definedName name="Print_Area_Reset" localSheetId="21">OFFSET('21. Tipos de Cambio'!Full_Print,0,0,'21. Tipos de Cambio'!Last_Row)</definedName>
    <definedName name="Print_Area_Reset" localSheetId="22">OFFSET('22. Metadatos'!Full_Print,0,0,'22. Metadatos'!Last_Row)</definedName>
    <definedName name="Print_Area_Reset">OFFSET(Full_Print,0,0,Last_Row)</definedName>
    <definedName name="Print_Area_T4" localSheetId="22">#REF!</definedName>
    <definedName name="Print_Area_T4">'[109]Table 4'!$A$5:$L$85</definedName>
    <definedName name="Print_Area_T5" localSheetId="22">#REF!</definedName>
    <definedName name="Print_Area_T5">'[109]Table 5'!$A$2:$L$56</definedName>
    <definedName name="Print_Area_T6" localSheetId="22">#REF!</definedName>
    <definedName name="Print_Area_T6">'[109]Table 6'!$A$1:$AF$86</definedName>
    <definedName name="Print_Titles2" localSheetId="21">#REF!,#REF!</definedName>
    <definedName name="Print_Titles2" localSheetId="22">#REF!,#REF!</definedName>
    <definedName name="Print_Titles2">#REF!,#REF!</definedName>
    <definedName name="PRINTMACRO" localSheetId="21">#REF!</definedName>
    <definedName name="PRINTMACRO" localSheetId="22">#REF!</definedName>
    <definedName name="PRINTMACRO">#REF!</definedName>
    <definedName name="PrintThis_Links" localSheetId="22">#REF!</definedName>
    <definedName name="PrintThis_Links">[32]Links!$A$1:$F$33</definedName>
    <definedName name="PRIV0" localSheetId="21">[110]gas112601!#REF!</definedName>
    <definedName name="PRIV0" localSheetId="22">#REF!</definedName>
    <definedName name="PRIV0">[111]gas112601!#REF!</definedName>
    <definedName name="PRIV00" localSheetId="21">[110]gas112601!#REF!</definedName>
    <definedName name="PRIV00" localSheetId="22">#REF!</definedName>
    <definedName name="PRIV00">[111]gas112601!#REF!</definedName>
    <definedName name="PRIV1" localSheetId="21">[110]gas112601!#REF!</definedName>
    <definedName name="PRIV1" localSheetId="22">#REF!</definedName>
    <definedName name="PRIV1">[111]gas112601!#REF!</definedName>
    <definedName name="PRIV11" localSheetId="21">[110]gas112601!#REF!</definedName>
    <definedName name="PRIV11" localSheetId="22">#REF!</definedName>
    <definedName name="PRIV11">[111]gas112601!#REF!</definedName>
    <definedName name="PRIV2" localSheetId="21">[110]gas112601!#REF!</definedName>
    <definedName name="PRIV2" localSheetId="22">#REF!</definedName>
    <definedName name="PRIV2">[111]gas112601!#REF!</definedName>
    <definedName name="PRIV22" localSheetId="21">[110]gas112601!#REF!</definedName>
    <definedName name="PRIV22" localSheetId="22">#REF!</definedName>
    <definedName name="PRIV22">[111]gas112601!#REF!</definedName>
    <definedName name="PRIV3" localSheetId="21">[110]gas112601!#REF!</definedName>
    <definedName name="PRIV3" localSheetId="22">#REF!</definedName>
    <definedName name="PRIV3">[111]gas112601!#REF!</definedName>
    <definedName name="PRIV33" localSheetId="21">[110]gas112601!#REF!</definedName>
    <definedName name="PRIV33" localSheetId="22">#REF!</definedName>
    <definedName name="PRIV33">[111]gas112601!#REF!</definedName>
    <definedName name="PROG" localSheetId="21">'[38]Assumptions:Cash Flow'!$B$2:$J$72</definedName>
    <definedName name="PROG" localSheetId="22">#REF!</definedName>
    <definedName name="PROG">'[39]Assumptions:Cash Flow'!$B$2:$J$72</definedName>
    <definedName name="progra" localSheetId="21">#REF!</definedName>
    <definedName name="progra" localSheetId="22">#REF!</definedName>
    <definedName name="progra">#REF!</definedName>
    <definedName name="PROJ" localSheetId="21">[38]Assumptions:Fund!$B$2:$N$57</definedName>
    <definedName name="PROJ" localSheetId="22">#REF!</definedName>
    <definedName name="PROJ">[39]Assumptions:Fund!$B$2:$N$57</definedName>
    <definedName name="promedio" localSheetId="22">#REF!,#REF!</definedName>
    <definedName name="promedio">[112]PROMEDIO!$A$97:$G$121,[112]PROMEDIO!$A$248:$G$272</definedName>
    <definedName name="prphalf" localSheetId="22">#REF!</definedName>
    <definedName name="prphalf">[113]Sheet4!$C$3:$G$57</definedName>
    <definedName name="PRPINTSEPT" localSheetId="22">#REF!</definedName>
    <definedName name="PRPINTSEPT">[114]STOCK!$D$4:$W$102</definedName>
    <definedName name="PUBL00" localSheetId="21">[110]gas112601!#REF!</definedName>
    <definedName name="PUBL00" localSheetId="22">#REF!</definedName>
    <definedName name="PUBL00">[111]gas112601!#REF!</definedName>
    <definedName name="PUBL11" localSheetId="21">[110]gas112601!#REF!</definedName>
    <definedName name="PUBL11" localSheetId="22">#REF!</definedName>
    <definedName name="PUBL11">[111]gas112601!#REF!</definedName>
    <definedName name="PUBL2" localSheetId="21">[110]gas112601!#REF!</definedName>
    <definedName name="PUBL2" localSheetId="22">#REF!</definedName>
    <definedName name="PUBL2">[111]gas112601!#REF!</definedName>
    <definedName name="PUBL22" localSheetId="21">[110]gas112601!#REF!</definedName>
    <definedName name="PUBL22" localSheetId="22">#REF!</definedName>
    <definedName name="PUBL22">[111]gas112601!#REF!</definedName>
    <definedName name="PUBL33" localSheetId="21">[110]gas112601!#REF!</definedName>
    <definedName name="PUBL33" localSheetId="22">#REF!</definedName>
    <definedName name="PUBL33">[111]gas112601!#REF!</definedName>
    <definedName name="PUBL5" localSheetId="21">[110]gas112601!#REF!</definedName>
    <definedName name="PUBL5" localSheetId="22">#REF!</definedName>
    <definedName name="PUBL5">[111]gas112601!#REF!</definedName>
    <definedName name="PUBL55" localSheetId="21">[110]gas112601!#REF!</definedName>
    <definedName name="PUBL55" localSheetId="22">#REF!</definedName>
    <definedName name="PUBL55">[111]gas112601!#REF!</definedName>
    <definedName name="PUBL6" localSheetId="21">[110]gas112601!#REF!</definedName>
    <definedName name="PUBL6" localSheetId="22">#REF!</definedName>
    <definedName name="PUBL6">[111]gas112601!#REF!</definedName>
    <definedName name="PUBL66" localSheetId="21">[110]gas112601!#REF!</definedName>
    <definedName name="PUBL66" localSheetId="22">#REF!</definedName>
    <definedName name="PUBL66">[111]gas112601!#REF!</definedName>
    <definedName name="PX" localSheetId="22">#REF!</definedName>
    <definedName name="PX">[40]Base!$CV1</definedName>
    <definedName name="pxdoll" localSheetId="22">#REF!</definedName>
    <definedName name="pxdoll">[40]Base!$CW1</definedName>
    <definedName name="PY" localSheetId="22">#REF!</definedName>
    <definedName name="PY">[40]Base!$CX1</definedName>
    <definedName name="Q6_" localSheetId="21">#REF!</definedName>
    <definedName name="Q6_" localSheetId="22">#REF!</definedName>
    <definedName name="Q6_">#REF!</definedName>
    <definedName name="qaz" localSheetId="21" hidden="1">{"Tab1",#N/A,FALSE,"P";"Tab2",#N/A,FALSE,"P"}</definedName>
    <definedName name="qaz" localSheetId="22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localSheetId="22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localSheetId="22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localSheetId="22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localSheetId="22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localSheetId="22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localSheetId="22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localSheetId="22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localSheetId="22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localSheetId="22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localSheetId="22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localSheetId="22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localSheetId="22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localSheetId="22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localSheetId="22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localSheetId="22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localSheetId="22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localSheetId="22" hidden="1">{"Tab1",#N/A,FALSE,"P";"Tab2",#N/A,FALSE,"P"}</definedName>
    <definedName name="qer_4" hidden="1">{"Tab1",#N/A,FALSE,"P";"Tab2",#N/A,FALSE,"P"}</definedName>
    <definedName name="QFISCAL" localSheetId="22">#REF!</definedName>
    <definedName name="QFISCAL">'[35]Quarterly Raw Data'!#REF!</definedName>
    <definedName name="qq" localSheetId="22" hidden="1">#REF!</definedName>
    <definedName name="qq" hidden="1">'[100]J(Priv.Cap)'!#REF!</definedName>
    <definedName name="qqq" localSheetId="21" hidden="1">{"Minpmon",#N/A,FALSE,"Monthinput"}</definedName>
    <definedName name="qqq" localSheetId="22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localSheetId="22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localSheetId="22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localSheetId="22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localSheetId="22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localSheetId="22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localSheetId="22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localSheetId="22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localSheetId="22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localSheetId="22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localSheetId="22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localSheetId="22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localSheetId="22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localSheetId="22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localSheetId="22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localSheetId="22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localSheetId="22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localSheetId="22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localSheetId="22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localSheetId="22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localSheetId="22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 localSheetId="22">#REF!</definedName>
    <definedName name="QTAB7">'[35]Quarterly MacroFlow'!#REF!</definedName>
    <definedName name="QTAB7A" localSheetId="21">'[35]Quarterly MacroFlow'!#REF!</definedName>
    <definedName name="QTAB7A" localSheetId="22">#REF!</definedName>
    <definedName name="QTAB7A">'[35]Quarterly MacroFlow'!#REF!</definedName>
    <definedName name="qw" localSheetId="21" hidden="1">{"Riqfin97",#N/A,FALSE,"Tran";"Riqfinpro",#N/A,FALSE,"Tran"}</definedName>
    <definedName name="qw" localSheetId="22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localSheetId="22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localSheetId="22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localSheetId="22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localSheetId="22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localSheetId="22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localSheetId="22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localSheetId="22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localSheetId="22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localSheetId="22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localSheetId="22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localSheetId="22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localSheetId="22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localSheetId="22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localSheetId="22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localSheetId="22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localSheetId="22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localSheetId="22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localSheetId="22" hidden="1">{"Tab1",#N/A,FALSE,"P";"Tab2",#N/A,FALSE,"P"}</definedName>
    <definedName name="qwereq_4" hidden="1">{"Tab1",#N/A,FALSE,"P";"Tab2",#N/A,FALSE,"P"}</definedName>
    <definedName name="r_1" localSheetId="21">[40]Base!#REF!</definedName>
    <definedName name="r_1" localSheetId="22">#REF!</definedName>
    <definedName name="r_1">[40]Base!$CY1048576</definedName>
    <definedName name="R_GaCo" localSheetId="21">#REF!</definedName>
    <definedName name="R_GaCo" localSheetId="22">#REF!</definedName>
    <definedName name="R_GaCo">#REF!</definedName>
    <definedName name="RANGLIST" localSheetId="21">#REF!</definedName>
    <definedName name="RANGLIST" localSheetId="22">#REF!</definedName>
    <definedName name="RANGLIST">#REF!</definedName>
    <definedName name="RBC" localSheetId="22">#REF!</definedName>
    <definedName name="RBC">[40]Base!$CZ1</definedName>
    <definedName name="rbc_1" localSheetId="21">[40]Base!#REF!</definedName>
    <definedName name="rbc_1" localSheetId="22">#REF!</definedName>
    <definedName name="rbc_1">[40]Base!$CZ1048576</definedName>
    <definedName name="Realprint" localSheetId="21">#REF!</definedName>
    <definedName name="Realprint" localSheetId="22">#REF!</definedName>
    <definedName name="Realprint">#REF!</definedName>
    <definedName name="RECATA" localSheetId="21">#REF!</definedName>
    <definedName name="RECATA" localSheetId="22">#REF!</definedName>
    <definedName name="RECATA">#REF!</definedName>
    <definedName name="RECLI" localSheetId="21">#REF!</definedName>
    <definedName name="RECLI" localSheetId="22">#REF!</definedName>
    <definedName name="RECLI">#REF!</definedName>
    <definedName name="RECTO" localSheetId="21">#REF!</definedName>
    <definedName name="RECTO" localSheetId="22">#REF!</definedName>
    <definedName name="RECTO">#REF!</definedName>
    <definedName name="RECUSOS" localSheetId="21">#REF!</definedName>
    <definedName name="RECUSOS" localSheetId="22">#REF!</definedName>
    <definedName name="RECUSOS">#REF!</definedName>
    <definedName name="REDTbl3" localSheetId="21">#REF!</definedName>
    <definedName name="REDTbl3" localSheetId="22">#REF!</definedName>
    <definedName name="REDTbl3">#REF!</definedName>
    <definedName name="REDTbl4" localSheetId="21">#REF!</definedName>
    <definedName name="REDTbl4" localSheetId="22">#REF!</definedName>
    <definedName name="REDTbl4">#REF!</definedName>
    <definedName name="REDTbl5" localSheetId="21">#REF!</definedName>
    <definedName name="REDTbl5" localSheetId="22">#REF!</definedName>
    <definedName name="REDTbl5">#REF!</definedName>
    <definedName name="REDTbl6" localSheetId="21">#REF!</definedName>
    <definedName name="REDTbl6" localSheetId="22">#REF!</definedName>
    <definedName name="REDTbl6">#REF!</definedName>
    <definedName name="REDTbl7" localSheetId="21">#REF!</definedName>
    <definedName name="REDTbl7" localSheetId="22">#REF!</definedName>
    <definedName name="REDTbl7">#REF!</definedName>
    <definedName name="REGISTERALL" localSheetId="21">#REF!</definedName>
    <definedName name="REGISTERALL" localSheetId="22">#REF!</definedName>
    <definedName name="REGISTERALL">#REF!</definedName>
    <definedName name="Reimbursement">"Reembolso"</definedName>
    <definedName name="Remuneraciones" localSheetId="21">#REF!</definedName>
    <definedName name="Remuneraciones" localSheetId="22">#REF!</definedName>
    <definedName name="Remuneraciones">#REF!</definedName>
    <definedName name="renegocia" localSheetId="21">[26]Programa!#REF!</definedName>
    <definedName name="renegocia" localSheetId="22">#REF!</definedName>
    <definedName name="renegocia">[26]Programa!#REF!</definedName>
    <definedName name="rep_tasas" localSheetId="21">#REF!</definedName>
    <definedName name="rep_tasas" localSheetId="22">#REF!</definedName>
    <definedName name="rep_tasas">#REF!</definedName>
    <definedName name="rerer2" localSheetId="21" hidden="1">{"Tab1",#N/A,FALSE,"P";"Tab2",#N/A,FALSE,"P"}</definedName>
    <definedName name="rerer2" localSheetId="22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localSheetId="22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localSheetId="22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localSheetId="22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localSheetId="22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localSheetId="22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localSheetId="22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localSheetId="22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localSheetId="22" hidden="1">{"Tab1",#N/A,FALSE,"P";"Tab2",#N/A,FALSE,"P"}</definedName>
    <definedName name="rerer2_4" hidden="1">{"Tab1",#N/A,FALSE,"P";"Tab2",#N/A,FALSE,"P"}</definedName>
    <definedName name="RES" localSheetId="21">#REF!</definedName>
    <definedName name="RES" localSheetId="22">#REF!</definedName>
    <definedName name="RES">#REF!</definedName>
    <definedName name="RESEMI_1" localSheetId="21">[40]Base!#REF!</definedName>
    <definedName name="RESEMI_1" localSheetId="22">#REF!</definedName>
    <definedName name="RESEMI_1">[40]Base!$BH1048576</definedName>
    <definedName name="RESERVAS" localSheetId="21">#REF!</definedName>
    <definedName name="RESERVAS" localSheetId="22">#REF!</definedName>
    <definedName name="RESERVAS">#REF!</definedName>
    <definedName name="RESF" localSheetId="21">#REF!</definedName>
    <definedName name="RESF" localSheetId="22">#REF!</definedName>
    <definedName name="RESF">#REF!</definedName>
    <definedName name="RESLT" localSheetId="22">#REF!</definedName>
    <definedName name="RESLT">[40]Base!$DA1</definedName>
    <definedName name="reslt_1" localSheetId="21">[40]Base!#REF!</definedName>
    <definedName name="reslt_1" localSheetId="22">#REF!</definedName>
    <definedName name="reslt_1">[40]Base!$DA1048576</definedName>
    <definedName name="RESPIB2" localSheetId="22">#REF!</definedName>
    <definedName name="RESPIB2">[40]Base!$DB1</definedName>
    <definedName name="respib2_1" localSheetId="21">[40]Base!#REF!</definedName>
    <definedName name="respib2_1" localSheetId="22">#REF!</definedName>
    <definedName name="respib2_1">[40]Base!$DB1048576</definedName>
    <definedName name="RESTNFPS" localSheetId="21">#REF!</definedName>
    <definedName name="RESTNFPS" localSheetId="22">#REF!</definedName>
    <definedName name="RESTNFPS">#REF!</definedName>
    <definedName name="RESTNFPS_" localSheetId="21">#REF!</definedName>
    <definedName name="RESTNFPS_" localSheetId="22">#REF!</definedName>
    <definedName name="RESTNFPS_">#REF!</definedName>
    <definedName name="RESUM" localSheetId="21">#REF!</definedName>
    <definedName name="RESUM" localSheetId="22">#REF!</definedName>
    <definedName name="RESUM">#REF!</definedName>
    <definedName name="RESUMEN" localSheetId="1">'[6]prog-2003'!#REF!</definedName>
    <definedName name="RESUMEN" localSheetId="21">#REF!</definedName>
    <definedName name="RESUMEN" localSheetId="22">#REF!</definedName>
    <definedName name="RESUMEN">'[7]prog-2003'!#REF!</definedName>
    <definedName name="resumenfff" localSheetId="21">#REF!</definedName>
    <definedName name="resumenfff" localSheetId="22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 localSheetId="22">#REF!</definedName>
    <definedName name="RESUMENPIB">'[7]prog-2003'!#REF!</definedName>
    <definedName name="reumen" localSheetId="21">#REF!</definedName>
    <definedName name="reumen" localSheetId="22">#REF!</definedName>
    <definedName name="reumen">#REF!</definedName>
    <definedName name="REVENUE_" localSheetId="21">#REF!</definedName>
    <definedName name="REVENUE_" localSheetId="22">#REF!</definedName>
    <definedName name="REVENUE_">#REF!</definedName>
    <definedName name="Revisions" localSheetId="21">#REF!</definedName>
    <definedName name="Revisions" localSheetId="22">#REF!</definedName>
    <definedName name="Revisions">#REF!</definedName>
    <definedName name="rf" localSheetId="21">[26]Programa!#REF!</definedName>
    <definedName name="rf" localSheetId="22">#REF!</definedName>
    <definedName name="rf">[26]Programa!#REF!</definedName>
    <definedName name="RFSP" localSheetId="21">#REF!</definedName>
    <definedName name="RFSP" localSheetId="22">#REF!</definedName>
    <definedName name="RFSP">#REF!</definedName>
    <definedName name="rft" localSheetId="21" hidden="1">{"Riqfin97",#N/A,FALSE,"Tran";"Riqfinpro",#N/A,FALSE,"Tran"}</definedName>
    <definedName name="rft" localSheetId="22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localSheetId="22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localSheetId="22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localSheetId="22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localSheetId="22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localSheetId="22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localSheetId="22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localSheetId="22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localSheetId="22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localSheetId="22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localSheetId="22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localSheetId="22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localSheetId="22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localSheetId="22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localSheetId="22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localSheetId="22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localSheetId="22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localSheetId="22" hidden="1">{"Tab1",#N/A,FALSE,"P";"Tab2",#N/A,FALSE,"P"}</definedName>
    <definedName name="rfv_4" hidden="1">{"Tab1",#N/A,FALSE,"P";"Tab2",#N/A,FALSE,"P"}</definedName>
    <definedName name="RgCcode" localSheetId="22">#REF!</definedName>
    <definedName name="RgCcode">[115]EERProfile!$B$2</definedName>
    <definedName name="RgCName" localSheetId="22">#REF!</definedName>
    <definedName name="RgCName">[115]EERProfile!$A$2</definedName>
    <definedName name="RGDPA" localSheetId="21">#REF!</definedName>
    <definedName name="RGDPA" localSheetId="22">#REF!</definedName>
    <definedName name="RGDPA">#REF!</definedName>
    <definedName name="RgFdBaseYr" localSheetId="22">#REF!</definedName>
    <definedName name="RgFdBaseYr">[115]EERProfile!$O$2</definedName>
    <definedName name="RgFdBper" localSheetId="22">#REF!</definedName>
    <definedName name="RgFdBper">[115]EERProfile!$M$2</definedName>
    <definedName name="RgFdDefBaseYr" localSheetId="22">#REF!</definedName>
    <definedName name="RgFdDefBaseYr">[115]EERProfile!$P$2</definedName>
    <definedName name="RgFdEper" localSheetId="22">#REF!</definedName>
    <definedName name="RgFdEper">[115]EERProfile!$N$2</definedName>
    <definedName name="RgFdGrFoot" localSheetId="22">#REF!</definedName>
    <definedName name="RgFdGrFoot">[115]EERProfile!$AC$2</definedName>
    <definedName name="RgFdGrSeries" localSheetId="22">#REF!</definedName>
    <definedName name="RgFdGrSeries">[115]EERProfile!$AA$2:$AA$7</definedName>
    <definedName name="RgFdGrSeriesVal" localSheetId="22">#REF!</definedName>
    <definedName name="RgFdGrSeriesVal">[115]EERProfile!$AB$2:$AB$7</definedName>
    <definedName name="RgFdGrType" localSheetId="22">#REF!</definedName>
    <definedName name="RgFdGrType">[115]EERProfile!$Z$2</definedName>
    <definedName name="RgFdPartCseries" localSheetId="22">#REF!</definedName>
    <definedName name="RgFdPartCseries">[115]EERProfile!$K$2</definedName>
    <definedName name="RgFdPartCsource" localSheetId="21">#REF!</definedName>
    <definedName name="RgFdPartCsource" localSheetId="22">#REF!</definedName>
    <definedName name="RgFdPartCsource">#REF!</definedName>
    <definedName name="RgFdPartEseries" localSheetId="21">#REF!</definedName>
    <definedName name="RgFdPartEseries" localSheetId="22">#REF!</definedName>
    <definedName name="RgFdPartEseries">#REF!</definedName>
    <definedName name="RgFdPartEsource" localSheetId="21">#REF!</definedName>
    <definedName name="RgFdPartEsource" localSheetId="22">#REF!</definedName>
    <definedName name="RgFdPartEsource">#REF!</definedName>
    <definedName name="RgFdPartUserFile" localSheetId="22">#REF!</definedName>
    <definedName name="RgFdPartUserFile">[115]EERProfile!$L$2</definedName>
    <definedName name="RgFdReptCSeries" localSheetId="21">#REF!</definedName>
    <definedName name="RgFdReptCSeries" localSheetId="22">#REF!</definedName>
    <definedName name="RgFdReptCSeries">#REF!</definedName>
    <definedName name="RgFdReptCsource" localSheetId="21">#REF!</definedName>
    <definedName name="RgFdReptCsource" localSheetId="22">#REF!</definedName>
    <definedName name="RgFdReptCsource">#REF!</definedName>
    <definedName name="RgFdReptEseries" localSheetId="21">#REF!</definedName>
    <definedName name="RgFdReptEseries" localSheetId="22">#REF!</definedName>
    <definedName name="RgFdReptEseries">#REF!</definedName>
    <definedName name="RgFdReptEsource" localSheetId="21">#REF!</definedName>
    <definedName name="RgFdReptEsource" localSheetId="22">#REF!</definedName>
    <definedName name="RgFdReptEsource">#REF!</definedName>
    <definedName name="RgFdReptUserFile" localSheetId="22">#REF!</definedName>
    <definedName name="RgFdReptUserFile">[115]EERProfile!$G$2</definedName>
    <definedName name="RgFdSAMethod" localSheetId="21">#REF!</definedName>
    <definedName name="RgFdSAMethod" localSheetId="22">#REF!</definedName>
    <definedName name="RgFdSAMethod">#REF!</definedName>
    <definedName name="RgFdTbBper" localSheetId="21">#REF!</definedName>
    <definedName name="RgFdTbBper" localSheetId="22">#REF!</definedName>
    <definedName name="RgFdTbBper">#REF!</definedName>
    <definedName name="RgFdTbCreate" localSheetId="21">#REF!</definedName>
    <definedName name="RgFdTbCreate" localSheetId="22">#REF!</definedName>
    <definedName name="RgFdTbCreate">#REF!</definedName>
    <definedName name="RgFdTbEper" localSheetId="21">#REF!</definedName>
    <definedName name="RgFdTbEper" localSheetId="22">#REF!</definedName>
    <definedName name="RgFdTbEper">#REF!</definedName>
    <definedName name="RGFdTbFoot" localSheetId="21">#REF!</definedName>
    <definedName name="RGFdTbFoot" localSheetId="22">#REF!</definedName>
    <definedName name="RGFdTbFoot">#REF!</definedName>
    <definedName name="RgFdTbFreq" localSheetId="21">#REF!</definedName>
    <definedName name="RgFdTbFreq" localSheetId="22">#REF!</definedName>
    <definedName name="RgFdTbFreq">#REF!</definedName>
    <definedName name="RgFdTbFreqVal" localSheetId="21">#REF!</definedName>
    <definedName name="RgFdTbFreqVal" localSheetId="22">#REF!</definedName>
    <definedName name="RgFdTbFreqVal">#REF!</definedName>
    <definedName name="RgFdTbSendto" localSheetId="21">#REF!</definedName>
    <definedName name="RgFdTbSendto" localSheetId="22">#REF!</definedName>
    <definedName name="RgFdTbSendto">#REF!</definedName>
    <definedName name="RgFdWgtMethod" localSheetId="21">#REF!</definedName>
    <definedName name="RgFdWgtMethod" localSheetId="22">#REF!</definedName>
    <definedName name="RgFdWgtMethod">#REF!</definedName>
    <definedName name="RGSPA" localSheetId="21">#REF!</definedName>
    <definedName name="RGSPA" localSheetId="22">#REF!</definedName>
    <definedName name="RGSPA">#REF!</definedName>
    <definedName name="rgwerg" localSheetId="21" hidden="1">{"Minpmon",#N/A,FALSE,"Monthinput"}</definedName>
    <definedName name="rgwerg" localSheetId="22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localSheetId="22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localSheetId="22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localSheetId="22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localSheetId="22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localSheetId="22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localSheetId="22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localSheetId="22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localSheetId="22" hidden="1">{"Minpmon",#N/A,FALSE,"Monthinput"}</definedName>
    <definedName name="rgwerg_4" hidden="1">{"Minpmon",#N/A,FALSE,"Monthinput"}</definedName>
    <definedName name="RIN" localSheetId="21">#REF!</definedName>
    <definedName name="RIN" localSheetId="22">#REF!</definedName>
    <definedName name="RIN">#REF!</definedName>
    <definedName name="RINB" localSheetId="21" hidden="1">{"'RIN-INTRANET'!$A$1:$K$71"}</definedName>
    <definedName name="RINB" localSheetId="22" hidden="1">{"'RIN-INTRANET'!$A$1:$K$71"}</definedName>
    <definedName name="RINB" hidden="1">{"'RIN-INTRANET'!$A$1:$K$71"}</definedName>
    <definedName name="RINB_1" localSheetId="21" hidden="1">{"'RIN-INTRANET'!$A$1:$K$71"}</definedName>
    <definedName name="RINB_1" localSheetId="22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localSheetId="22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localSheetId="22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localSheetId="22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localSheetId="22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localSheetId="22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localSheetId="22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localSheetId="22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localSheetId="22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localSheetId="22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localSheetId="22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localSheetId="22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localSheetId="22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localSheetId="22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localSheetId="22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localSheetId="22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localSheetId="22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localSheetId="22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localSheetId="22" hidden="1">{"'RIN-INTRANET'!$A$1:$K$71"}</definedName>
    <definedName name="RINB_3" hidden="1">{"'RIN-INTRANET'!$A$1:$K$71"}</definedName>
    <definedName name="RINB_4" localSheetId="21" hidden="1">{"'RIN-INTRANET'!$A$1:$K$71"}</definedName>
    <definedName name="RINB_4" localSheetId="22" hidden="1">{"'RIN-INTRANET'!$A$1:$K$71"}</definedName>
    <definedName name="RINB_4" hidden="1">{"'RIN-INTRANET'!$A$1:$K$71"}</definedName>
    <definedName name="RINB_5" localSheetId="21" hidden="1">{"'RIN-INTRANET'!$A$1:$K$71"}</definedName>
    <definedName name="RINB_5" localSheetId="22" hidden="1">{"'RIN-INTRANET'!$A$1:$K$71"}</definedName>
    <definedName name="RINB_5" hidden="1">{"'RIN-INTRANET'!$A$1:$K$71"}</definedName>
    <definedName name="rinfinpriv" localSheetId="21">#REF!</definedName>
    <definedName name="rinfinpriv" localSheetId="22">#REF!</definedName>
    <definedName name="rinfinpriv">#REF!</definedName>
    <definedName name="rino">#N/A</definedName>
    <definedName name="RIQFIN" localSheetId="21">#REF!</definedName>
    <definedName name="RIQFIN" localSheetId="22">#REF!</definedName>
    <definedName name="RIQFIN">#REF!</definedName>
    <definedName name="riqueza1" localSheetId="22">#REF!</definedName>
    <definedName name="riqueza1">[33]riqueza!$A$1:$AU$89</definedName>
    <definedName name="riqueza2" localSheetId="22">#REF!</definedName>
    <definedName name="riqueza2">[33]riqueza!$A$93:$AU$123</definedName>
    <definedName name="rngDepartmentDrive" localSheetId="22">#REF!</definedName>
    <definedName name="rngDepartmentDrive">[116]Main!$AB$23</definedName>
    <definedName name="rngEMailAddress" localSheetId="22">#REF!</definedName>
    <definedName name="rngEMailAddress">[116]Main!$AB$20</definedName>
    <definedName name="rngErrorSort" localSheetId="22">#REF!</definedName>
    <definedName name="rngErrorSort">[32]ErrCheck!$A$4</definedName>
    <definedName name="rngLastSave" localSheetId="22">#REF!</definedName>
    <definedName name="rngLastSave">[32]Main!$G$19</definedName>
    <definedName name="rngLastSent" localSheetId="22">#REF!</definedName>
    <definedName name="rngLastSent">[32]Main!$G$18</definedName>
    <definedName name="rngLastUpdate" localSheetId="22">#REF!</definedName>
    <definedName name="rngLastUpdate">[32]Links!$D$2</definedName>
    <definedName name="rngNeedsUpdate" localSheetId="22">#REF!</definedName>
    <definedName name="rngNeedsUpdate">[32]Links!$E$2</definedName>
    <definedName name="RNGNM" localSheetId="21">#REF!</definedName>
    <definedName name="RNGNM" localSheetId="22">#REF!</definedName>
    <definedName name="RNGNM">#REF!</definedName>
    <definedName name="rngQuestChecked" localSheetId="22">#REF!</definedName>
    <definedName name="rngQuestChecked">[32]ErrCheck!$A$3</definedName>
    <definedName name="RR" localSheetId="22">#REF!</definedName>
    <definedName name="RR">[44]Projections:PDVSA!$B$2:$BH$531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localSheetId="22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localSheetId="22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localSheetId="22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localSheetId="22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localSheetId="22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localSheetId="22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localSheetId="22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localSheetId="22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localSheetId="22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localSheetId="22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localSheetId="22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localSheetId="22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localSheetId="22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localSheetId="22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localSheetId="22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localSheetId="22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localSheetId="22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localSheetId="22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localSheetId="22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localSheetId="22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localSheetId="22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localSheetId="22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localSheetId="22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localSheetId="22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localSheetId="22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localSheetId="22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localSheetId="22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localSheetId="22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localSheetId="22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localSheetId="22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localSheetId="22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localSheetId="22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localSheetId="22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localSheetId="22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localSheetId="22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localSheetId="22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 localSheetId="22">#REF!</definedName>
    <definedName name="RSB">#REF!</definedName>
    <definedName name="rsb_1" localSheetId="21">[40]Base!#REF!</definedName>
    <definedName name="rsb_1" localSheetId="22">#REF!</definedName>
    <definedName name="rsb_1">[40]Base!$DC1048576</definedName>
    <definedName name="RSB_1ERSEM" localSheetId="21">#REF!</definedName>
    <definedName name="RSB_1ERSEM" localSheetId="22">#REF!</definedName>
    <definedName name="RSB_1ERSEM">#REF!</definedName>
    <definedName name="RSB_2DOSEM" localSheetId="21">#REF!</definedName>
    <definedName name="RSB_2DOSEM" localSheetId="22">#REF!</definedName>
    <definedName name="RSB_2DOSEM">#REF!</definedName>
    <definedName name="RSB_AHAP_40R" localSheetId="21">#REF!</definedName>
    <definedName name="RSB_AHAP_40R" localSheetId="22">#REF!</definedName>
    <definedName name="RSB_AHAP_40R">#REF!</definedName>
    <definedName name="RSB_Bcos_Des_40R" localSheetId="21">#REF!</definedName>
    <definedName name="RSB_Bcos_Des_40R" localSheetId="22">#REF!</definedName>
    <definedName name="RSB_Bcos_Des_40R">#REF!</definedName>
    <definedName name="RSB_SOCFIN_40R" localSheetId="21">#REF!</definedName>
    <definedName name="RSB_SOCFIN_40R" localSheetId="22">#REF!</definedName>
    <definedName name="RSB_SOCFIN_40R">#REF!</definedName>
    <definedName name="rt" localSheetId="21" hidden="1">{"Minpmon",#N/A,FALSE,"Monthinput"}</definedName>
    <definedName name="rt" localSheetId="22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localSheetId="22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localSheetId="22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localSheetId="22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localSheetId="22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localSheetId="22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localSheetId="22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localSheetId="22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localSheetId="22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localSheetId="22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localSheetId="22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localSheetId="22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localSheetId="22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localSheetId="22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localSheetId="22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localSheetId="22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localSheetId="22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localSheetId="22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localSheetId="22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localSheetId="22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localSheetId="22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localSheetId="22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localSheetId="22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localSheetId="22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localSheetId="22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localSheetId="22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localSheetId="22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localSheetId="22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localSheetId="22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 localSheetId="22">#REF!</definedName>
    <definedName name="rubros">#REF!</definedName>
    <definedName name="rubros1" localSheetId="21">#REF!</definedName>
    <definedName name="rubros1" localSheetId="22">#REF!</definedName>
    <definedName name="rubros1">#REF!</definedName>
    <definedName name="RUTA" localSheetId="1">'[6]prog-2003'!#REF!</definedName>
    <definedName name="RUTA" localSheetId="21">'[7]prog-2003'!#REF!</definedName>
    <definedName name="RUTA" localSheetId="22">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localSheetId="22" hidden="1">#REF!</definedName>
    <definedName name="s" hidden="1">[40]Base!$DD1</definedName>
    <definedName name="S.1" localSheetId="21">#REF!</definedName>
    <definedName name="S.1" localSheetId="22">#REF!</definedName>
    <definedName name="S.1">#REF!</definedName>
    <definedName name="S.11" localSheetId="21">#REF!</definedName>
    <definedName name="S.11" localSheetId="22">#REF!</definedName>
    <definedName name="S.11">#REF!</definedName>
    <definedName name="S.111" localSheetId="21">#REF!</definedName>
    <definedName name="S.111" localSheetId="22">#REF!</definedName>
    <definedName name="S.111">#REF!</definedName>
    <definedName name="S.112" localSheetId="21">#REF!</definedName>
    <definedName name="S.112" localSheetId="22">#REF!</definedName>
    <definedName name="S.112">#REF!</definedName>
    <definedName name="S.1121" localSheetId="21">#REF!</definedName>
    <definedName name="S.1121" localSheetId="22">#REF!</definedName>
    <definedName name="S.1121">#REF!</definedName>
    <definedName name="S.1122" localSheetId="21">#REF!</definedName>
    <definedName name="S.1122" localSheetId="22">#REF!</definedName>
    <definedName name="S.1122">#REF!</definedName>
    <definedName name="S.12" localSheetId="21">#REF!</definedName>
    <definedName name="S.12" localSheetId="22">#REF!</definedName>
    <definedName name="S.12">#REF!</definedName>
    <definedName name="S.121" localSheetId="21">#REF!</definedName>
    <definedName name="S.121" localSheetId="22">#REF!</definedName>
    <definedName name="S.121">#REF!</definedName>
    <definedName name="S.122" localSheetId="21">#REF!</definedName>
    <definedName name="S.122" localSheetId="22">#REF!</definedName>
    <definedName name="S.122">#REF!</definedName>
    <definedName name="S.1221" localSheetId="21">#REF!</definedName>
    <definedName name="S.1221" localSheetId="22">#REF!</definedName>
    <definedName name="S.1221">#REF!</definedName>
    <definedName name="S.12211" localSheetId="21">#REF!</definedName>
    <definedName name="S.12211" localSheetId="22">#REF!</definedName>
    <definedName name="S.12211">#REF!</definedName>
    <definedName name="S.12212" localSheetId="21">#REF!</definedName>
    <definedName name="S.12212" localSheetId="22">#REF!</definedName>
    <definedName name="S.12212">#REF!</definedName>
    <definedName name="S.12213" localSheetId="21">#REF!</definedName>
    <definedName name="S.12213" localSheetId="22">#REF!</definedName>
    <definedName name="S.12213">#REF!</definedName>
    <definedName name="S.1222" localSheetId="21">#REF!</definedName>
    <definedName name="S.1222" localSheetId="22">#REF!</definedName>
    <definedName name="S.1222">#REF!</definedName>
    <definedName name="S.12221" localSheetId="21">#REF!</definedName>
    <definedName name="S.12221" localSheetId="22">#REF!</definedName>
    <definedName name="S.12221">#REF!</definedName>
    <definedName name="S.12222" localSheetId="21">#REF!</definedName>
    <definedName name="S.12222" localSheetId="22">#REF!</definedName>
    <definedName name="S.12222">#REF!</definedName>
    <definedName name="S.12223" localSheetId="21">#REF!</definedName>
    <definedName name="S.12223" localSheetId="22">#REF!</definedName>
    <definedName name="S.12223">#REF!</definedName>
    <definedName name="S.123" localSheetId="21">#REF!</definedName>
    <definedName name="S.123" localSheetId="22">#REF!</definedName>
    <definedName name="S.123">#REF!</definedName>
    <definedName name="S.1231" localSheetId="21">#REF!</definedName>
    <definedName name="S.1231" localSheetId="22">#REF!</definedName>
    <definedName name="S.1231">#REF!</definedName>
    <definedName name="S.1232" localSheetId="21">#REF!</definedName>
    <definedName name="S.1232" localSheetId="22">#REF!</definedName>
    <definedName name="S.1232">#REF!</definedName>
    <definedName name="S.1233" localSheetId="21">#REF!</definedName>
    <definedName name="S.1233" localSheetId="22">#REF!</definedName>
    <definedName name="S.1233">#REF!</definedName>
    <definedName name="S.124" localSheetId="21">#REF!</definedName>
    <definedName name="S.124" localSheetId="22">#REF!</definedName>
    <definedName name="S.124">#REF!</definedName>
    <definedName name="S.125" localSheetId="21">#REF!</definedName>
    <definedName name="S.125" localSheetId="22">#REF!</definedName>
    <definedName name="S.125">#REF!</definedName>
    <definedName name="S.1251" localSheetId="21">#REF!</definedName>
    <definedName name="S.1251" localSheetId="22">#REF!</definedName>
    <definedName name="S.1251">#REF!</definedName>
    <definedName name="S.12511" localSheetId="21">#REF!</definedName>
    <definedName name="S.12511" localSheetId="22">#REF!</definedName>
    <definedName name="S.12511">#REF!</definedName>
    <definedName name="S.12512" localSheetId="21">#REF!</definedName>
    <definedName name="S.12512" localSheetId="22">#REF!</definedName>
    <definedName name="S.12512">#REF!</definedName>
    <definedName name="S.1252" localSheetId="21">#REF!</definedName>
    <definedName name="S.1252" localSheetId="22">#REF!</definedName>
    <definedName name="S.1252">#REF!</definedName>
    <definedName name="S.12521" localSheetId="21">#REF!</definedName>
    <definedName name="S.12521" localSheetId="22">#REF!</definedName>
    <definedName name="S.12521">#REF!</definedName>
    <definedName name="S.12522" localSheetId="21">#REF!</definedName>
    <definedName name="S.12522" localSheetId="22">#REF!</definedName>
    <definedName name="S.12522">#REF!</definedName>
    <definedName name="S.13" localSheetId="21">#REF!</definedName>
    <definedName name="S.13" localSheetId="22">#REF!</definedName>
    <definedName name="S.13">#REF!</definedName>
    <definedName name="S.131" localSheetId="21">#REF!</definedName>
    <definedName name="S.131" localSheetId="22">#REF!</definedName>
    <definedName name="S.131">#REF!</definedName>
    <definedName name="S.132" localSheetId="21">#REF!</definedName>
    <definedName name="S.132" localSheetId="22">#REF!</definedName>
    <definedName name="S.132">#REF!</definedName>
    <definedName name="S.133" localSheetId="21">#REF!</definedName>
    <definedName name="S.133" localSheetId="22">#REF!</definedName>
    <definedName name="S.133">#REF!</definedName>
    <definedName name="S.134" localSheetId="21">#REF!</definedName>
    <definedName name="S.134" localSheetId="22">#REF!</definedName>
    <definedName name="S.134">#REF!</definedName>
    <definedName name="S.14" localSheetId="21">#REF!</definedName>
    <definedName name="S.14" localSheetId="22">#REF!</definedName>
    <definedName name="S.14">#REF!</definedName>
    <definedName name="S.15" localSheetId="21">#REF!</definedName>
    <definedName name="S.15" localSheetId="22">#REF!</definedName>
    <definedName name="S.15">#REF!</definedName>
    <definedName name="S.2" localSheetId="21">#REF!</definedName>
    <definedName name="S.2" localSheetId="22">#REF!</definedName>
    <definedName name="S.2">#REF!</definedName>
    <definedName name="sad" localSheetId="21" hidden="1">{"Riqfin97",#N/A,FALSE,"Tran";"Riqfinpro",#N/A,FALSE,"Tran"}</definedName>
    <definedName name="sad" localSheetId="22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localSheetId="22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localSheetId="22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localSheetId="22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localSheetId="22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localSheetId="22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localSheetId="22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localSheetId="22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localSheetId="22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 localSheetId="22">#REF!</definedName>
    <definedName name="Saldo_Mensual">#REF!</definedName>
    <definedName name="Saldo_Semanal" localSheetId="21">#REF!</definedName>
    <definedName name="Saldo_Semanal" localSheetId="22">#REF!</definedName>
    <definedName name="Saldo_Semanal">#REF!</definedName>
    <definedName name="SALDOS" localSheetId="22">#REF!</definedName>
    <definedName name="SALDOS">[33]FMI!$A$5:$T$77</definedName>
    <definedName name="SALVAR" localSheetId="21">#REF!</definedName>
    <definedName name="SALVAR" localSheetId="22">#REF!</definedName>
    <definedName name="SALVAR">#REF!</definedName>
    <definedName name="SB" localSheetId="22">#REF!</definedName>
    <definedName name="SB">[40]Base!$DF1</definedName>
    <definedName name="sb_1" localSheetId="21">[40]Base!#REF!</definedName>
    <definedName name="sb_1" localSheetId="22">#REF!</definedName>
    <definedName name="sb_1">[40]Base!$DF1048576</definedName>
    <definedName name="sbdfgbvsdg" localSheetId="21" hidden="1">{"Riqfin97",#N/A,FALSE,"Tran";"Riqfinpro",#N/A,FALSE,"Tran"}</definedName>
    <definedName name="sbdfgbvsdg" localSheetId="22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localSheetId="22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localSheetId="22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localSheetId="22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localSheetId="22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localSheetId="22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localSheetId="22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localSheetId="22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localSheetId="22" hidden="1">{"Riqfin97",#N/A,FALSE,"Tran";"Riqfinpro",#N/A,FALSE,"Tran"}</definedName>
    <definedName name="sbdfgbvsdg_4" hidden="1">{"Riqfin97",#N/A,FALSE,"Tran";"Riqfinpro",#N/A,FALSE,"Tran"}</definedName>
    <definedName name="sbop" localSheetId="22">#REF!</definedName>
    <definedName name="sbop">[40]Base!$DG1</definedName>
    <definedName name="ScaleFactor" localSheetId="22">#REF!</definedName>
    <definedName name="ScaleFactor">[117]Summary!$G$250</definedName>
    <definedName name="SCEN2" localSheetId="22">#REF!</definedName>
    <definedName name="SCEN2">'[118]BOP Summary'!$AU$1</definedName>
    <definedName name="Sched_Pay" localSheetId="21">#REF!</definedName>
    <definedName name="Sched_Pay" localSheetId="22">#REF!</definedName>
    <definedName name="Sched_Pay">#REF!</definedName>
    <definedName name="Scheduled_Extra_Payments" localSheetId="21">#REF!</definedName>
    <definedName name="Scheduled_Extra_Payments" localSheetId="22">#REF!</definedName>
    <definedName name="Scheduled_Extra_Payments">#REF!</definedName>
    <definedName name="Scheduled_Interest_Rate" localSheetId="21">#REF!</definedName>
    <definedName name="Scheduled_Interest_Rate" localSheetId="22">#REF!</definedName>
    <definedName name="Scheduled_Interest_Rate">#REF!</definedName>
    <definedName name="Scheduled_Monthly_Payment" localSheetId="21">#REF!</definedName>
    <definedName name="Scheduled_Monthly_Payment" localSheetId="22">#REF!</definedName>
    <definedName name="Scheduled_Monthly_Payment">#REF!</definedName>
    <definedName name="sdfadgfd" localSheetId="21" hidden="1">{"'RIN-INTRANET'!$A$1:$K$71"}</definedName>
    <definedName name="sdfadgfd" localSheetId="22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localSheetId="22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localSheetId="22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localSheetId="22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localSheetId="22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localSheetId="22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localSheetId="22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localSheetId="22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localSheetId="22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localSheetId="22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localSheetId="22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localSheetId="22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localSheetId="22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localSheetId="22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localSheetId="22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localSheetId="22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localSheetId="22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localSheetId="22" hidden="1">{"Tab1",#N/A,FALSE,"P";"Tab2",#N/A,FALSE,"P"}</definedName>
    <definedName name="sdfasdf_4" hidden="1">{"Tab1",#N/A,FALSE,"P";"Tab2",#N/A,FALSE,"P"}</definedName>
    <definedName name="sdfdffg" localSheetId="21">#REF!</definedName>
    <definedName name="sdfdffg" localSheetId="22">#REF!</definedName>
    <definedName name="sdfdffg">#REF!</definedName>
    <definedName name="sdfgdsgsdf" localSheetId="21" hidden="1">{"Riqfin97",#N/A,FALSE,"Tran";"Riqfinpro",#N/A,FALSE,"Tran"}</definedName>
    <definedName name="sdfgdsgsdf" localSheetId="22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localSheetId="22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localSheetId="22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localSheetId="22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localSheetId="22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localSheetId="22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localSheetId="22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localSheetId="22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localSheetId="22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 localSheetId="22">#REF!</definedName>
    <definedName name="sdfgsdfgsfg">#REF!</definedName>
    <definedName name="sdfgsdg" localSheetId="21" hidden="1">{"Riqfin97",#N/A,FALSE,"Tran";"Riqfinpro",#N/A,FALSE,"Tran"}</definedName>
    <definedName name="sdfgsdg" localSheetId="22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localSheetId="22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localSheetId="22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localSheetId="22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localSheetId="22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localSheetId="22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localSheetId="22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localSheetId="22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localSheetId="22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localSheetId="22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localSheetId="22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localSheetId="22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localSheetId="22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localSheetId="22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localSheetId="22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localSheetId="22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localSheetId="22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localSheetId="22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localSheetId="22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localSheetId="22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localSheetId="22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localSheetId="22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localSheetId="22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localSheetId="22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localSheetId="22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localSheetId="22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localSheetId="22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localSheetId="22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localSheetId="22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localSheetId="22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localSheetId="22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localSheetId="22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localSheetId="22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localSheetId="22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localSheetId="22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localSheetId="22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localSheetId="22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localSheetId="22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localSheetId="22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localSheetId="22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localSheetId="22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localSheetId="22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localSheetId="22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localSheetId="22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localSheetId="22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localSheetId="22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localSheetId="22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localSheetId="22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localSheetId="22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localSheetId="22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localSheetId="22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localSheetId="22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localSheetId="22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localSheetId="22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localSheetId="22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localSheetId="22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localSheetId="22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localSheetId="22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localSheetId="22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localSheetId="22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localSheetId="22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localSheetId="22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localSheetId="22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localSheetId="22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localSheetId="22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localSheetId="22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localSheetId="22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localSheetId="22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localSheetId="22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localSheetId="22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localSheetId="22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localSheetId="22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localSheetId="22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localSheetId="22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localSheetId="22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localSheetId="22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localSheetId="22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 localSheetId="22">#REF!</definedName>
    <definedName name="sdoll">[40]Base!$DE1</definedName>
    <definedName name="sdr" localSheetId="21" hidden="1">{"Riqfin97",#N/A,FALSE,"Tran";"Riqfinpro",#N/A,FALSE,"Tran"}</definedName>
    <definedName name="sdr" localSheetId="22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localSheetId="22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localSheetId="22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localSheetId="22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localSheetId="22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localSheetId="22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localSheetId="22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localSheetId="22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localSheetId="22" hidden="1">{"Riqfin97",#N/A,FALSE,"Tran";"Riqfinpro",#N/A,FALSE,"Tran"}</definedName>
    <definedName name="sdr_4" hidden="1">{"Riqfin97",#N/A,FALSE,"Tran";"Riqfinpro",#N/A,FALSE,"Tran"}</definedName>
    <definedName name="SDR_Q198" localSheetId="22">#REF!</definedName>
    <definedName name="SDR_Q198">'[62]Fin Q'!#REF!</definedName>
    <definedName name="SDR_Q298" localSheetId="22">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 localSheetId="22">#REF!</definedName>
    <definedName name="SDRSR">#REF!</definedName>
    <definedName name="sdsd" localSheetId="21" hidden="1">{"Riqfin97",#N/A,FALSE,"Tran";"Riqfinpro",#N/A,FALSE,"Tran"}</definedName>
    <definedName name="sdsd" localSheetId="22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localSheetId="22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localSheetId="22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localSheetId="22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localSheetId="22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localSheetId="22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localSheetId="22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localSheetId="22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localSheetId="22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22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 localSheetId="22">#REF!</definedName>
    <definedName name="sdvaefgearg">#REF!</definedName>
    <definedName name="SECIND" localSheetId="1">#REF!</definedName>
    <definedName name="SECIND" localSheetId="21">#REF!</definedName>
    <definedName name="SECIND" localSheetId="22">#REF!</definedName>
    <definedName name="SECIND">#REF!</definedName>
    <definedName name="SECTEX" localSheetId="21">'[12]PIB corr'!#REF!</definedName>
    <definedName name="SECTEX" localSheetId="22">#REF!</definedName>
    <definedName name="SECTEX">'[12]PIB corr'!#REF!</definedName>
    <definedName name="SECTORES" localSheetId="21">[107]SPNF!#REF!</definedName>
    <definedName name="SECTORES" localSheetId="22">#REF!</definedName>
    <definedName name="SECTORES">[107]SPNF!#REF!</definedName>
    <definedName name="SECTORS" localSheetId="21">#REF!</definedName>
    <definedName name="SECTORS" localSheetId="22">#REF!</definedName>
    <definedName name="SECTORS">#REF!</definedName>
    <definedName name="sei" localSheetId="22">#REF!</definedName>
    <definedName name="sei">[53]sei!$A$61:$I$139</definedName>
    <definedName name="Selected_Economic_and_Financial_Indicators" localSheetId="21">#REF!</definedName>
    <definedName name="Selected_Economic_and_Financial_Indicators" localSheetId="22">#REF!</definedName>
    <definedName name="Selected_Economic_and_Financial_Indicators">#REF!</definedName>
    <definedName name="semanales" localSheetId="21">#REF!</definedName>
    <definedName name="semanales" localSheetId="22">#REF!</definedName>
    <definedName name="semanales">#REF!</definedName>
    <definedName name="SEMESTRE" localSheetId="21">#REF!</definedName>
    <definedName name="SEMESTRE" localSheetId="22">#REF!</definedName>
    <definedName name="SEMESTRE">#REF!</definedName>
    <definedName name="sencount" hidden="1">2</definedName>
    <definedName name="SEPTIEMBRE" localSheetId="21" hidden="1">{"'boletin'!$A$1:$R$73"}</definedName>
    <definedName name="SEPTIEMBRE" localSheetId="22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localSheetId="22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localSheetId="22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localSheetId="22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localSheetId="22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localSheetId="22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localSheetId="22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localSheetId="22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localSheetId="22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localSheetId="22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 localSheetId="22">#REF!</definedName>
    <definedName name="SERVI">#REF!</definedName>
    <definedName name="SERVIC" localSheetId="21">#REF!</definedName>
    <definedName name="SERVIC" localSheetId="22">#REF!</definedName>
    <definedName name="SERVIC">#REF!</definedName>
    <definedName name="SET" localSheetId="21">#REF!</definedName>
    <definedName name="SET" localSheetId="22">#REF!</definedName>
    <definedName name="SET">#REF!</definedName>
    <definedName name="sfgsf" localSheetId="21">#REF!</definedName>
    <definedName name="sfgsf" localSheetId="22">#REF!</definedName>
    <definedName name="sfgsf">#REF!</definedName>
    <definedName name="sfgwe" localSheetId="21" hidden="1">{"Riqfin97",#N/A,FALSE,"Tran";"Riqfinpro",#N/A,FALSE,"Tran"}</definedName>
    <definedName name="sfgwe" localSheetId="22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localSheetId="22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localSheetId="22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localSheetId="22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localSheetId="22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localSheetId="22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localSheetId="22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localSheetId="22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localSheetId="22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 localSheetId="22">#REF!</definedName>
    <definedName name="sg">[40]Base!$DH1</definedName>
    <definedName name="sges" localSheetId="21">[40]Base!#REF!</definedName>
    <definedName name="sges" localSheetId="22">#REF!</definedName>
    <definedName name="sges">[40]Base!#REF!</definedName>
    <definedName name="sgewrgwer" localSheetId="21" hidden="1">{"Minpmon",#N/A,FALSE,"Monthinput"}</definedName>
    <definedName name="sgewrgwer" localSheetId="22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localSheetId="22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localSheetId="22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localSheetId="22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localSheetId="22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localSheetId="22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localSheetId="22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localSheetId="22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localSheetId="22" hidden="1">{"Minpmon",#N/A,FALSE,"Monthinput"}</definedName>
    <definedName name="sgewrgwer_4" hidden="1">{"Minpmon",#N/A,FALSE,"Monthinput"}</definedName>
    <definedName name="sgFon" localSheetId="22">#REF!</definedName>
    <definedName name="sgFon">[40]Base!$DJ1</definedName>
    <definedName name="SGI" localSheetId="22">#REF!</definedName>
    <definedName name="SGI">[40]Base!$DL1</definedName>
    <definedName name="SGO" localSheetId="22">#REF!</definedName>
    <definedName name="SGO">[40]Base!$DM1</definedName>
    <definedName name="SHEET_A._Contents_and_file_description" localSheetId="21">#REF!</definedName>
    <definedName name="SHEET_A._Contents_and_file_description" localSheetId="22">#REF!</definedName>
    <definedName name="SHEET_A._Contents_and_file_description">#REF!</definedName>
    <definedName name="SHEET_B._DATA_FROM_TO_OTHER_FILES" localSheetId="21">#REF!</definedName>
    <definedName name="SHEET_B._DATA_FROM_TO_OTHER_FILES" localSheetId="22">#REF!</definedName>
    <definedName name="SHEET_B._DATA_FROM_TO_OTHER_FILES">#REF!</definedName>
    <definedName name="SHEET_C._RAW_DATA1" localSheetId="21">#REF!</definedName>
    <definedName name="SHEET_C._RAW_DATA1" localSheetId="22">#REF!</definedName>
    <definedName name="SHEET_C._RAW_DATA1">#REF!</definedName>
    <definedName name="SHEET_C._RAW_DATA2" localSheetId="21">#REF!</definedName>
    <definedName name="SHEET_C._RAW_DATA2" localSheetId="22">#REF!</definedName>
    <definedName name="SHEET_C._RAW_DATA2">#REF!</definedName>
    <definedName name="SHEET_D._DATA_TRANSFORMATIONS" localSheetId="21">#REF!</definedName>
    <definedName name="SHEET_D._DATA_TRANSFORMATIONS" localSheetId="22">#REF!</definedName>
    <definedName name="SHEET_D._DATA_TRANSFORMATIONS">#REF!</definedName>
    <definedName name="SHEET_E._FINAL_TABLES" localSheetId="21">#REF!</definedName>
    <definedName name="SHEET_E._FINAL_TABLES" localSheetId="22">#REF!</definedName>
    <definedName name="SHEET_E._FINAL_TABLES">#REF!</definedName>
    <definedName name="SIDXGOB" localSheetId="21">'[67]SFISCAL-MOD'!$A$146:$IV$146</definedName>
    <definedName name="SIDXGOB" localSheetId="22">#REF!</definedName>
    <definedName name="SIDXGOB">'[67]SFISCAL-MOD'!$146:$146</definedName>
    <definedName name="sisfin2" localSheetId="21">#REF!</definedName>
    <definedName name="sisfin2" localSheetId="22">#REF!</definedName>
    <definedName name="sisfin2">#REF!</definedName>
    <definedName name="SISTEMA_BANCARIO_NACIONAL" localSheetId="21">#REF!</definedName>
    <definedName name="SISTEMA_BANCARIO_NACIONAL" localSheetId="22">#REF!</definedName>
    <definedName name="SISTEMA_BANCARIO_NACIONAL">#REF!</definedName>
    <definedName name="SISTEMACONSOLID" localSheetId="21">#REF!</definedName>
    <definedName name="SISTEMACONSOLID" localSheetId="22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 localSheetId="22">#REF!</definedName>
    <definedName name="SOURCES">#REF!</definedName>
    <definedName name="SOYA1" localSheetId="21">#REF!</definedName>
    <definedName name="SOYA1" localSheetId="22">#REF!</definedName>
    <definedName name="SOYA1">#REF!</definedName>
    <definedName name="SPANUAL" localSheetId="1">'[6]prog-2003'!#REF!</definedName>
    <definedName name="SPANUAL" localSheetId="21">'[7]prog-2003'!#REF!</definedName>
    <definedName name="SPANUAL" localSheetId="22">#REF!</definedName>
    <definedName name="SPANUAL">'[7]prog-2003'!#REF!</definedName>
    <definedName name="SPANUALPIB" localSheetId="1">'[6]prog-2003'!#REF!</definedName>
    <definedName name="SPANUALPIB" localSheetId="22">#REF!</definedName>
    <definedName name="SPANUALPIB">'[7]prog-2003'!#REF!</definedName>
    <definedName name="SR_2" localSheetId="21">#REF!</definedName>
    <definedName name="SR_2" localSheetId="22">#REF!</definedName>
    <definedName name="SR_2">#REF!</definedName>
    <definedName name="SR_3" localSheetId="21">#REF!</definedName>
    <definedName name="SR_3" localSheetId="22">#REF!</definedName>
    <definedName name="SR_3">#REF!</definedName>
    <definedName name="sr_7" localSheetId="21">#REF!</definedName>
    <definedName name="sr_7" localSheetId="22">#REF!</definedName>
    <definedName name="sr_7">#REF!</definedName>
    <definedName name="SRT11_1" localSheetId="21" hidden="1">{"Minpmon",#N/A,FALSE,"Monthinput"}</definedName>
    <definedName name="SRT11_1" localSheetId="22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localSheetId="22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localSheetId="22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localSheetId="22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localSheetId="22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localSheetId="22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localSheetId="22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localSheetId="22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localSheetId="22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localSheetId="22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localSheetId="22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localSheetId="22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localSheetId="22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localSheetId="22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localSheetId="22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localSheetId="22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localSheetId="22" hidden="1">{"Riqfin97",#N/A,FALSE,"Tran";"Riqfinpro",#N/A,FALSE,"Tran"}</definedName>
    <definedName name="srwertwerg_4" hidden="1">{"Riqfin97",#N/A,FALSE,"Tran";"Riqfinpro",#N/A,FALSE,"Tran"}</definedName>
    <definedName name="SS" localSheetId="22">#REF!</definedName>
    <definedName name="SS">[119]IMATA!$B$45:$B$108</definedName>
    <definedName name="ssbvb" localSheetId="21" hidden="1">{"Minpmon",#N/A,FALSE,"Monthinput"}</definedName>
    <definedName name="ssbvb" localSheetId="22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localSheetId="22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localSheetId="22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localSheetId="22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localSheetId="22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localSheetId="22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localSheetId="22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localSheetId="22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localSheetId="22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localSheetId="22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localSheetId="22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localSheetId="22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localSheetId="22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localSheetId="22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localSheetId="22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localSheetId="22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localSheetId="22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localSheetId="22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 localSheetId="22">#REF!</definedName>
    <definedName name="Staff_Report_table">#REF!</definedName>
    <definedName name="START" localSheetId="21">#REF!</definedName>
    <definedName name="START" localSheetId="22">#REF!</definedName>
    <definedName name="START">#REF!</definedName>
    <definedName name="stock" localSheetId="1">#REF!</definedName>
    <definedName name="stock" localSheetId="21">#REF!</definedName>
    <definedName name="stock" localSheetId="22">#REF!</definedName>
    <definedName name="stock">#REF!</definedName>
    <definedName name="Stocks" localSheetId="1">#REF!</definedName>
    <definedName name="Stocks" localSheetId="21">#REF!</definedName>
    <definedName name="Stocks" localSheetId="22">#REF!</definedName>
    <definedName name="Stocks">#REF!</definedName>
    <definedName name="STOP" localSheetId="1">#REF!</definedName>
    <definedName name="STOP" localSheetId="21">#REF!</definedName>
    <definedName name="STOP" localSheetId="22">#REF!</definedName>
    <definedName name="STOP">#REF!</definedName>
    <definedName name="SUITE">#N/A</definedName>
    <definedName name="SUMGDP" localSheetId="21">[89]NA!#REF!</definedName>
    <definedName name="SUMGDP" localSheetId="22">#REF!</definedName>
    <definedName name="SUMGDP">[90]NA!#REF!</definedName>
    <definedName name="Summary_Accounts_SR_table" localSheetId="21">#REF!</definedName>
    <definedName name="Summary_Accounts_SR_table" localSheetId="22">#REF!</definedName>
    <definedName name="Summary_Accounts_SR_table">#REF!</definedName>
    <definedName name="SUMTAB" localSheetId="21">[120]CPI:NA!$A$272:$R$990</definedName>
    <definedName name="SUMTAB" localSheetId="22">#REF!</definedName>
    <definedName name="SUMTAB">[121]CPI:NA!$A$272:$R$990</definedName>
    <definedName name="SUPUESTO" localSheetId="21">#REF!</definedName>
    <definedName name="SUPUESTO" localSheetId="22">#REF!</definedName>
    <definedName name="SUPUESTO">#REF!</definedName>
    <definedName name="supuestos" localSheetId="21">#REF!</definedName>
    <definedName name="supuestos" localSheetId="22">#REF!</definedName>
    <definedName name="supuestos">#REF!</definedName>
    <definedName name="SW" localSheetId="1">'[6]prog-2003'!#REF!</definedName>
    <definedName name="SW" localSheetId="21">'[7]prog-2003'!#REF!</definedName>
    <definedName name="SW" localSheetId="22">#REF!</definedName>
    <definedName name="SW">'[7]prog-2003'!#REF!</definedName>
    <definedName name="swe" localSheetId="21" hidden="1">{"Tab1",#N/A,FALSE,"P";"Tab2",#N/A,FALSE,"P"}</definedName>
    <definedName name="swe" localSheetId="22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localSheetId="22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localSheetId="22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localSheetId="22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localSheetId="22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localSheetId="22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localSheetId="22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localSheetId="22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localSheetId="22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localSheetId="22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localSheetId="22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localSheetId="22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localSheetId="22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localSheetId="22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localSheetId="22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localSheetId="22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localSheetId="22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localSheetId="22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localSheetId="22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localSheetId="22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localSheetId="22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localSheetId="22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localSheetId="22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localSheetId="22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localSheetId="22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localSheetId="22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localSheetId="22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 localSheetId="22">#REF!</definedName>
    <definedName name="SySalarios">#REF!</definedName>
    <definedName name="SySespecie" localSheetId="21">#REF!</definedName>
    <definedName name="SySespecie" localSheetId="22">#REF!</definedName>
    <definedName name="SySespecie">#REF!</definedName>
    <definedName name="T" localSheetId="22" hidden="1">#REF!</definedName>
    <definedName name="T" hidden="1">[40]Base!$DN1</definedName>
    <definedName name="t_1" localSheetId="21">[40]Base!#REF!</definedName>
    <definedName name="t_1" localSheetId="22">#REF!</definedName>
    <definedName name="t_1">[40]Base!$DN1048576</definedName>
    <definedName name="t4wh" localSheetId="21" hidden="1">{#N/A,#N/A,FALSE,"EMP_POP";#N/A,#N/A,FALSE,"UNEMPL"}</definedName>
    <definedName name="t4wh" localSheetId="22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 localSheetId="22">#REF!</definedName>
    <definedName name="Tab_1">#REF!</definedName>
    <definedName name="Tab_1M" localSheetId="21">#REF!</definedName>
    <definedName name="Tab_1M" localSheetId="22">#REF!</definedName>
    <definedName name="Tab_1M">#REF!</definedName>
    <definedName name="Tab_1MCo" localSheetId="21">#REF!</definedName>
    <definedName name="Tab_1MCo" localSheetId="22">#REF!</definedName>
    <definedName name="Tab_1MCo">#REF!</definedName>
    <definedName name="Tab_2" localSheetId="21">#REF!</definedName>
    <definedName name="Tab_2" localSheetId="22">#REF!</definedName>
    <definedName name="Tab_2">#REF!</definedName>
    <definedName name="Tab_24" localSheetId="21">#REF!</definedName>
    <definedName name="Tab_24" localSheetId="22">#REF!</definedName>
    <definedName name="Tab_24">#REF!</definedName>
    <definedName name="Tab_3" localSheetId="21">#REF!</definedName>
    <definedName name="Tab_3" localSheetId="22">#REF!</definedName>
    <definedName name="Tab_3">#REF!</definedName>
    <definedName name="Tab_4" localSheetId="21">#REF!</definedName>
    <definedName name="Tab_4" localSheetId="22">#REF!</definedName>
    <definedName name="Tab_4">#REF!</definedName>
    <definedName name="Tab_5" localSheetId="21">#REF!</definedName>
    <definedName name="Tab_5" localSheetId="22">#REF!</definedName>
    <definedName name="Tab_5">#REF!</definedName>
    <definedName name="TAB1A" localSheetId="21">#REF!</definedName>
    <definedName name="TAB1A" localSheetId="22">#REF!</definedName>
    <definedName name="TAB1A">#REF!</definedName>
    <definedName name="TAB1CK" localSheetId="21">#REF!</definedName>
    <definedName name="TAB1CK" localSheetId="22">#REF!</definedName>
    <definedName name="TAB1CK">#REF!</definedName>
    <definedName name="Tab21new" localSheetId="22">#REF!</definedName>
    <definedName name="Tab21new">'[122]Gov-20'!$A$1</definedName>
    <definedName name="Tab25a" localSheetId="21">#REF!</definedName>
    <definedName name="Tab25a" localSheetId="22">#REF!</definedName>
    <definedName name="Tab25a">#REF!</definedName>
    <definedName name="Tab25b" localSheetId="21">#REF!</definedName>
    <definedName name="Tab25b" localSheetId="22">#REF!</definedName>
    <definedName name="Tab25b">#REF!</definedName>
    <definedName name="TAB2A" localSheetId="21">#REF!</definedName>
    <definedName name="TAB2A" localSheetId="22">#REF!</definedName>
    <definedName name="TAB2A">#REF!</definedName>
    <definedName name="TAB5A" localSheetId="21">#REF!</definedName>
    <definedName name="TAB5A" localSheetId="22">#REF!</definedName>
    <definedName name="TAB5A">#REF!</definedName>
    <definedName name="TAB6A" localSheetId="21">'[35]Annual Tables'!#REF!</definedName>
    <definedName name="TAB6A" localSheetId="22">#REF!</definedName>
    <definedName name="TAB6A">'[35]Annual Tables'!#REF!</definedName>
    <definedName name="TAB6B" localSheetId="21">'[35]Annual Tables'!#REF!</definedName>
    <definedName name="TAB6B" localSheetId="22">#REF!</definedName>
    <definedName name="TAB6B">'[35]Annual Tables'!#REF!</definedName>
    <definedName name="TAB6C" localSheetId="21">#REF!</definedName>
    <definedName name="TAB6C" localSheetId="22">#REF!</definedName>
    <definedName name="TAB6C">#REF!</definedName>
    <definedName name="TAB7A" localSheetId="21">#REF!</definedName>
    <definedName name="TAB7A" localSheetId="22">#REF!</definedName>
    <definedName name="TAB7A">#REF!</definedName>
    <definedName name="TABCUM" localSheetId="21">#REF!</definedName>
    <definedName name="TABCUM" localSheetId="22">#REF!</definedName>
    <definedName name="TABCUM">#REF!</definedName>
    <definedName name="table" localSheetId="21">#REF!</definedName>
    <definedName name="table" localSheetId="22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 localSheetId="22">#REF!</definedName>
    <definedName name="Table___.__Nicaragua__Quantitative_Benchmarks_and_Performance_Criteria">#REF!</definedName>
    <definedName name="Table__47" localSheetId="22">#REF!</definedName>
    <definedName name="Table__47">[123]RED47!$A$1:$I$53</definedName>
    <definedName name="Table_1" localSheetId="21">#REF!</definedName>
    <definedName name="Table_1" localSheetId="22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 localSheetId="22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 localSheetId="22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 localSheetId="22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 localSheetId="22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 localSheetId="22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 localSheetId="22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 localSheetId="22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 localSheetId="22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 localSheetId="22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 localSheetId="22">#REF!</definedName>
    <definedName name="Table_4._Guatemala___Consumer_Price_Indices__1">#REF!</definedName>
    <definedName name="Table_4SR" localSheetId="21">#REF!</definedName>
    <definedName name="Table_4SR" localSheetId="22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>#REF!</definedName>
    <definedName name="TABLE0" localSheetId="21">#REF!</definedName>
    <definedName name="TABLE0" localSheetId="22">#REF!</definedName>
    <definedName name="TABLE0">#REF!</definedName>
    <definedName name="TABLE01_BOG" localSheetId="21">#REF!</definedName>
    <definedName name="TABLE01_BOG" localSheetId="22">#REF!</definedName>
    <definedName name="TABLE01_BOG">#REF!</definedName>
    <definedName name="TABLE02_ComBanks" localSheetId="21">#REF!</definedName>
    <definedName name="TABLE02_ComBanks" localSheetId="22">#REF!</definedName>
    <definedName name="TABLE02_ComBanks">#REF!</definedName>
    <definedName name="TABLE03" localSheetId="22">#REF!</definedName>
    <definedName name="TABLE03">'[71]C:G'!$B$2:$X$215</definedName>
    <definedName name="TABLE03_Banking_System" localSheetId="21">#REF!</definedName>
    <definedName name="TABLE03_Banking_System" localSheetId="22">#REF!</definedName>
    <definedName name="TABLE03_Banking_System">#REF!</definedName>
    <definedName name="TABLE04_FinancialAssets" localSheetId="21">#REF!</definedName>
    <definedName name="TABLE04_FinancialAssets" localSheetId="22">#REF!</definedName>
    <definedName name="TABLE04_FinancialAssets">#REF!</definedName>
    <definedName name="TABLE05" localSheetId="21">#REF!</definedName>
    <definedName name="TABLE05" localSheetId="22">#REF!</definedName>
    <definedName name="TABLE05">#REF!</definedName>
    <definedName name="TABLE05_BondedDebt_byHolder" localSheetId="21">#REF!</definedName>
    <definedName name="TABLE05_BondedDebt_byHolder" localSheetId="22">#REF!</definedName>
    <definedName name="TABLE05_BondedDebt_byHolder">#REF!</definedName>
    <definedName name="TABLE06" localSheetId="21">#REF!</definedName>
    <definedName name="TABLE06" localSheetId="22">#REF!</definedName>
    <definedName name="TABLE06">#REF!</definedName>
    <definedName name="TABLE06_Reserve_Requirements" localSheetId="21">#REF!</definedName>
    <definedName name="TABLE06_Reserve_Requirements" localSheetId="22">#REF!</definedName>
    <definedName name="TABLE06_Reserve_Requirements">#REF!</definedName>
    <definedName name="TABLE07" localSheetId="21">#REF!</definedName>
    <definedName name="TABLE07" localSheetId="22">#REF!</definedName>
    <definedName name="TABLE07">#REF!</definedName>
    <definedName name="TABLE07_BondedDebt_byInstrument" localSheetId="21">#REF!</definedName>
    <definedName name="TABLE07_BondedDebt_byInstrument" localSheetId="22">#REF!</definedName>
    <definedName name="TABLE07_BondedDebt_byInstrument">#REF!</definedName>
    <definedName name="TABLE08" localSheetId="21">#REF!</definedName>
    <definedName name="TABLE08" localSheetId="22">#REF!</definedName>
    <definedName name="TABLE08">#REF!</definedName>
    <definedName name="TABLE08_GovFinancing" localSheetId="21">#REF!</definedName>
    <definedName name="TABLE08_GovFinancing" localSheetId="22">#REF!</definedName>
    <definedName name="TABLE08_GovFinancing">#REF!</definedName>
    <definedName name="TABLE09" localSheetId="21">#REF!</definedName>
    <definedName name="TABLE09" localSheetId="22">#REF!</definedName>
    <definedName name="TABLE09">#REF!</definedName>
    <definedName name="TABLE09_NIR" localSheetId="21">#REF!</definedName>
    <definedName name="TABLE09_NIR" localSheetId="22">#REF!</definedName>
    <definedName name="TABLE09_NIR">#REF!</definedName>
    <definedName name="Table1" localSheetId="1">#REF!</definedName>
    <definedName name="Table1" localSheetId="21">#REF!</definedName>
    <definedName name="Table1" localSheetId="22">#REF!</definedName>
    <definedName name="Table1">#REF!</definedName>
    <definedName name="table10" localSheetId="21">#REF!</definedName>
    <definedName name="table10" localSheetId="22">#REF!</definedName>
    <definedName name="table10">#REF!</definedName>
    <definedName name="TABLE10_Data_for_projection" localSheetId="21">#REF!</definedName>
    <definedName name="TABLE10_Data_for_projection" localSheetId="22">#REF!</definedName>
    <definedName name="TABLE10_Data_for_projection">#REF!</definedName>
    <definedName name="Table10A" localSheetId="21">#REF!</definedName>
    <definedName name="Table10A" localSheetId="22">#REF!</definedName>
    <definedName name="Table10A">#REF!</definedName>
    <definedName name="table11" localSheetId="21">#REF!</definedName>
    <definedName name="table11" localSheetId="22">#REF!</definedName>
    <definedName name="table11">#REF!</definedName>
    <definedName name="TABLE11_Gross_Reserves" localSheetId="21">#REF!</definedName>
    <definedName name="TABLE11_Gross_Reserves" localSheetId="22">#REF!</definedName>
    <definedName name="TABLE11_Gross_Reserves">#REF!</definedName>
    <definedName name="table15" localSheetId="21">#REF!</definedName>
    <definedName name="table15" localSheetId="22">#REF!</definedName>
    <definedName name="table15">#REF!</definedName>
    <definedName name="TABLE17" localSheetId="22">#REF!</definedName>
    <definedName name="TABLE17">'[71]C:D'!$B$183:$U$249</definedName>
    <definedName name="TABLE1A" localSheetId="21">#REF!</definedName>
    <definedName name="TABLE1A" localSheetId="22">#REF!</definedName>
    <definedName name="TABLE1A">#REF!</definedName>
    <definedName name="Table2" localSheetId="1">#REF!</definedName>
    <definedName name="Table2" localSheetId="21">#REF!</definedName>
    <definedName name="Table2" localSheetId="22">#REF!</definedName>
    <definedName name="Table2">#REF!</definedName>
    <definedName name="TABLE21" localSheetId="22">#REF!</definedName>
    <definedName name="TABLE21">'[71]C:D'!$B$370:$U$531</definedName>
    <definedName name="TABLE24" localSheetId="21">#REF!</definedName>
    <definedName name="TABLE24" localSheetId="22">#REF!</definedName>
    <definedName name="TABLE24">#REF!</definedName>
    <definedName name="TABLE2A" localSheetId="21">#REF!</definedName>
    <definedName name="TABLE2A" localSheetId="22">#REF!</definedName>
    <definedName name="TABLE2A">#REF!</definedName>
    <definedName name="table3" localSheetId="21">#REF!</definedName>
    <definedName name="table3" localSheetId="22">#REF!</definedName>
    <definedName name="table3">#REF!</definedName>
    <definedName name="TABLE34" localSheetId="22">#REF!</definedName>
    <definedName name="TABLE34">'[76]loans&amp;grants(F)'!$B$7:$AI$56</definedName>
    <definedName name="TABLE35" localSheetId="22">#REF!</definedName>
    <definedName name="TABLE35">'[104]loans&amp;grants(F)'!$B$58:$M$155</definedName>
    <definedName name="TABLE36" localSheetId="22">#REF!</definedName>
    <definedName name="TABLE36">'[104]loans&amp;grants(F)'!$B$156:$N$204</definedName>
    <definedName name="TABLE37" localSheetId="22">#REF!</definedName>
    <definedName name="TABLE37">'[104]loans&amp;grants(F)'!$B$247:$O$294</definedName>
    <definedName name="TABLE38" localSheetId="22">#REF!</definedName>
    <definedName name="TABLE38">'[104]loans&amp;grants(F)'!$B$297:$AJ$368</definedName>
    <definedName name="TABLE39" localSheetId="22">#REF!</definedName>
    <definedName name="TABLE39">'[104]loans&amp;grants(F)'!$B$297:$AJ$368</definedName>
    <definedName name="TABLE3A" localSheetId="21">#REF!</definedName>
    <definedName name="TABLE3A" localSheetId="22">#REF!</definedName>
    <definedName name="TABLE3A">#REF!</definedName>
    <definedName name="table4" localSheetId="21">#REF!</definedName>
    <definedName name="table4" localSheetId="22">#REF!</definedName>
    <definedName name="table4">#REF!</definedName>
    <definedName name="TABLE40" localSheetId="22">#REF!</definedName>
    <definedName name="TABLE40">'[76]loans&amp;grants(F)'!$B$418:$AJ$446</definedName>
    <definedName name="TABLE42" localSheetId="22">#REF!</definedName>
    <definedName name="TABLE42">'[76]loans&amp;grants(F)'!$B$467:$AK$521</definedName>
    <definedName name="TABLE43" localSheetId="22">#REF!</definedName>
    <definedName name="TABLE43">'[104]loans&amp;grants(F)'!$B$37:$AK$376</definedName>
    <definedName name="TABLE44" localSheetId="21">#REF!</definedName>
    <definedName name="TABLE44" localSheetId="22">#REF!</definedName>
    <definedName name="TABLE44">#REF!</definedName>
    <definedName name="TABLE45" localSheetId="22">#REF!</definedName>
    <definedName name="TABLE45">'[76]loans&amp;grants(F)'!$B$98:$AK$378</definedName>
    <definedName name="TABLE46" localSheetId="21">[71]F!#REF!</definedName>
    <definedName name="TABLE46" localSheetId="22">#REF!</definedName>
    <definedName name="TABLE46">[71]F!#REF!</definedName>
    <definedName name="TABLE47" localSheetId="21">[71]F!#REF!</definedName>
    <definedName name="TABLE47" localSheetId="22">#REF!</definedName>
    <definedName name="TABLE47">[71]F!#REF!</definedName>
    <definedName name="TABLE48" localSheetId="21">#REF!</definedName>
    <definedName name="TABLE48" localSheetId="22">#REF!</definedName>
    <definedName name="TABLE48">#REF!</definedName>
    <definedName name="TABLE49" localSheetId="21">#REF!</definedName>
    <definedName name="TABLE49" localSheetId="22">#REF!</definedName>
    <definedName name="TABLE49">#REF!</definedName>
    <definedName name="table5" localSheetId="21">#REF!</definedName>
    <definedName name="table5" localSheetId="22">#REF!</definedName>
    <definedName name="table5">#REF!</definedName>
    <definedName name="TABLE50" localSheetId="21">#REF!</definedName>
    <definedName name="TABLE50" localSheetId="22">#REF!</definedName>
    <definedName name="TABLE50">#REF!</definedName>
    <definedName name="TABLE51" localSheetId="21">#REF!</definedName>
    <definedName name="TABLE51" localSheetId="22">#REF!</definedName>
    <definedName name="TABLE51">#REF!</definedName>
    <definedName name="TABLE52" localSheetId="21">#REF!</definedName>
    <definedName name="TABLE52" localSheetId="22">#REF!</definedName>
    <definedName name="TABLE52">#REF!</definedName>
    <definedName name="TABLE53" localSheetId="21">#REF!</definedName>
    <definedName name="TABLE53" localSheetId="22">#REF!</definedName>
    <definedName name="TABLE53">#REF!</definedName>
    <definedName name="TABLE54" localSheetId="21">#REF!</definedName>
    <definedName name="TABLE54" localSheetId="22">#REF!</definedName>
    <definedName name="TABLE54">#REF!</definedName>
    <definedName name="TABLE55" localSheetId="21">#REF!</definedName>
    <definedName name="TABLE55" localSheetId="22">#REF!</definedName>
    <definedName name="TABLE55">#REF!</definedName>
    <definedName name="TABLE56" localSheetId="21">#REF!</definedName>
    <definedName name="TABLE56" localSheetId="22">#REF!</definedName>
    <definedName name="TABLE56">#REF!</definedName>
    <definedName name="TABLE57" localSheetId="21">#REF!</definedName>
    <definedName name="TABLE57" localSheetId="22">#REF!</definedName>
    <definedName name="TABLE57">#REF!</definedName>
    <definedName name="TABLE58" localSheetId="21">#REF!</definedName>
    <definedName name="TABLE58" localSheetId="22">#REF!</definedName>
    <definedName name="TABLE58">#REF!</definedName>
    <definedName name="TABLE59" localSheetId="21">#REF!</definedName>
    <definedName name="TABLE59" localSheetId="22">#REF!</definedName>
    <definedName name="TABLE59">#REF!</definedName>
    <definedName name="table6" localSheetId="21">#REF!</definedName>
    <definedName name="table6" localSheetId="22">#REF!</definedName>
    <definedName name="table6">#REF!</definedName>
    <definedName name="TABLE60" localSheetId="21">#REF!</definedName>
    <definedName name="TABLE60" localSheetId="22">#REF!</definedName>
    <definedName name="TABLE60">#REF!</definedName>
    <definedName name="TABLE61" localSheetId="21">#REF!</definedName>
    <definedName name="TABLE61" localSheetId="22">#REF!</definedName>
    <definedName name="TABLE61">#REF!</definedName>
    <definedName name="TABLE62" localSheetId="21">#REF!</definedName>
    <definedName name="TABLE62" localSheetId="22">#REF!</definedName>
    <definedName name="TABLE62">#REF!</definedName>
    <definedName name="TABLE63" localSheetId="21">#REF!</definedName>
    <definedName name="TABLE63" localSheetId="22">#REF!</definedName>
    <definedName name="TABLE63">#REF!</definedName>
    <definedName name="TABLE64" localSheetId="21">#REF!</definedName>
    <definedName name="TABLE64" localSheetId="22">#REF!</definedName>
    <definedName name="TABLE64">#REF!</definedName>
    <definedName name="TABLE65" localSheetId="21">#REF!</definedName>
    <definedName name="TABLE65" localSheetId="22">#REF!</definedName>
    <definedName name="TABLE65">#REF!</definedName>
    <definedName name="TABLE66" localSheetId="21">#REF!</definedName>
    <definedName name="TABLE66" localSheetId="22">#REF!</definedName>
    <definedName name="TABLE66">#REF!</definedName>
    <definedName name="TABLE67" localSheetId="21">#REF!</definedName>
    <definedName name="TABLE67" localSheetId="22">#REF!</definedName>
    <definedName name="TABLE67">#REF!</definedName>
    <definedName name="TABLE68" localSheetId="21">#REF!</definedName>
    <definedName name="TABLE68" localSheetId="22">#REF!</definedName>
    <definedName name="TABLE68">#REF!</definedName>
    <definedName name="TABLE69" localSheetId="21">#REF!</definedName>
    <definedName name="TABLE69" localSheetId="22">#REF!</definedName>
    <definedName name="TABLE69">#REF!</definedName>
    <definedName name="table7" localSheetId="21">#REF!</definedName>
    <definedName name="table7" localSheetId="22">#REF!</definedName>
    <definedName name="table7">#REF!</definedName>
    <definedName name="TABLE70" localSheetId="21">#REF!</definedName>
    <definedName name="TABLE70" localSheetId="22">#REF!</definedName>
    <definedName name="TABLE70">#REF!</definedName>
    <definedName name="TABLE71" localSheetId="21">#REF!</definedName>
    <definedName name="TABLE71" localSheetId="22">#REF!</definedName>
    <definedName name="TABLE71">#REF!</definedName>
    <definedName name="TABLE72" localSheetId="21">#REF!</definedName>
    <definedName name="TABLE72" localSheetId="22">#REF!</definedName>
    <definedName name="TABLE72">#REF!</definedName>
    <definedName name="TABLE73" localSheetId="21">#REF!</definedName>
    <definedName name="TABLE73" localSheetId="22">#REF!</definedName>
    <definedName name="TABLE73">#REF!</definedName>
    <definedName name="TABLE74" localSheetId="21">#REF!</definedName>
    <definedName name="TABLE74" localSheetId="22">#REF!</definedName>
    <definedName name="TABLE74">#REF!</definedName>
    <definedName name="TABLE75" localSheetId="21">#REF!</definedName>
    <definedName name="TABLE75" localSheetId="22">#REF!</definedName>
    <definedName name="TABLE75">#REF!</definedName>
    <definedName name="TABLE76" localSheetId="21">#REF!</definedName>
    <definedName name="TABLE76" localSheetId="22">#REF!</definedName>
    <definedName name="TABLE76">#REF!</definedName>
    <definedName name="TABLE77" localSheetId="21">#REF!</definedName>
    <definedName name="TABLE77" localSheetId="22">#REF!</definedName>
    <definedName name="TABLE77">#REF!</definedName>
    <definedName name="TABLE78" localSheetId="21">#REF!</definedName>
    <definedName name="TABLE78" localSheetId="22">#REF!</definedName>
    <definedName name="TABLE78">#REF!</definedName>
    <definedName name="TABLE79" localSheetId="21">#REF!</definedName>
    <definedName name="TABLE79" localSheetId="22">#REF!</definedName>
    <definedName name="TABLE79">#REF!</definedName>
    <definedName name="TABLE7A" localSheetId="21">#REF!</definedName>
    <definedName name="TABLE7A" localSheetId="22">#REF!</definedName>
    <definedName name="TABLE7A">#REF!</definedName>
    <definedName name="table8" localSheetId="21">#REF!</definedName>
    <definedName name="table8" localSheetId="22">#REF!</definedName>
    <definedName name="table8">#REF!</definedName>
    <definedName name="TABLE80" localSheetId="21">#REF!</definedName>
    <definedName name="TABLE80" localSheetId="22">#REF!</definedName>
    <definedName name="TABLE80">#REF!</definedName>
    <definedName name="TABLE8A" localSheetId="21">#REF!</definedName>
    <definedName name="TABLE8A" localSheetId="22">#REF!</definedName>
    <definedName name="TABLE8A">#REF!</definedName>
    <definedName name="TABLE8B" localSheetId="21">#REF!</definedName>
    <definedName name="TABLE8B" localSheetId="22">#REF!</definedName>
    <definedName name="TABLE8B">#REF!</definedName>
    <definedName name="TABLE8C" localSheetId="21">#REF!</definedName>
    <definedName name="TABLE8C" localSheetId="22">#REF!</definedName>
    <definedName name="TABLE8C">#REF!</definedName>
    <definedName name="TABLE8D" localSheetId="21">#REF!</definedName>
    <definedName name="TABLE8D" localSheetId="22">#REF!</definedName>
    <definedName name="TABLE8D">#REF!</definedName>
    <definedName name="table9" localSheetId="21">#REF!</definedName>
    <definedName name="table9" localSheetId="22">#REF!</definedName>
    <definedName name="table9">#REF!</definedName>
    <definedName name="TableA" localSheetId="21">#REF!</definedName>
    <definedName name="TableA" localSheetId="22">#REF!</definedName>
    <definedName name="TableA">#REF!</definedName>
    <definedName name="TABLEA1" localSheetId="21">'[124]Basic Data'!#REF!</definedName>
    <definedName name="TABLEA1" localSheetId="22">#REF!</definedName>
    <definedName name="TABLEA1">'[124]Basic Data'!#REF!</definedName>
    <definedName name="TABLEA2" localSheetId="21">'[124]Basic Data'!#REF!</definedName>
    <definedName name="TABLEA2" localSheetId="22">#REF!</definedName>
    <definedName name="TABLEA2">'[124]Basic Data'!#REF!</definedName>
    <definedName name="TableAAA" localSheetId="22">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 localSheetId="22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 localSheetId="22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 localSheetId="22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 localSheetId="22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 localSheetId="22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 localSheetId="22">#REF!</definedName>
    <definedName name="Tableau_9._CAMEROUN__Situation_monétaire_résumée_2001___2005">#REF!</definedName>
    <definedName name="TABLEb" localSheetId="22">#REF!</definedName>
    <definedName name="TABLEb">[71]B:I!$B$54:$J$184</definedName>
    <definedName name="TableB1" localSheetId="21">#REF!</definedName>
    <definedName name="TableB1" localSheetId="22">#REF!</definedName>
    <definedName name="TableB1">#REF!</definedName>
    <definedName name="TableB2" localSheetId="21">#REF!</definedName>
    <definedName name="TableB2" localSheetId="22">#REF!</definedName>
    <definedName name="TableB2">#REF!</definedName>
    <definedName name="TableB3" localSheetId="21">#REF!</definedName>
    <definedName name="TableB3" localSheetId="22">#REF!</definedName>
    <definedName name="TableB3">#REF!</definedName>
    <definedName name="Tablec" localSheetId="22">#REF!</definedName>
    <definedName name="Tablec">'[71]C:F'!$A$147:$H$1016</definedName>
    <definedName name="TableC1" localSheetId="21">#REF!</definedName>
    <definedName name="TableC1" localSheetId="22">#REF!</definedName>
    <definedName name="TableC1">#REF!</definedName>
    <definedName name="TableC2" localSheetId="21">#REF!</definedName>
    <definedName name="TableC2" localSheetId="22">#REF!</definedName>
    <definedName name="TableC2">#REF!</definedName>
    <definedName name="TableC3" localSheetId="21">#REF!</definedName>
    <definedName name="TableC3" localSheetId="22">#REF!</definedName>
    <definedName name="TableC3">#REF!</definedName>
    <definedName name="tabled" localSheetId="22">#REF!</definedName>
    <definedName name="tabled">'[71]C:D'!$B$183:$U$249</definedName>
    <definedName name="tablee" localSheetId="22">#REF!</definedName>
    <definedName name="tablee">'[72]C:D'!$B$370:$U$531</definedName>
    <definedName name="tablef" localSheetId="21">[71]F!#REF!</definedName>
    <definedName name="tablef" localSheetId="22">#REF!</definedName>
    <definedName name="tablef">[71]F!#REF!</definedName>
    <definedName name="tableg" localSheetId="21">[71]F!#REF!</definedName>
    <definedName name="tableg" localSheetId="22">#REF!</definedName>
    <definedName name="tableg">[71]F!#REF!</definedName>
    <definedName name="TABMON" localSheetId="21">#REF!</definedName>
    <definedName name="TABMON" localSheetId="22">#REF!</definedName>
    <definedName name="TABMON">#REF!</definedName>
    <definedName name="TAME" localSheetId="21">#REF!</definedName>
    <definedName name="TAME" localSheetId="22">#REF!</definedName>
    <definedName name="TAME">#REF!</definedName>
    <definedName name="tarea1" localSheetId="21">#REF!</definedName>
    <definedName name="tarea1" localSheetId="22">#REF!</definedName>
    <definedName name="tarea1">#REF!</definedName>
    <definedName name="tarea2" localSheetId="21">#REF!</definedName>
    <definedName name="tarea2" localSheetId="22">#REF!</definedName>
    <definedName name="tarea2">#REF!</definedName>
    <definedName name="tasa" localSheetId="21" hidden="1">#REF!</definedName>
    <definedName name="tasa" localSheetId="22" hidden="1">#REF!</definedName>
    <definedName name="tasa" hidden="1">#REF!</definedName>
    <definedName name="TASAS_DE_INTERES_PROMEDIO" localSheetId="22">#REF!,#REF!</definedName>
    <definedName name="TASAS_DE_INTERES_PROMEDIO">[112]PROMEDIO!$A$97:$G$121,[112]PROMEDIO!$A$248:$G$272</definedName>
    <definedName name="Tasas_Interes_06R" localSheetId="22">#REF!</definedName>
    <definedName name="Tasas_Interes_06R">[125]A!$A$1:$T$54</definedName>
    <definedName name="tavo" localSheetId="21" hidden="1">{"Tab1",#N/A,FALSE,"P";"Tab2",#N/A,FALSE,"P"}</definedName>
    <definedName name="tavo" localSheetId="22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localSheetId="22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localSheetId="22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localSheetId="22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localSheetId="22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localSheetId="22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localSheetId="22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localSheetId="22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localSheetId="22" hidden="1">{"Tab1",#N/A,FALSE,"P";"Tab2",#N/A,FALSE,"P"}</definedName>
    <definedName name="tavo_4" hidden="1">{"Tab1",#N/A,FALSE,"P";"Tab2",#N/A,FALSE,"P"}</definedName>
    <definedName name="tblChecks" localSheetId="22">#REF!</definedName>
    <definedName name="tblChecks">[32]ErrCheck!$A$3:$E$5</definedName>
    <definedName name="tblLinks" localSheetId="22">#REF!</definedName>
    <definedName name="tblLinks">[32]Links!$A$4:$F$33</definedName>
    <definedName name="tbn" localSheetId="21">#REF!</definedName>
    <definedName name="tbn" localSheetId="22">#REF!</definedName>
    <definedName name="tbn">#REF!</definedName>
    <definedName name="TC" localSheetId="21">#REF!</definedName>
    <definedName name="TC" localSheetId="22">#REF!</definedName>
    <definedName name="TC">#REF!</definedName>
    <definedName name="TC00" localSheetId="22">#REF!</definedName>
    <definedName name="TC00">'[42]PROYECCIONES-PM 2000mod (2)'!$F$66</definedName>
    <definedName name="TCcomponentes" localSheetId="21">OFFSET(#REF!,0,0,COUNT(#REF!))</definedName>
    <definedName name="TCcomponentes" localSheetId="22">OFFSET(#REF!,0,0,COUNT(#REF!))</definedName>
    <definedName name="TCcomponentes">OFFSET(#REF!,0,0,COUNT(#REF!))</definedName>
    <definedName name="TCFEN" localSheetId="21">#REF!</definedName>
    <definedName name="TCFEN" localSheetId="22">#REF!</definedName>
    <definedName name="TCFEN">#REF!</definedName>
    <definedName name="tchoy" localSheetId="21">#REF!</definedName>
    <definedName name="tchoy" localSheetId="22">#REF!</definedName>
    <definedName name="tchoy">#REF!</definedName>
    <definedName name="TCN" localSheetId="22">#REF!</definedName>
    <definedName name="TCN">[67]SREAL!A$158</definedName>
    <definedName name="TDIC" localSheetId="21">#REF!</definedName>
    <definedName name="TDIC" localSheetId="22">#REF!</definedName>
    <definedName name="TDIC">#REF!</definedName>
    <definedName name="tdic96" localSheetId="21">#REF!</definedName>
    <definedName name="tdic96" localSheetId="22">#REF!</definedName>
    <definedName name="tdic96">#REF!</definedName>
    <definedName name="TELAS" localSheetId="21">#REF!</definedName>
    <definedName name="TELAS" localSheetId="22">#REF!</definedName>
    <definedName name="TELAS">#REF!</definedName>
    <definedName name="Tendencia" localSheetId="22">OFFSET(#REF!,0,0,COUNT(#REF!))</definedName>
    <definedName name="Tendencia">OFFSET('[106]C.1'!$E$21,0,0,COUNT('[106]C.1'!$E$21:$E$441))</definedName>
    <definedName name="TENEDOR" localSheetId="21">#REF!</definedName>
    <definedName name="TENEDOR" localSheetId="22">#REF!</definedName>
    <definedName name="TENEDOR">#REF!</definedName>
    <definedName name="TENEDORES" localSheetId="21">#REF!</definedName>
    <definedName name="TENEDORES" localSheetId="22">#REF!</definedName>
    <definedName name="TENEDORES">#REF!</definedName>
    <definedName name="TERAN" localSheetId="21">#REF!</definedName>
    <definedName name="TERAN" localSheetId="22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 localSheetId="22">#REF!</definedName>
    <definedName name="TIEMPO">[40]Base!$DP1</definedName>
    <definedName name="TIME" localSheetId="21">[44]Sum1!#REF!</definedName>
    <definedName name="TIME" localSheetId="22">#REF!</definedName>
    <definedName name="TIME">[44]Sum1!#REF!</definedName>
    <definedName name="TIPOCAMBIO" localSheetId="21">#REF!</definedName>
    <definedName name="TIPOCAMBIO" localSheetId="22">#REF!</definedName>
    <definedName name="TIPOCAMBIO">#REF!</definedName>
    <definedName name="TIT_FLW_CUM" localSheetId="21">#REF!</definedName>
    <definedName name="TIT_FLW_CUM" localSheetId="22">#REF!</definedName>
    <definedName name="TIT_FLW_CUM">#REF!</definedName>
    <definedName name="TIT_FLW_QTY" localSheetId="21">#REF!</definedName>
    <definedName name="TIT_FLW_QTY" localSheetId="22">#REF!</definedName>
    <definedName name="TIT_FLW_QTY">#REF!</definedName>
    <definedName name="TIT_STOCKS" localSheetId="21">#REF!</definedName>
    <definedName name="TIT_STOCKS" localSheetId="22">#REF!</definedName>
    <definedName name="TIT_STOCKS">#REF!</definedName>
    <definedName name="TITLES" localSheetId="21">#REF!</definedName>
    <definedName name="TITLES" localSheetId="22">#REF!</definedName>
    <definedName name="TITLES">#REF!</definedName>
    <definedName name="títulos" localSheetId="21">#REF!</definedName>
    <definedName name="títulos" localSheetId="22">#REF!</definedName>
    <definedName name="títulos">#REF!</definedName>
    <definedName name="titulos_" localSheetId="21">#REF!</definedName>
    <definedName name="titulos_" localSheetId="22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22">#REF!,#REF!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localSheetId="22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localSheetId="22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localSheetId="22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localSheetId="22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localSheetId="22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localSheetId="22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localSheetId="22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localSheetId="22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localSheetId="22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 localSheetId="22">#REF!</definedName>
    <definedName name="tjun">#REF!</definedName>
    <definedName name="TM" localSheetId="22">#REF!</definedName>
    <definedName name="TM">[40]Base!$DQ1</definedName>
    <definedName name="TM_D" localSheetId="21">#REF!</definedName>
    <definedName name="TM_D" localSheetId="22">#REF!</definedName>
    <definedName name="TM_D">#REF!</definedName>
    <definedName name="TM_DPCH" localSheetId="22">#REF!</definedName>
    <definedName name="TM_DPCH">[104]Q5!$E$24:$AH$24</definedName>
    <definedName name="TM_R" localSheetId="22">#REF!</definedName>
    <definedName name="TM_R">[104]Q5!$E$22:$AH$22</definedName>
    <definedName name="TM_RPCH" localSheetId="22">#REF!</definedName>
    <definedName name="TM_RPCH">[104]Q5!$E$21:$AH$21</definedName>
    <definedName name="TMAR" localSheetId="21">#REF!</definedName>
    <definedName name="TMAR" localSheetId="22">#REF!</definedName>
    <definedName name="TMAR">#REF!</definedName>
    <definedName name="TMG" localSheetId="21">#REF!</definedName>
    <definedName name="TMG" localSheetId="22">#REF!</definedName>
    <definedName name="TMG">#REF!</definedName>
    <definedName name="TMG_D" localSheetId="21">#REF!</definedName>
    <definedName name="TMG_D" localSheetId="22">#REF!</definedName>
    <definedName name="TMG_D">#REF!</definedName>
    <definedName name="TMG_DPCH" localSheetId="21">#REF!</definedName>
    <definedName name="TMG_DPCH" localSheetId="22">#REF!</definedName>
    <definedName name="TMG_DPCH">#REF!</definedName>
    <definedName name="TMG_R" localSheetId="22">#REF!</definedName>
    <definedName name="TMG_R">[104]Q5!$E$41:$AH$41</definedName>
    <definedName name="TMG_RPCH" localSheetId="22">#REF!</definedName>
    <definedName name="TMG_RPCH">[104]Q5!$E$40:$AH$40</definedName>
    <definedName name="TMGO">#N/A</definedName>
    <definedName name="TMGO_D" localSheetId="22">#REF!</definedName>
    <definedName name="TMGO_D">[104]Q5!$E$63:$AH$63</definedName>
    <definedName name="TMGO_DPCH" localSheetId="22">#REF!</definedName>
    <definedName name="TMGO_DPCH">[104]Q5!$E$64:$AH$64</definedName>
    <definedName name="TMGO_R" localSheetId="22">#REF!</definedName>
    <definedName name="TMGO_R">[104]Q5!$E$62:$AH$62</definedName>
    <definedName name="TMGO_RPCH" localSheetId="22">#REF!</definedName>
    <definedName name="TMGO_RPCH">[104]Q5!$E$60:$AH$60</definedName>
    <definedName name="TMGXO" localSheetId="22">#REF!</definedName>
    <definedName name="TMGXO">[104]Q5!$E$82:$AH$82</definedName>
    <definedName name="TMGXO_D" localSheetId="22">#REF!</definedName>
    <definedName name="TMGXO_D">[104]Q5!$E$88:$AH$88</definedName>
    <definedName name="TMGXO_DPCH" localSheetId="22">#REF!</definedName>
    <definedName name="TMGXO_DPCH">[104]Q5!$E$89:$AH$89</definedName>
    <definedName name="TMGXO_R" localSheetId="22">#REF!</definedName>
    <definedName name="TMGXO_R">[104]Q5!$E$87:$AH$87</definedName>
    <definedName name="TMGXO_RPCH" localSheetId="22">#REF!</definedName>
    <definedName name="TMGXO_RPCH">[104]Q5!$E$84:$AH$84</definedName>
    <definedName name="TMS" localSheetId="22">#REF!</definedName>
    <definedName name="TMS">[104]Q5!$E$97:$AH$97</definedName>
    <definedName name="tnov" localSheetId="21">#REF!</definedName>
    <definedName name="tnov" localSheetId="22">#REF!</definedName>
    <definedName name="tnov">#REF!</definedName>
    <definedName name="TOC" localSheetId="21">#REF!</definedName>
    <definedName name="TOC" localSheetId="22">#REF!</definedName>
    <definedName name="TOC">#REF!</definedName>
    <definedName name="toct" localSheetId="21">#REF!</definedName>
    <definedName name="toct" localSheetId="22">#REF!</definedName>
    <definedName name="toct">#REF!</definedName>
    <definedName name="TOT" localSheetId="21">#REF!</definedName>
    <definedName name="TOT" localSheetId="22">#REF!</definedName>
    <definedName name="TOT">#REF!</definedName>
    <definedName name="Total_Interest" localSheetId="21">#REF!</definedName>
    <definedName name="Total_Interest" localSheetId="22">#REF!</definedName>
    <definedName name="Total_Interest">#REF!</definedName>
    <definedName name="Total_Pay" localSheetId="21">#REF!</definedName>
    <definedName name="Total_Pay" localSheetId="22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22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 localSheetId="22">#REF!</definedName>
    <definedName name="TOTALCI">#REF!</definedName>
    <definedName name="TOTALD.21" localSheetId="21">#REF!</definedName>
    <definedName name="TOTALD.21" localSheetId="22">#REF!</definedName>
    <definedName name="TOTALD.21">#REF!</definedName>
    <definedName name="TOTALOFERTA" localSheetId="21">#REF!</definedName>
    <definedName name="TOTALOFERTA" localSheetId="22">#REF!</definedName>
    <definedName name="TOTALOFERTA">#REF!</definedName>
    <definedName name="TOTALP.1" localSheetId="21">#REF!</definedName>
    <definedName name="TOTALP.1" localSheetId="22">#REF!</definedName>
    <definedName name="TOTALP.1">#REF!</definedName>
    <definedName name="TOTALP.2" localSheetId="21">#REF!</definedName>
    <definedName name="TOTALP.2" localSheetId="22">#REF!</definedName>
    <definedName name="TOTALP.2">#REF!</definedName>
    <definedName name="TOTALP.3" localSheetId="21">#REF!</definedName>
    <definedName name="TOTALP.3" localSheetId="22">#REF!</definedName>
    <definedName name="TOTALP.3">#REF!</definedName>
    <definedName name="TOTALP.31HOG" localSheetId="21">#REF!</definedName>
    <definedName name="TOTALP.31HOG" localSheetId="22">#REF!</definedName>
    <definedName name="TOTALP.31HOG">#REF!</definedName>
    <definedName name="TOTALP.5" localSheetId="21">#REF!</definedName>
    <definedName name="TOTALP.5" localSheetId="22">#REF!</definedName>
    <definedName name="TOTALP.5">#REF!</definedName>
    <definedName name="TOTALP.51" localSheetId="21">#REF!</definedName>
    <definedName name="TOTALP.51" localSheetId="22">#REF!</definedName>
    <definedName name="TOTALP.51">#REF!</definedName>
    <definedName name="TOTALP.52" localSheetId="21">#REF!</definedName>
    <definedName name="TOTALP.52" localSheetId="22">#REF!</definedName>
    <definedName name="TOTALP.52">#REF!</definedName>
    <definedName name="TOTALP.53" localSheetId="21">#REF!</definedName>
    <definedName name="TOTALP.53" localSheetId="22">#REF!</definedName>
    <definedName name="TOTALP.53">[127]COUD!$FV$277</definedName>
    <definedName name="TOTALP.6" localSheetId="21">#REF!</definedName>
    <definedName name="TOTALP.6" localSheetId="22">#REF!</definedName>
    <definedName name="TOTALP.6">#REF!</definedName>
    <definedName name="TOTALP.7" localSheetId="21">#REF!</definedName>
    <definedName name="TOTALP.7" localSheetId="22">#REF!</definedName>
    <definedName name="TOTALP.7">#REF!</definedName>
    <definedName name="TOTALP2EQ" localSheetId="21">#REF!</definedName>
    <definedName name="TOTALP2EQ" localSheetId="22">#REF!</definedName>
    <definedName name="TOTALP2EQ">#REF!</definedName>
    <definedName name="TOTALP2EQOU" localSheetId="21">#REF!</definedName>
    <definedName name="TOTALP2EQOU" localSheetId="22">#REF!</definedName>
    <definedName name="TOTALP2EQOU">[127]COUD!$FJ$277</definedName>
    <definedName name="TOTALP31GG" localSheetId="21">#REF!</definedName>
    <definedName name="TOTALP31GG" localSheetId="22">#REF!</definedName>
    <definedName name="TOTALP31GG">[127]COUD!$FP$277</definedName>
    <definedName name="TOTALP31ISFLSH" localSheetId="21">#REF!</definedName>
    <definedName name="TOTALP31ISFLSH" localSheetId="22">#REF!</definedName>
    <definedName name="TOTALP31ISFLSH">#REF!</definedName>
    <definedName name="TOTALP32GG" localSheetId="21">#REF!</definedName>
    <definedName name="TOTALP32GG" localSheetId="22">#REF!</definedName>
    <definedName name="TOTALP32GG">[127]COUD!$FQ$277</definedName>
    <definedName name="TOTALP3GOB" localSheetId="21">#REF!</definedName>
    <definedName name="TOTALP3GOB" localSheetId="22">#REF!</definedName>
    <definedName name="TOTALP3GOB">#REF!</definedName>
    <definedName name="TOTALUTILIZ.1" localSheetId="21">#REF!</definedName>
    <definedName name="TOTALUTILIZ.1" localSheetId="22">#REF!</definedName>
    <definedName name="TOTALUTILIZ.1">#REF!</definedName>
    <definedName name="TOWEO" localSheetId="21">#REF!</definedName>
    <definedName name="TOWEO" localSheetId="22">#REF!</definedName>
    <definedName name="TOWEO">#REF!</definedName>
    <definedName name="TRADE3" localSheetId="21">[41]Trade!#REF!</definedName>
    <definedName name="TRADE3" localSheetId="22">#REF!</definedName>
    <definedName name="TRADE3">[41]Trade!#REF!</definedName>
    <definedName name="trans" localSheetId="21">#REF!</definedName>
    <definedName name="trans" localSheetId="22">#REF!</definedName>
    <definedName name="trans">#REF!</definedName>
    <definedName name="Transfer_check" localSheetId="21">#REF!</definedName>
    <definedName name="Transfer_check" localSheetId="22">#REF!</definedName>
    <definedName name="Transfer_check">#REF!</definedName>
    <definedName name="TRANSNAVE" localSheetId="21">#REF!</definedName>
    <definedName name="TRANSNAVE" localSheetId="22">#REF!</definedName>
    <definedName name="TRANSNAVE">#REF!</definedName>
    <definedName name="TRAS">#N/A</definedName>
    <definedName name="TRIGO" localSheetId="21">#REF!</definedName>
    <definedName name="TRIGO" localSheetId="22">#REF!</definedName>
    <definedName name="TRIGO">#REF!</definedName>
    <definedName name="TRT">#N/A</definedName>
    <definedName name="TS" localSheetId="21">#REF!</definedName>
    <definedName name="TS" localSheetId="22">#REF!</definedName>
    <definedName name="TS">#REF!</definedName>
    <definedName name="TSET" localSheetId="21">#REF!</definedName>
    <definedName name="TSET" localSheetId="22">#REF!</definedName>
    <definedName name="TSET">#REF!</definedName>
    <definedName name="tt" localSheetId="21" hidden="1">{"Tab1",#N/A,FALSE,"P";"Tab2",#N/A,FALSE,"P"}</definedName>
    <definedName name="tt" localSheetId="22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localSheetId="22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localSheetId="22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localSheetId="22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localSheetId="22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localSheetId="22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localSheetId="22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localSheetId="22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localSheetId="22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localSheetId="22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localSheetId="22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localSheetId="22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localSheetId="22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localSheetId="22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localSheetId="22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localSheetId="22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localSheetId="22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localSheetId="22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localSheetId="22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localSheetId="22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localSheetId="22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localSheetId="22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localSheetId="22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localSheetId="22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localSheetId="22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localSheetId="22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localSheetId="22" hidden="1">{"Tab1",#N/A,FALSE,"P";"Tab2",#N/A,FALSE,"P"}</definedName>
    <definedName name="tttt_4" hidden="1">{"Tab1",#N/A,FALSE,"P";"Tab2",#N/A,FALSE,"P"}</definedName>
    <definedName name="ttttt" localSheetId="22" hidden="1">#REF!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localSheetId="22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localSheetId="22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localSheetId="22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 localSheetId="22">#REF!</definedName>
    <definedName name="TX">#REF!</definedName>
    <definedName name="TX_D" localSheetId="22">#REF!</definedName>
    <definedName name="TX_D">[104]Q5!$E$15:$AH$15</definedName>
    <definedName name="TX_DPCH" localSheetId="22">#REF!</definedName>
    <definedName name="TX_DPCH">[104]Q5!$E$16:$AH$16</definedName>
    <definedName name="TX_R" localSheetId="22">#REF!</definedName>
    <definedName name="TX_R">[104]Q5!$E$14:$AH$14</definedName>
    <definedName name="TX_RPCH" localSheetId="22">#REF!</definedName>
    <definedName name="TX_RPCH">[104]Q5!$E$13:$AH$13</definedName>
    <definedName name="TXG" localSheetId="22">#REF!</definedName>
    <definedName name="TXG">[104]Q5!$E$30:$AH$30</definedName>
    <definedName name="TXG_D">#N/A</definedName>
    <definedName name="TXG_DPCH" localSheetId="22">#REF!</definedName>
    <definedName name="TXG_DPCH">[104]Q5!$E$35:$AH$35</definedName>
    <definedName name="TXG_R" localSheetId="22">#REF!</definedName>
    <definedName name="TXG_R">[104]Q5!$E$33:$AH$33</definedName>
    <definedName name="TXG_RPCH" localSheetId="22">#REF!</definedName>
    <definedName name="TXG_RPCH">[104]Q5!$E$32:$AH$32</definedName>
    <definedName name="TXGM_DPCH" localSheetId="22">#REF!</definedName>
    <definedName name="TXGM_DPCH">[104]Q5!$E$83:$AH$83</definedName>
    <definedName name="TXGO">#N/A</definedName>
    <definedName name="TXGO_D" localSheetId="22">#REF!</definedName>
    <definedName name="TXGO_D">[104]Q5!$E$54:$AH$54</definedName>
    <definedName name="TXGO_DPCH" localSheetId="22">#REF!</definedName>
    <definedName name="TXGO_DPCH">[104]Q5!$E$55:$AH$55</definedName>
    <definedName name="TXGO_R" localSheetId="22">#REF!</definedName>
    <definedName name="TXGO_R">[104]Q5!$E$53:$AH$53</definedName>
    <definedName name="TXGO_RPCH" localSheetId="22">#REF!</definedName>
    <definedName name="TXGO_RPCH">[104]Q5!$E$51:$AH$51</definedName>
    <definedName name="TXGXO" localSheetId="22">#REF!</definedName>
    <definedName name="TXGXO">[104]Q5!$E$72:$AH$72</definedName>
    <definedName name="TXGXO_D" localSheetId="22">#REF!</definedName>
    <definedName name="TXGXO_D">[104]Q5!$E$78:$AH$78</definedName>
    <definedName name="TXGXO_DPCH" localSheetId="22">#REF!</definedName>
    <definedName name="TXGXO_DPCH">[104]Q5!$E$79:$AH$79</definedName>
    <definedName name="TXGXO_R" localSheetId="22">#REF!</definedName>
    <definedName name="TXGXO_R">[104]Q5!$E$77:$AH$77</definedName>
    <definedName name="TXGXO_RPCH" localSheetId="22">#REF!</definedName>
    <definedName name="TXGXO_RPCH">[104]Q5!$E$74:$AH$74</definedName>
    <definedName name="TXS" localSheetId="22">#REF!</definedName>
    <definedName name="TXS">[104]Q5!$E$95:$AH$95</definedName>
    <definedName name="ty" localSheetId="21" hidden="1">{"Riqfin97",#N/A,FALSE,"Tran";"Riqfinpro",#N/A,FALSE,"Tran"}</definedName>
    <definedName name="ty" localSheetId="22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localSheetId="22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localSheetId="22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localSheetId="22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localSheetId="22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localSheetId="22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localSheetId="22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localSheetId="22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localSheetId="22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localSheetId="22" hidden="1">{"Riqfin97",#N/A,FALSE,"Tran";"Riqfinpro",#N/A,FALSE,"Tran"}</definedName>
    <definedName name="tyui" hidden="1">{"Riqfin97",#N/A,FALSE,"Tran";"Riqfinpro",#N/A,FALSE,"Tran"}</definedName>
    <definedName name="udy" localSheetId="22">#REF!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 localSheetId="22">#REF!</definedName>
    <definedName name="Universities">#REF!</definedName>
    <definedName name="UPD_Dates" localSheetId="21">#REF!</definedName>
    <definedName name="UPD_Dates" localSheetId="22">#REF!</definedName>
    <definedName name="UPD_Dates">#REF!</definedName>
    <definedName name="UPD_Names" localSheetId="21">#REF!</definedName>
    <definedName name="UPD_Names" localSheetId="22">#REF!</definedName>
    <definedName name="UPD_Names">#REF!</definedName>
    <definedName name="Uruguay" localSheetId="21">#REF!</definedName>
    <definedName name="Uruguay" localSheetId="22">#REF!</definedName>
    <definedName name="Uruguay">#REF!</definedName>
    <definedName name="USDSR" localSheetId="21">#REF!</definedName>
    <definedName name="USDSR" localSheetId="22">#REF!</definedName>
    <definedName name="USDSR">#REF!</definedName>
    <definedName name="USERNAME" localSheetId="21">#REF!</definedName>
    <definedName name="USERNAME" localSheetId="22">#REF!</definedName>
    <definedName name="USERNAME">#REF!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localSheetId="22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localSheetId="22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localSheetId="22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localSheetId="22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localSheetId="22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localSheetId="22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localSheetId="22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localSheetId="22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localSheetId="22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localSheetId="22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localSheetId="22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localSheetId="22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localSheetId="22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localSheetId="22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localSheetId="22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localSheetId="22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localSheetId="22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localSheetId="22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localSheetId="22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localSheetId="22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localSheetId="22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localSheetId="22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localSheetId="22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localSheetId="22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localSheetId="22" hidden="1">{"Riqfin97",#N/A,FALSE,"Tran";"Riqfinpro",#N/A,FALSE,"Tran"}</definedName>
    <definedName name="uuuuuu_4" hidden="1">{"Riqfin97",#N/A,FALSE,"Tran";"Riqfinpro",#N/A,FALSE,"Tran"}</definedName>
    <definedName name="v" localSheetId="22">#REF!</definedName>
    <definedName name="v">'[78]8'!$A$1</definedName>
    <definedName name="V.Agregado" localSheetId="21">#REF!</definedName>
    <definedName name="V.Agregado" localSheetId="22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 localSheetId="22">IF('22. Metadatos'!Loan_Amount*'22. Metadatos'!Interest_Rate*'22. Metadatos'!Loan_Years*'22. Metadatos'!Loan_Start&gt;0,1,0)</definedName>
    <definedName name="Values_Entered">IF(Loan_Amount*Interest_Rate*Loan_Years*Loan_Start&gt;0,1,0)</definedName>
    <definedName name="Var.Balance" localSheetId="21">#REF!</definedName>
    <definedName name="Var.Balance" localSheetId="22">#REF!</definedName>
    <definedName name="Var.Balance">#REF!</definedName>
    <definedName name="Varoriginalcompon" localSheetId="21">OFFSET(#REF!,0,0,COUNT(#REF!))</definedName>
    <definedName name="Varoriginalcompon" localSheetId="22">OFFSET(#REF!,0,0,COUNT(#REF!))</definedName>
    <definedName name="Varoriginalcompon">OFFSET(#REF!,0,0,COUNT(#REF!))</definedName>
    <definedName name="VarTCcompon" localSheetId="21">OFFSET(#REF!,0,0,COUNT(#REF!))</definedName>
    <definedName name="VarTCcompon" localSheetId="22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localSheetId="22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localSheetId="22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localSheetId="22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localSheetId="22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localSheetId="22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localSheetId="22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localSheetId="22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localSheetId="22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localSheetId="22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localSheetId="22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localSheetId="22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localSheetId="22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localSheetId="22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localSheetId="22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localSheetId="22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localSheetId="22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localSheetId="22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localSheetId="22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 localSheetId="22">#REF!</definedName>
    <definedName name="venci">#REF!</definedName>
    <definedName name="venci2000" localSheetId="21">#REF!</definedName>
    <definedName name="venci2000" localSheetId="22">#REF!</definedName>
    <definedName name="venci2000">#REF!</definedName>
    <definedName name="venci2001" localSheetId="21">#REF!</definedName>
    <definedName name="venci2001" localSheetId="22">#REF!</definedName>
    <definedName name="venci2001">#REF!</definedName>
    <definedName name="venci2002" localSheetId="21">#REF!</definedName>
    <definedName name="venci2002" localSheetId="22">#REF!</definedName>
    <definedName name="venci2002">#REF!</definedName>
    <definedName name="venci2003" localSheetId="21">#REF!</definedName>
    <definedName name="venci2003" localSheetId="22">#REF!</definedName>
    <definedName name="venci2003">#REF!</definedName>
    <definedName name="venci98" localSheetId="21">[26]Programa!#REF!</definedName>
    <definedName name="venci98" localSheetId="22">#REF!</definedName>
    <definedName name="venci98">[26]Programa!#REF!</definedName>
    <definedName name="venci98j" localSheetId="21">[26]Programa!#REF!</definedName>
    <definedName name="venci98j" localSheetId="22">#REF!</definedName>
    <definedName name="venci98j">[26]Programa!#REF!</definedName>
    <definedName name="venci98s" localSheetId="21">#REF!</definedName>
    <definedName name="venci98s" localSheetId="22">#REF!</definedName>
    <definedName name="venci98s">#REF!</definedName>
    <definedName name="venci99" localSheetId="21">#REF!</definedName>
    <definedName name="venci99" localSheetId="22">#REF!</definedName>
    <definedName name="venci99">#REF!</definedName>
    <definedName name="Venezuela" localSheetId="21">#REF!</definedName>
    <definedName name="Venezuela" localSheetId="22">#REF!</definedName>
    <definedName name="Venezuela">#REF!</definedName>
    <definedName name="version_" localSheetId="21">#REF!</definedName>
    <definedName name="version_" localSheetId="22">#REF!</definedName>
    <definedName name="version_">#REF!</definedName>
    <definedName name="vgfgh" localSheetId="21" hidden="1">{"'RIN-INTRANET'!$A$1:$K$71"}</definedName>
    <definedName name="vgfgh" localSheetId="22" hidden="1">{"'RIN-INTRANET'!$A$1:$K$71"}</definedName>
    <definedName name="vgfgh" hidden="1">{"'RIN-INTRANET'!$A$1:$K$71"}</definedName>
    <definedName name="vgfgh_1" localSheetId="21" hidden="1">{"'RIN-INTRANET'!$A$1:$K$71"}</definedName>
    <definedName name="vgfgh_1" localSheetId="22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localSheetId="22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localSheetId="22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localSheetId="22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localSheetId="22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localSheetId="22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localSheetId="22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localSheetId="22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localSheetId="22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localSheetId="22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localSheetId="22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localSheetId="22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localSheetId="22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localSheetId="22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localSheetId="22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localSheetId="22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localSheetId="22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localSheetId="22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localSheetId="22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localSheetId="22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localSheetId="22" hidden="1">{"'RIN-INTRANET'!$A$1:$K$71"}</definedName>
    <definedName name="vgfgh_5" hidden="1">{"'RIN-INTRANET'!$A$1:$K$71"}</definedName>
    <definedName name="VIAAEREA" localSheetId="21">#REF!</definedName>
    <definedName name="VIAAEREA" localSheetId="22">#REF!</definedName>
    <definedName name="VIAAEREA">#REF!</definedName>
    <definedName name="Vigencia" localSheetId="21">#REF!</definedName>
    <definedName name="Vigencia" localSheetId="22">#REF!</definedName>
    <definedName name="Vigencia">#REF!</definedName>
    <definedName name="vigencia1" localSheetId="21">#REF!</definedName>
    <definedName name="vigencia1" localSheetId="22">#REF!</definedName>
    <definedName name="vigencia1">#REF!</definedName>
    <definedName name="Vinculo" localSheetId="21">#REF!</definedName>
    <definedName name="Vinculo" localSheetId="22">#REF!</definedName>
    <definedName name="Vinculo">#REF!</definedName>
    <definedName name="VLPBCH" localSheetId="21">[40]Base!#REF!</definedName>
    <definedName name="VLPBCH" localSheetId="22">#REF!</definedName>
    <definedName name="VLPBCH">[40]Base!#REF!</definedName>
    <definedName name="vn" localSheetId="21">#REF!</definedName>
    <definedName name="vn" localSheetId="22">#REF!</definedName>
    <definedName name="vn">#REF!</definedName>
    <definedName name="vsretret" localSheetId="21" hidden="1">{"'RIN-INTRANET'!$A$1:$K$71"}</definedName>
    <definedName name="vsretret" localSheetId="22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localSheetId="22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localSheetId="22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localSheetId="22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localSheetId="22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localSheetId="22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localSheetId="22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localSheetId="22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localSheetId="22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localSheetId="22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localSheetId="22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localSheetId="22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localSheetId="22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localSheetId="22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localSheetId="22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localSheetId="22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localSheetId="22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localSheetId="22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localSheetId="22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localSheetId="22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localSheetId="22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localSheetId="22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localSheetId="22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localSheetId="22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localSheetId="22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localSheetId="22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localSheetId="22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localSheetId="22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localSheetId="22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localSheetId="22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localSheetId="22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 localSheetId="22">#REF!</definedName>
    <definedName name="VTITLES">#REF!</definedName>
    <definedName name="vv" localSheetId="21" hidden="1">{"Tab1",#N/A,FALSE,"P";"Tab2",#N/A,FALSE,"P"}</definedName>
    <definedName name="vv" localSheetId="22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localSheetId="22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localSheetId="22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localSheetId="22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localSheetId="22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localSheetId="22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localSheetId="22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localSheetId="22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localSheetId="22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localSheetId="22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localSheetId="22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localSheetId="22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localSheetId="22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localSheetId="22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localSheetId="22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localSheetId="22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localSheetId="22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localSheetId="22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localSheetId="22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localSheetId="22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localSheetId="22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localSheetId="22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localSheetId="22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localSheetId="22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localSheetId="22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localSheetId="22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localSheetId="22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localSheetId="22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localSheetId="22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localSheetId="22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localSheetId="22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localSheetId="22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localSheetId="22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localSheetId="22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localSheetId="22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localSheetId="22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localSheetId="22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localSheetId="22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localSheetId="22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localSheetId="22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localSheetId="22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localSheetId="22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localSheetId="22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localSheetId="22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localSheetId="22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localSheetId="22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localSheetId="22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localSheetId="22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localSheetId="22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localSheetId="22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localSheetId="22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localSheetId="22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localSheetId="22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localSheetId="22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localSheetId="22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localSheetId="22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localSheetId="22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localSheetId="22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localSheetId="22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localSheetId="22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localSheetId="22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localSheetId="22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localSheetId="22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localSheetId="22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localSheetId="22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localSheetId="22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localSheetId="22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localSheetId="22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localSheetId="22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localSheetId="22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localSheetId="22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localSheetId="22" hidden="1">{"Tab1",#N/A,FALSE,"P";"Tab2",#N/A,FALSE,"P"}</definedName>
    <definedName name="vvvvvvvvvvvvv_4" hidden="1">{"Tab1",#N/A,FALSE,"P";"Tab2",#N/A,FALSE,"P"}</definedName>
    <definedName name="w" localSheetId="22" hidden="1">#REF!</definedName>
    <definedName name="w" hidden="1">[64]Hoja1!$F$67</definedName>
    <definedName name="WBshare" localSheetId="21">#REF!</definedName>
    <definedName name="WBshare" localSheetId="22">#REF!</definedName>
    <definedName name="WBshare">#REF!</definedName>
    <definedName name="WE">#N/A</definedName>
    <definedName name="weer4rwer" localSheetId="21" hidden="1">{"Minpmon",#N/A,FALSE,"Monthinput"}</definedName>
    <definedName name="weer4rwer" localSheetId="22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localSheetId="22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localSheetId="22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localSheetId="22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localSheetId="22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localSheetId="22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localSheetId="22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localSheetId="22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localSheetId="22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 localSheetId="22">#REF!</definedName>
    <definedName name="WEO">#REF!</definedName>
    <definedName name="WEOD" localSheetId="1">#REF!</definedName>
    <definedName name="WEOD" localSheetId="21">#REF!</definedName>
    <definedName name="WEOD" localSheetId="22">#REF!</definedName>
    <definedName name="WEOD">#REF!</definedName>
    <definedName name="wer" localSheetId="21" hidden="1">{"Riqfin97",#N/A,FALSE,"Tran";"Riqfinpro",#N/A,FALSE,"Tran"}</definedName>
    <definedName name="wer" localSheetId="22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localSheetId="22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localSheetId="22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localSheetId="22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localSheetId="22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localSheetId="22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localSheetId="22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localSheetId="22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localSheetId="22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localSheetId="22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localSheetId="22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localSheetId="22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localSheetId="22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localSheetId="22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localSheetId="22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localSheetId="22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localSheetId="22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localSheetId="22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localSheetId="22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localSheetId="22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localSheetId="22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localSheetId="22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localSheetId="22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localSheetId="22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localSheetId="22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localSheetId="22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localSheetId="22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localSheetId="22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localSheetId="22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localSheetId="22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localSheetId="22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localSheetId="22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localSheetId="22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localSheetId="22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localSheetId="22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localSheetId="22" hidden="1">{"'RIN-INTRANET'!$A$1:$K$71"}</definedName>
    <definedName name="wilmer_4" hidden="1">{"'RIN-INTRANET'!$A$1:$K$71"}</definedName>
    <definedName name="WP" localSheetId="22">#REF!</definedName>
    <definedName name="WP">'[1]esc con 2.4% '!$A$11:$Z$947</definedName>
    <definedName name="WPC" localSheetId="22">#REF!</definedName>
    <definedName name="WPC">'[1]esc con 2.4% '!$J$1116:$J$1117</definedName>
    <definedName name="WPCP33_D" localSheetId="21">#REF!</definedName>
    <definedName name="WPCP33_D" localSheetId="22">#REF!</definedName>
    <definedName name="WPCP33_D">#REF!</definedName>
    <definedName name="WPCP33pch" localSheetId="22">#REF!</definedName>
    <definedName name="WPCP33pch">[104]Q5!$E$68:$AH$68</definedName>
    <definedName name="WPG" localSheetId="22">#REF!</definedName>
    <definedName name="WPG">'[1]esc con 2.4% '!$D$1165</definedName>
    <definedName name="WPH" localSheetId="22">#REF!</definedName>
    <definedName name="WPH">'[1]esc con 2.4% '!$A$1166:$D$1167</definedName>
    <definedName name="wqertrwrt" localSheetId="21" hidden="1">{"Tab1",#N/A,FALSE,"P";"Tab2",#N/A,FALSE,"P"}</definedName>
    <definedName name="wqertrwrt" localSheetId="22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localSheetId="22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localSheetId="22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localSheetId="22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localSheetId="22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localSheetId="22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localSheetId="22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localSheetId="22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localSheetId="22" hidden="1">{"Tab1",#N/A,FALSE,"P";"Tab2",#N/A,FALSE,"P"}</definedName>
    <definedName name="wqertrwrt_4" hidden="1">{"Tab1",#N/A,FALSE,"P";"Tab2",#N/A,FALSE,"P"}</definedName>
    <definedName name="wqwe" localSheetId="22">#REF!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localSheetId="2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localSheetId="22" hidden="1">{#N/A,#N/A,FALSE,"BANKS"}</definedName>
    <definedName name="wrn.bank.1" hidden="1">{#N/A,#N/A,FALSE,"BANKS"}</definedName>
    <definedName name="wrn.BANKS." localSheetId="21" hidden="1">{#N/A,#N/A,FALSE,"BANKS"}</definedName>
    <definedName name="wrn.BANKS." localSheetId="22" hidden="1">{#N/A,#N/A,FALSE,"BANKS"}</definedName>
    <definedName name="wrn.BANKS." hidden="1">{#N/A,#N/A,FALSE,"BANKS"}</definedName>
    <definedName name="wrn.BOP." localSheetId="21" hidden="1">{#N/A,#N/A,FALSE,"BOP"}</definedName>
    <definedName name="wrn.BOP." localSheetId="22" hidden="1">{#N/A,#N/A,FALSE,"BOP"}</definedName>
    <definedName name="wrn.BOP." hidden="1">{#N/A,#N/A,FALSE,"BOP"}</definedName>
    <definedName name="wrn.bop.1" localSheetId="21" hidden="1">{#N/A,#N/A,FALSE,"BOP"}</definedName>
    <definedName name="wrn.bop.1" localSheetId="22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localSheetId="22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localSheetId="22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localSheetId="22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localSheetId="22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localSheetId="22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localSheetId="22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localSheetId="22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localSheetId="22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localSheetId="22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localSheetId="22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localSheetId="22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localSheetId="22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localSheetId="22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localSheetId="22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localSheetId="22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localSheetId="22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localSheetId="22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localSheetId="22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localSheetId="22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localSheetId="22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localSheetId="22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localSheetId="22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localSheetId="22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localSheetId="22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localSheetId="22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localSheetId="22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localSheetId="22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localSheetId="22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localSheetId="22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localSheetId="22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localSheetId="22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localSheetId="22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localSheetId="22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localSheetId="22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localSheetId="22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localSheetId="22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localSheetId="22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localSheetId="22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localSheetId="22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localSheetId="22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localSheetId="22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localSheetId="22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localSheetId="22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localSheetId="22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localSheetId="22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localSheetId="22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localSheetId="2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localSheetId="22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localSheetId="22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localSheetId="22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localSheetId="22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localSheetId="22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localSheetId="22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localSheetId="22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localSheetId="22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localSheetId="22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localSheetId="22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localSheetId="22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localSheetId="2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localSheetId="2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localSheetId="22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localSheetId="22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localSheetId="22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localSheetId="22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localSheetId="22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localSheetId="22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localSheetId="22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localSheetId="22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localSheetId="22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localSheetId="22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localSheetId="22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localSheetId="22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localSheetId="22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localSheetId="22" hidden="1">{#N/A,#N/A,FALSE,"WAGES"}</definedName>
    <definedName name="wrn.WAGES." hidden="1">{#N/A,#N/A,FALSE,"WAGES"}</definedName>
    <definedName name="wrn.WEO." localSheetId="21" hidden="1">{"WEO",#N/A,FALSE,"T"}</definedName>
    <definedName name="wrn.WEO." localSheetId="22" hidden="1">{"WEO",#N/A,FALSE,"T"}</definedName>
    <definedName name="wrn.WEO." hidden="1">{"WEO",#N/A,FALSE,"T"}</definedName>
    <definedName name="WSANO0PR" localSheetId="22">#REF!</definedName>
    <definedName name="WSANO0PR">'[1]esc con 2.4% '!$A$1170:$D$1213</definedName>
    <definedName name="WSANO0S" localSheetId="22">#REF!</definedName>
    <definedName name="WSANO0S">'[1]esc con 2.4% '!$L$1100</definedName>
    <definedName name="WSGRID" localSheetId="22">#REF!</definedName>
    <definedName name="WSGRID">'[1]esc con 2.4% '!$D$1170:$D$1338</definedName>
    <definedName name="WSPRINT" localSheetId="22">#REF!</definedName>
    <definedName name="WSPRINT">'[1]esc con 2.4% '!$A$1170:$D$1297</definedName>
    <definedName name="ww" localSheetId="21" hidden="1">[128]M!#REF!</definedName>
    <definedName name="ww" localSheetId="22" hidden="1">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22" hidden="1">#REF!</definedName>
    <definedName name="wwww" hidden="1">[128]M!#REF!</definedName>
    <definedName name="wwwww" localSheetId="21" hidden="1">{"Minpmon",#N/A,FALSE,"Monthinput"}</definedName>
    <definedName name="wwwww" localSheetId="22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localSheetId="22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localSheetId="22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localSheetId="22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localSheetId="22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localSheetId="22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localSheetId="22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localSheetId="22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localSheetId="22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localSheetId="22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localSheetId="22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localSheetId="22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localSheetId="22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localSheetId="22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localSheetId="22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localSheetId="22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localSheetId="22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localSheetId="22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localSheetId="22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localSheetId="22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localSheetId="22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localSheetId="22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localSheetId="22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localSheetId="22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localSheetId="22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localSheetId="22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localSheetId="22" hidden="1">{"Tab1",#N/A,FALSE,"P";"Tab2",#N/A,FALSE,"P"}</definedName>
    <definedName name="wwwwwwww_4" hidden="1">{"Tab1",#N/A,FALSE,"P";"Tab2",#N/A,FALSE,"P"}</definedName>
    <definedName name="X" localSheetId="22">#REF!</definedName>
    <definedName name="X">[40]Base!$DS1</definedName>
    <definedName name="xa" localSheetId="21">'[79]PIB EN CORR'!#REF!</definedName>
    <definedName name="xa" localSheetId="22">#REF!</definedName>
    <definedName name="xa">'[79]PIB EN CORR'!#REF!</definedName>
    <definedName name="xaa" localSheetId="22">#REF!</definedName>
    <definedName name="xaa">'[79]PIB EN CORR'!$AV$5:$AV$77</definedName>
    <definedName name="XandRev" localSheetId="22">#REF!</definedName>
    <definedName name="XandRev">'[129]tab 3'!$F$63:$Z$65</definedName>
    <definedName name="XBANANO" localSheetId="21">#REF!</definedName>
    <definedName name="XBANANO" localSheetId="22">#REF!</definedName>
    <definedName name="XBANANO">#REF!</definedName>
    <definedName name="xbb" localSheetId="21">'[79]PIB EN CORR'!#REF!</definedName>
    <definedName name="xbb" localSheetId="22">#REF!</definedName>
    <definedName name="xbb">'[79]PIB EN CORR'!#REF!</definedName>
    <definedName name="XBS" localSheetId="22">#REF!</definedName>
    <definedName name="XBS">[67]SREAL!A$41</definedName>
    <definedName name="XCAFE" localSheetId="21">#REF!</definedName>
    <definedName name="XCAFE" localSheetId="22">#REF!</definedName>
    <definedName name="XCAFE">#REF!</definedName>
    <definedName name="xcnvxvnxn" localSheetId="21">#REF!</definedName>
    <definedName name="xcnvxvnxn" localSheetId="22">#REF!</definedName>
    <definedName name="xcnvxvnxn">#REF!</definedName>
    <definedName name="XCTE" localSheetId="22">#REF!</definedName>
    <definedName name="XCTE">[40]Base!$DU1</definedName>
    <definedName name="XCTEP" localSheetId="21">[40]Base!#REF!</definedName>
    <definedName name="XCTEP" localSheetId="22">#REF!</definedName>
    <definedName name="XCTEP">[40]Base!#REF!</definedName>
    <definedName name="xcvbxcv" localSheetId="21">#REF!</definedName>
    <definedName name="xcvbxcv" localSheetId="22">#REF!</definedName>
    <definedName name="xcvbxcv">#REF!</definedName>
    <definedName name="xdafs" localSheetId="21" hidden="1">{"Riqfin97",#N/A,FALSE,"Tran";"Riqfinpro",#N/A,FALSE,"Tran"}</definedName>
    <definedName name="xdafs" localSheetId="22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localSheetId="22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localSheetId="22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localSheetId="22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localSheetId="22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localSheetId="22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localSheetId="22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localSheetId="22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localSheetId="22" hidden="1">{"Riqfin97",#N/A,FALSE,"Tran";"Riqfinpro",#N/A,FALSE,"Tran"}</definedName>
    <definedName name="xdafs_4" hidden="1">{"Riqfin97",#N/A,FALSE,"Tran";"Riqfinpro",#N/A,FALSE,"Tran"}</definedName>
    <definedName name="xdoll" localSheetId="22">#REF!</definedName>
    <definedName name="xdoll">[40]Base!$DT1</definedName>
    <definedName name="xdr" localSheetId="1">#REF!</definedName>
    <definedName name="xdr" localSheetId="21">#REF!</definedName>
    <definedName name="xdr" localSheetId="22">#REF!</definedName>
    <definedName name="xdr">#REF!</definedName>
    <definedName name="XGS" localSheetId="1">#REF!</definedName>
    <definedName name="XGS" localSheetId="21">#REF!</definedName>
    <definedName name="XGS" localSheetId="22">#REF!</definedName>
    <definedName name="XGS">#REF!</definedName>
    <definedName name="XMENSUALES" localSheetId="21">#REF!</definedName>
    <definedName name="XMENSUALES" localSheetId="22">#REF!</definedName>
    <definedName name="XMENSUALES">#REF!</definedName>
    <definedName name="xr" localSheetId="1">#REF!</definedName>
    <definedName name="xr" localSheetId="21">#REF!</definedName>
    <definedName name="xr" localSheetId="22">#REF!</definedName>
    <definedName name="xr">#REF!</definedName>
    <definedName name="XRTA" localSheetId="21">#REF!</definedName>
    <definedName name="XRTA" localSheetId="22">#REF!</definedName>
    <definedName name="XRTA">#REF!</definedName>
    <definedName name="xvbx" localSheetId="22">#REF!</definedName>
    <definedName name="xvbx">'[78]4'!$A$1</definedName>
    <definedName name="xvbxvb" localSheetId="22">#REF!</definedName>
    <definedName name="xvbxvb">'[78]28'!$A$1</definedName>
    <definedName name="xvcbxvbxv" localSheetId="22">#REF!</definedName>
    <definedName name="xvcbxvbxv">'[78]17'!$A$1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localSheetId="22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localSheetId="22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localSheetId="22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localSheetId="22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localSheetId="22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localSheetId="22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localSheetId="22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localSheetId="22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 localSheetId="22">#REF!</definedName>
    <definedName name="xxWRS_1">#REF!</definedName>
    <definedName name="xxWRS_6" localSheetId="21">#REF!</definedName>
    <definedName name="xxWRS_6" localSheetId="22">#REF!</definedName>
    <definedName name="xxWRS_6">#REF!</definedName>
    <definedName name="xxWRS_7" localSheetId="21">#REF!</definedName>
    <definedName name="xxWRS_7" localSheetId="22">#REF!</definedName>
    <definedName name="xxWRS_7">#REF!</definedName>
    <definedName name="XXX" localSheetId="21">[2]DETALLADO!#REF!</definedName>
    <definedName name="XXX" localSheetId="22">#REF!</definedName>
    <definedName name="XXX">[2]DETALLADO!#REF!</definedName>
    <definedName name="XXX1" localSheetId="21">#REF!</definedName>
    <definedName name="XXX1" localSheetId="22">#REF!</definedName>
    <definedName name="XXX1">#REF!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localSheetId="22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localSheetId="22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localSheetId="22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localSheetId="22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localSheetId="22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localSheetId="22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localSheetId="22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localSheetId="22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 localSheetId="22">#REF!</definedName>
    <definedName name="xxxxxx">#REF!</definedName>
    <definedName name="xxxxxxxxxxxxxx" localSheetId="21" hidden="1">{"Riqfin97",#N/A,FALSE,"Tran";"Riqfinpro",#N/A,FALSE,"Tran"}</definedName>
    <definedName name="xxxxxxxxxxxxxx" localSheetId="22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localSheetId="22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localSheetId="22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localSheetId="22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localSheetId="22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localSheetId="22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localSheetId="22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localSheetId="22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localSheetId="22" hidden="1">{"Riqfin97",#N/A,FALSE,"Tran";"Riqfinpro",#N/A,FALSE,"Tran"}</definedName>
    <definedName name="xxxxxxxxxxxxxx_4" hidden="1">{"Riqfin97",#N/A,FALSE,"Tran";"Riqfinpro",#N/A,FALSE,"Tran"}</definedName>
    <definedName name="Y" localSheetId="22">#REF!</definedName>
    <definedName name="Y">[40]Base!$DV1</definedName>
    <definedName name="y_1" localSheetId="21">[40]Base!#REF!</definedName>
    <definedName name="y_1" localSheetId="22">#REF!</definedName>
    <definedName name="y_1">[40]Base!$DV1048576</definedName>
    <definedName name="ycirr" localSheetId="21">#REF!</definedName>
    <definedName name="ycirr" localSheetId="22">#REF!</definedName>
    <definedName name="ycirr">#REF!</definedName>
    <definedName name="YCTE" localSheetId="22">#REF!</definedName>
    <definedName name="YCTE">[40]Base!$DX1</definedName>
    <definedName name="Year" localSheetId="1">#REF!</definedName>
    <definedName name="Year" localSheetId="21">#REF!</definedName>
    <definedName name="Year" localSheetId="22">#REF!</definedName>
    <definedName name="Year">#REF!</definedName>
    <definedName name="Years" localSheetId="21">#REF!</definedName>
    <definedName name="Years" localSheetId="22">#REF!</definedName>
    <definedName name="Years">#REF!</definedName>
    <definedName name="yenr" localSheetId="21">#REF!</definedName>
    <definedName name="yenr" localSheetId="22">#REF!</definedName>
    <definedName name="yenr">#REF!</definedName>
    <definedName name="yh" localSheetId="21" hidden="1">{"Riqfin97",#N/A,FALSE,"Tran";"Riqfinpro",#N/A,FALSE,"Tran"}</definedName>
    <definedName name="yh" localSheetId="22" hidden="1">{"Riqfin97",#N/A,FALSE,"Tran";"Riqfinpro",#N/A,FALSE,"Tran"}</definedName>
    <definedName name="yh" hidden="1">{"Riqfin97",#N/A,FALSE,"Tran";"Riqfinpro",#N/A,FALSE,"Tran"}</definedName>
    <definedName name="YieldCurve" localSheetId="22">#REF!</definedName>
    <definedName name="YieldCurve">[130]Inp_Macro!$A$68</definedName>
    <definedName name="yiop" localSheetId="21" hidden="1">{"Riqfin97",#N/A,FALSE,"Tran";"Riqfinpro",#N/A,FALSE,"Tran"}</definedName>
    <definedName name="yiop" localSheetId="22" hidden="1">{"Riqfin97",#N/A,FALSE,"Tran";"Riqfinpro",#N/A,FALSE,"Tran"}</definedName>
    <definedName name="yiop" hidden="1">{"Riqfin97",#N/A,FALSE,"Tran";"Riqfinpro",#N/A,FALSE,"Tran"}</definedName>
    <definedName name="YRB" localSheetId="22">#REF!</definedName>
    <definedName name="YRB">[27]Imp:Trade!$B$9:$B$464</definedName>
    <definedName name="YRHIDE" localSheetId="22">#REF!</definedName>
    <definedName name="YRHIDE">[27]Imp:Trade!$C$9:$G$464</definedName>
    <definedName name="YRPOST" localSheetId="22">#REF!</definedName>
    <definedName name="YRPOST">[27]Imp:Trade!$M$9:$IH$9</definedName>
    <definedName name="YRPRE" localSheetId="22">#REF!</definedName>
    <definedName name="YRPRE">[27]Imp:Trade!$B$9:$F$464</definedName>
    <definedName name="YRTITLES" localSheetId="22">#REF!</definedName>
    <definedName name="YRTITLES">[27]Imp:Trade!$A$1</definedName>
    <definedName name="YRX" localSheetId="22">#REF!</definedName>
    <definedName name="YRX">[27]Imp:Trade!$S$9:$IG$464</definedName>
    <definedName name="yu" localSheetId="21" hidden="1">{"Tab1",#N/A,FALSE,"P";"Tab2",#N/A,FALSE,"P"}</definedName>
    <definedName name="yu" localSheetId="22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localSheetId="22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localSheetId="22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localSheetId="22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localSheetId="22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localSheetId="22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localSheetId="22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localSheetId="22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localSheetId="22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localSheetId="22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localSheetId="22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localSheetId="22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localSheetId="22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localSheetId="22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localSheetId="22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localSheetId="22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localSheetId="22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localSheetId="22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localSheetId="22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localSheetId="22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localSheetId="22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localSheetId="22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localSheetId="22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localSheetId="22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localSheetId="22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localSheetId="22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localSheetId="22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localSheetId="22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localSheetId="22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localSheetId="22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localSheetId="22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localSheetId="22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localSheetId="22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localSheetId="22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localSheetId="22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localSheetId="22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localSheetId="22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localSheetId="22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localSheetId="22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localSheetId="22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localSheetId="22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localSheetId="22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localSheetId="22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localSheetId="22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localSheetId="22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localSheetId="22" hidden="1">{"Minpmon",#N/A,FALSE,"Monthinput"}</definedName>
    <definedName name="yyyyyy_4" hidden="1">{"Minpmon",#N/A,FALSE,"Monthinput"}</definedName>
    <definedName name="Z" localSheetId="22">#REF!</definedName>
    <definedName name="Z">[27]Imp!#REF!</definedName>
    <definedName name="Z_1A8C061B_2301_11D3_BFD1_000039E37209_.wvu.Cols" localSheetId="21" hidden="1">#REF!,#REF!,#REF!</definedName>
    <definedName name="Z_1A8C061B_2301_11D3_BFD1_000039E37209_.wvu.Cols" localSheetId="22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localSheetId="22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localSheetId="22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localSheetId="22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localSheetId="22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localSheetId="22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localSheetId="22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localSheetId="22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localSheetId="22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localSheetId="22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localSheetId="22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localSheetId="22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localSheetId="22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localSheetId="22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localSheetId="22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localSheetId="22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localSheetId="22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localSheetId="22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 localSheetId="22">#REF!</definedName>
    <definedName name="Zinput1.A">#REF!</definedName>
    <definedName name="Zinput1.B" localSheetId="21">#REF!</definedName>
    <definedName name="Zinput1.B" localSheetId="22">#REF!</definedName>
    <definedName name="Zinput1.B">#REF!</definedName>
    <definedName name="Zinput2.A" localSheetId="21">#REF!</definedName>
    <definedName name="Zinput2.A" localSheetId="22">#REF!</definedName>
    <definedName name="Zinput2.A">#REF!</definedName>
    <definedName name="Zinput2.B" localSheetId="21">#REF!</definedName>
    <definedName name="Zinput2.B" localSheetId="22">#REF!</definedName>
    <definedName name="Zinput2.B">#REF!</definedName>
    <definedName name="zio" localSheetId="21" hidden="1">{"Tab1",#N/A,FALSE,"P";"Tab2",#N/A,FALSE,"P"}</definedName>
    <definedName name="zio" localSheetId="22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localSheetId="22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localSheetId="22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localSheetId="22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localSheetId="22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localSheetId="22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localSheetId="22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localSheetId="22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localSheetId="22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localSheetId="22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localSheetId="22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localSheetId="22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localSheetId="22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localSheetId="22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localSheetId="22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localSheetId="22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localSheetId="22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localSheetId="22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localSheetId="22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localSheetId="22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localSheetId="22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localSheetId="22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localSheetId="22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localSheetId="22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localSheetId="22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localSheetId="22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localSheetId="22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localSheetId="22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localSheetId="22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localSheetId="22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localSheetId="22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localSheetId="22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localSheetId="22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localSheetId="22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localSheetId="22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localSheetId="22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localSheetId="22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localSheetId="22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localSheetId="22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localSheetId="22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localSheetId="22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localSheetId="22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localSheetId="22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localSheetId="22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localSheetId="22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localSheetId="22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localSheetId="22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localSheetId="22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localSheetId="22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localSheetId="22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localSheetId="22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localSheetId="22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localSheetId="22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localSheetId="22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29" l="1"/>
  <c r="U11" i="29"/>
  <c r="U12" i="29"/>
  <c r="U13" i="29"/>
  <c r="U14" i="29"/>
  <c r="U15" i="29"/>
  <c r="U16" i="29"/>
  <c r="U17" i="29"/>
  <c r="U18" i="29"/>
  <c r="U19" i="29"/>
  <c r="U20" i="29"/>
  <c r="U21" i="29"/>
  <c r="U22" i="29"/>
  <c r="U23" i="29"/>
  <c r="U24" i="29"/>
  <c r="U25" i="29"/>
  <c r="U26" i="29"/>
  <c r="U27" i="29"/>
  <c r="U28" i="29"/>
  <c r="U9" i="29"/>
  <c r="R29" i="29"/>
  <c r="S29" i="29"/>
  <c r="T29" i="29"/>
  <c r="P22" i="31"/>
  <c r="Q22" i="31"/>
  <c r="R22" i="31"/>
  <c r="S22" i="31"/>
  <c r="T22" i="31"/>
  <c r="U10" i="28"/>
  <c r="U11" i="28"/>
  <c r="U12" i="28"/>
  <c r="U13" i="28"/>
  <c r="U14" i="28"/>
  <c r="U15" i="28"/>
  <c r="U16" i="28"/>
  <c r="U17" i="28"/>
  <c r="U9" i="28"/>
  <c r="P18" i="28"/>
  <c r="Q18" i="28"/>
  <c r="R18" i="28"/>
  <c r="S18" i="28"/>
  <c r="T18" i="28"/>
  <c r="R71" i="27"/>
  <c r="S71" i="27"/>
  <c r="T71" i="27"/>
  <c r="P85" i="27"/>
  <c r="Q85" i="27"/>
  <c r="R85" i="27"/>
  <c r="S85" i="27"/>
  <c r="T85" i="27"/>
  <c r="P81" i="27"/>
  <c r="Q81" i="27"/>
  <c r="R81" i="27"/>
  <c r="S81" i="27"/>
  <c r="T81" i="27"/>
  <c r="P79" i="27"/>
  <c r="Q79" i="27"/>
  <c r="R79" i="27"/>
  <c r="S79" i="27"/>
  <c r="T79" i="27"/>
  <c r="P72" i="27"/>
  <c r="Q72" i="27"/>
  <c r="R72" i="27"/>
  <c r="S72" i="27"/>
  <c r="T72" i="27"/>
  <c r="P65" i="27"/>
  <c r="Q65" i="27"/>
  <c r="R65" i="27"/>
  <c r="S65" i="27"/>
  <c r="T65" i="27"/>
  <c r="P52" i="27"/>
  <c r="Q52" i="27"/>
  <c r="R52" i="27"/>
  <c r="S52" i="27"/>
  <c r="T52" i="27"/>
  <c r="T43" i="27" s="1"/>
  <c r="P44" i="27"/>
  <c r="Q44" i="27"/>
  <c r="R44" i="27"/>
  <c r="S44" i="27"/>
  <c r="T44" i="27"/>
  <c r="P41" i="27"/>
  <c r="Q41" i="27"/>
  <c r="R41" i="27"/>
  <c r="S41" i="27"/>
  <c r="T41" i="27"/>
  <c r="P32" i="27"/>
  <c r="Q32" i="27"/>
  <c r="R32" i="27"/>
  <c r="S32" i="27"/>
  <c r="T32" i="27"/>
  <c r="R10" i="27"/>
  <c r="S10" i="27"/>
  <c r="T10" i="27"/>
  <c r="O41" i="27"/>
  <c r="N32" i="27"/>
  <c r="O32" i="27"/>
  <c r="R19" i="27"/>
  <c r="S19" i="27"/>
  <c r="T19" i="27"/>
  <c r="U11" i="27"/>
  <c r="U12" i="27"/>
  <c r="U13" i="27"/>
  <c r="U14" i="27"/>
  <c r="U15" i="27"/>
  <c r="U16" i="27"/>
  <c r="U18" i="27"/>
  <c r="U20" i="27"/>
  <c r="U21" i="27"/>
  <c r="U22" i="27"/>
  <c r="U23" i="27"/>
  <c r="U24" i="27"/>
  <c r="U25" i="27"/>
  <c r="U26" i="27"/>
  <c r="U27" i="27"/>
  <c r="U28" i="27"/>
  <c r="U29" i="27"/>
  <c r="U30" i="27"/>
  <c r="U31" i="27"/>
  <c r="U33" i="27"/>
  <c r="U34" i="27"/>
  <c r="U35" i="27"/>
  <c r="U36" i="27"/>
  <c r="U37" i="27"/>
  <c r="U38" i="27"/>
  <c r="U39" i="27"/>
  <c r="U40" i="27"/>
  <c r="U42" i="27"/>
  <c r="U41" i="27" s="1"/>
  <c r="U45" i="27"/>
  <c r="U46" i="27"/>
  <c r="U47" i="27"/>
  <c r="U48" i="27"/>
  <c r="U49" i="27"/>
  <c r="U50" i="27"/>
  <c r="U51" i="27"/>
  <c r="U53" i="27"/>
  <c r="U54" i="27"/>
  <c r="U55" i="27"/>
  <c r="U56" i="27"/>
  <c r="U57" i="27"/>
  <c r="U58" i="27"/>
  <c r="U59" i="27"/>
  <c r="U60" i="27"/>
  <c r="U61" i="27"/>
  <c r="U62" i="27"/>
  <c r="U63" i="27"/>
  <c r="U64" i="27"/>
  <c r="U66" i="27"/>
  <c r="U67" i="27"/>
  <c r="U68" i="27"/>
  <c r="U69" i="27"/>
  <c r="U70" i="27"/>
  <c r="U73" i="27"/>
  <c r="U74" i="27"/>
  <c r="U75" i="27"/>
  <c r="U76" i="27"/>
  <c r="U77" i="27"/>
  <c r="U78" i="27"/>
  <c r="U80" i="27"/>
  <c r="U82" i="27"/>
  <c r="U83" i="27"/>
  <c r="U84" i="27"/>
  <c r="U86" i="27"/>
  <c r="P17" i="27"/>
  <c r="Q17" i="27"/>
  <c r="R17" i="27"/>
  <c r="U17" i="27" s="1"/>
  <c r="S17" i="27"/>
  <c r="T17" i="27"/>
  <c r="P10" i="27"/>
  <c r="Q10" i="27"/>
  <c r="S43" i="27" l="1"/>
  <c r="R43" i="27"/>
  <c r="Q43" i="27"/>
  <c r="T9" i="27"/>
  <c r="T87" i="27" s="1"/>
  <c r="U32" i="27"/>
  <c r="S9" i="27"/>
  <c r="S87" i="27" s="1"/>
  <c r="R9" i="27"/>
  <c r="R87" i="27" s="1"/>
  <c r="I32" i="27" l="1"/>
  <c r="J32" i="27"/>
  <c r="K32" i="27"/>
  <c r="L32" i="27"/>
  <c r="M32" i="27"/>
  <c r="H32" i="27"/>
  <c r="N42" i="27"/>
  <c r="N21" i="27"/>
  <c r="N22" i="27"/>
  <c r="N23" i="27"/>
  <c r="N24" i="27"/>
  <c r="N25" i="27"/>
  <c r="N26" i="27"/>
  <c r="N27" i="27"/>
  <c r="N28" i="27"/>
  <c r="N29" i="27"/>
  <c r="N30" i="27"/>
  <c r="N31" i="27"/>
  <c r="C41" i="27"/>
  <c r="D41" i="27"/>
  <c r="E41" i="27"/>
  <c r="F41" i="27"/>
  <c r="G41" i="27"/>
  <c r="H41" i="27"/>
  <c r="I41" i="27"/>
  <c r="J41" i="27"/>
  <c r="K41" i="27"/>
  <c r="L41" i="27"/>
  <c r="M41" i="27"/>
  <c r="B41" i="27"/>
  <c r="H44" i="27"/>
  <c r="I44" i="27"/>
  <c r="J44" i="27"/>
  <c r="K44" i="27"/>
  <c r="L44" i="27"/>
  <c r="M44" i="27"/>
  <c r="N41" i="27" l="1"/>
  <c r="B79" i="27" l="1"/>
  <c r="C79" i="27"/>
  <c r="D79" i="27"/>
  <c r="E79" i="27"/>
  <c r="C81" i="27"/>
  <c r="D81" i="27"/>
  <c r="E81" i="27"/>
  <c r="F81" i="27"/>
  <c r="G81" i="27"/>
  <c r="B81" i="27"/>
  <c r="C85" i="27"/>
  <c r="D85" i="27"/>
  <c r="E85" i="27"/>
  <c r="F85" i="27"/>
  <c r="G85" i="27"/>
  <c r="B85" i="27"/>
  <c r="F79" i="27"/>
  <c r="G79" i="27"/>
  <c r="C72" i="27"/>
  <c r="D72" i="27"/>
  <c r="E72" i="27"/>
  <c r="F72" i="27"/>
  <c r="G72" i="27"/>
  <c r="B72" i="27"/>
  <c r="D71" i="27" l="1"/>
  <c r="C71" i="27"/>
  <c r="E71" i="27"/>
  <c r="B71" i="27"/>
  <c r="G71" i="27"/>
  <c r="F71" i="27"/>
  <c r="C32" i="27"/>
  <c r="D32" i="27"/>
  <c r="E32" i="27"/>
  <c r="F32" i="27"/>
  <c r="G32" i="27"/>
  <c r="B32" i="27"/>
  <c r="R18" i="31" l="1"/>
  <c r="S18" i="31"/>
  <c r="T18" i="31"/>
  <c r="R14" i="31"/>
  <c r="S14" i="31"/>
  <c r="T14" i="31"/>
  <c r="R10" i="31"/>
  <c r="S10" i="31"/>
  <c r="T10" i="31"/>
  <c r="U12" i="31"/>
  <c r="U13" i="31"/>
  <c r="U15" i="31"/>
  <c r="U14" i="31" s="1"/>
  <c r="U16" i="31"/>
  <c r="U17" i="31"/>
  <c r="U19" i="31"/>
  <c r="U20" i="31"/>
  <c r="U21" i="31"/>
  <c r="U11" i="31"/>
  <c r="U10" i="31" s="1"/>
  <c r="N9" i="28"/>
  <c r="N10" i="28"/>
  <c r="N11" i="28"/>
  <c r="N12" i="28"/>
  <c r="N13" i="28"/>
  <c r="N14" i="28"/>
  <c r="N15" i="28"/>
  <c r="N16" i="28"/>
  <c r="N17" i="28"/>
  <c r="O81" i="27"/>
  <c r="U81" i="27" s="1"/>
  <c r="H81" i="27"/>
  <c r="I81" i="27"/>
  <c r="J81" i="27"/>
  <c r="K81" i="27"/>
  <c r="L81" i="27"/>
  <c r="M81" i="27"/>
  <c r="O65" i="27"/>
  <c r="U65" i="27" s="1"/>
  <c r="O52" i="27"/>
  <c r="U52" i="27" s="1"/>
  <c r="O44" i="27"/>
  <c r="U44" i="27" s="1"/>
  <c r="P19" i="27"/>
  <c r="Q19" i="27"/>
  <c r="Q9" i="27" s="1"/>
  <c r="O19" i="27"/>
  <c r="O17" i="27"/>
  <c r="O10" i="27"/>
  <c r="U10" i="27" s="1"/>
  <c r="N83" i="27"/>
  <c r="N84" i="27"/>
  <c r="O85" i="27"/>
  <c r="U85" i="27" s="1"/>
  <c r="O79" i="27"/>
  <c r="U79" i="27" s="1"/>
  <c r="O72" i="27"/>
  <c r="U72" i="27" s="1"/>
  <c r="H85" i="27"/>
  <c r="I85" i="27"/>
  <c r="J85" i="27"/>
  <c r="K85" i="27"/>
  <c r="L85" i="27"/>
  <c r="M85" i="27"/>
  <c r="H79" i="27"/>
  <c r="I79" i="27"/>
  <c r="J79" i="27"/>
  <c r="K79" i="27"/>
  <c r="L79" i="27"/>
  <c r="M79" i="27"/>
  <c r="H72" i="27"/>
  <c r="I72" i="27"/>
  <c r="J72" i="27"/>
  <c r="K72" i="27"/>
  <c r="L72" i="27"/>
  <c r="M72" i="27"/>
  <c r="E65" i="27"/>
  <c r="F65" i="27"/>
  <c r="G65" i="27"/>
  <c r="H65" i="27"/>
  <c r="I65" i="27"/>
  <c r="J65" i="27"/>
  <c r="K65" i="27"/>
  <c r="L65" i="27"/>
  <c r="M65" i="27"/>
  <c r="N51" i="27"/>
  <c r="C65" i="27"/>
  <c r="D65" i="27"/>
  <c r="B65" i="27"/>
  <c r="F52" i="27"/>
  <c r="G52" i="27"/>
  <c r="H52" i="27"/>
  <c r="I52" i="27"/>
  <c r="J52" i="27"/>
  <c r="K52" i="27"/>
  <c r="L52" i="27"/>
  <c r="M52" i="27"/>
  <c r="E52" i="27"/>
  <c r="C52" i="27"/>
  <c r="D52" i="27"/>
  <c r="B52" i="27"/>
  <c r="E50" i="27"/>
  <c r="F50" i="27"/>
  <c r="G50" i="27"/>
  <c r="H50" i="27"/>
  <c r="I50" i="27"/>
  <c r="J50" i="27"/>
  <c r="K50" i="27"/>
  <c r="L50" i="27"/>
  <c r="M50" i="27"/>
  <c r="C50" i="27"/>
  <c r="D50" i="27"/>
  <c r="B50" i="27"/>
  <c r="F44" i="27"/>
  <c r="G44" i="27"/>
  <c r="E44" i="27"/>
  <c r="C44" i="27"/>
  <c r="D44" i="27"/>
  <c r="B44" i="27"/>
  <c r="N12" i="27"/>
  <c r="N13" i="27"/>
  <c r="N14" i="27"/>
  <c r="N15" i="27"/>
  <c r="N16" i="27"/>
  <c r="N18" i="27"/>
  <c r="N20" i="27"/>
  <c r="N35" i="27"/>
  <c r="N37" i="27"/>
  <c r="N38" i="27"/>
  <c r="N39" i="27"/>
  <c r="N40" i="27"/>
  <c r="N45" i="27"/>
  <c r="N46" i="27"/>
  <c r="N47" i="27"/>
  <c r="N49" i="27"/>
  <c r="N53" i="27"/>
  <c r="N54" i="27"/>
  <c r="N55" i="27"/>
  <c r="N56" i="27"/>
  <c r="N58" i="27"/>
  <c r="N59" i="27"/>
  <c r="N61" i="27"/>
  <c r="N64" i="27"/>
  <c r="N66" i="27"/>
  <c r="N67" i="27"/>
  <c r="N68" i="27"/>
  <c r="N70" i="27"/>
  <c r="N73" i="27"/>
  <c r="N74" i="27"/>
  <c r="N75" i="27"/>
  <c r="N76" i="27"/>
  <c r="N77" i="27"/>
  <c r="N80" i="27"/>
  <c r="N82" i="27"/>
  <c r="N86" i="27"/>
  <c r="F19" i="27"/>
  <c r="G19" i="27"/>
  <c r="H19" i="27"/>
  <c r="I19" i="27"/>
  <c r="J19" i="27"/>
  <c r="K19" i="27"/>
  <c r="L19" i="27"/>
  <c r="M19" i="27"/>
  <c r="E19" i="27"/>
  <c r="D19" i="27"/>
  <c r="C19" i="27"/>
  <c r="B19" i="27"/>
  <c r="F17" i="27"/>
  <c r="G17" i="27"/>
  <c r="H17" i="27"/>
  <c r="I17" i="27"/>
  <c r="J17" i="27"/>
  <c r="K17" i="27"/>
  <c r="L17" i="27"/>
  <c r="M17" i="27"/>
  <c r="E17" i="27"/>
  <c r="C17" i="27"/>
  <c r="D17" i="27"/>
  <c r="B17" i="27"/>
  <c r="F10" i="27"/>
  <c r="G10" i="27"/>
  <c r="H10" i="27"/>
  <c r="I10" i="27"/>
  <c r="J10" i="27"/>
  <c r="K10" i="27"/>
  <c r="L10" i="27"/>
  <c r="M10" i="27"/>
  <c r="C10" i="27"/>
  <c r="D10" i="27"/>
  <c r="B10" i="27"/>
  <c r="U18" i="31" l="1"/>
  <c r="U22" i="31" s="1"/>
  <c r="U19" i="27"/>
  <c r="O9" i="27"/>
  <c r="M9" i="27"/>
  <c r="J9" i="27"/>
  <c r="L9" i="27"/>
  <c r="K9" i="27"/>
  <c r="H9" i="27"/>
  <c r="G9" i="27"/>
  <c r="D9" i="27"/>
  <c r="C9" i="27"/>
  <c r="B9" i="27"/>
  <c r="I9" i="27"/>
  <c r="J71" i="27"/>
  <c r="F9" i="27"/>
  <c r="P9" i="27"/>
  <c r="H71" i="27"/>
  <c r="J43" i="27"/>
  <c r="I43" i="27"/>
  <c r="M43" i="27"/>
  <c r="K43" i="27"/>
  <c r="H43" i="27"/>
  <c r="L43" i="27"/>
  <c r="L71" i="27"/>
  <c r="O71" i="27"/>
  <c r="P43" i="27"/>
  <c r="Q71" i="27"/>
  <c r="Q87" i="27" s="1"/>
  <c r="P71" i="27"/>
  <c r="O43" i="27"/>
  <c r="K71" i="27"/>
  <c r="B43" i="27"/>
  <c r="I71" i="27"/>
  <c r="D43" i="27"/>
  <c r="C43" i="27"/>
  <c r="N81" i="27"/>
  <c r="N85" i="27"/>
  <c r="N79" i="27"/>
  <c r="N72" i="27"/>
  <c r="M71" i="27"/>
  <c r="N65" i="27"/>
  <c r="G43" i="27"/>
  <c r="F43" i="27"/>
  <c r="N17" i="27"/>
  <c r="N52" i="27"/>
  <c r="N50" i="27"/>
  <c r="N44" i="27"/>
  <c r="E43" i="27"/>
  <c r="N19" i="27"/>
  <c r="U71" i="27" l="1"/>
  <c r="P87" i="27"/>
  <c r="U43" i="27"/>
  <c r="U9" i="27"/>
  <c r="D87" i="27"/>
  <c r="G87" i="27"/>
  <c r="O87" i="27"/>
  <c r="B87" i="27"/>
  <c r="F87" i="27"/>
  <c r="C87" i="27"/>
  <c r="L87" i="27"/>
  <c r="H87" i="27"/>
  <c r="J87" i="27"/>
  <c r="M87" i="27"/>
  <c r="I87" i="27"/>
  <c r="K87" i="27"/>
  <c r="N71" i="27"/>
  <c r="N43" i="27"/>
  <c r="H38" i="24"/>
  <c r="H8" i="24"/>
  <c r="U87" i="27" l="1"/>
  <c r="J29" i="29"/>
  <c r="K29" i="29"/>
  <c r="L29" i="29"/>
  <c r="M29" i="29"/>
  <c r="O18" i="28"/>
  <c r="C18" i="28"/>
  <c r="D18" i="28"/>
  <c r="E18" i="28"/>
  <c r="F18" i="28"/>
  <c r="G18" i="28"/>
  <c r="H18" i="28"/>
  <c r="I18" i="28"/>
  <c r="J18" i="28"/>
  <c r="K18" i="28"/>
  <c r="L18" i="28"/>
  <c r="M18" i="28"/>
  <c r="B18" i="28"/>
  <c r="N18" i="28" l="1"/>
  <c r="N19" i="31"/>
  <c r="N20" i="31"/>
  <c r="N21" i="3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P12" i="30"/>
  <c r="AP13" i="30"/>
  <c r="AP14" i="30"/>
  <c r="AP21" i="30"/>
  <c r="AP22" i="30"/>
  <c r="AP20" i="30"/>
  <c r="AO19" i="30"/>
  <c r="AO15" i="30"/>
  <c r="AP17" i="30"/>
  <c r="AP18" i="30"/>
  <c r="AP16" i="30"/>
  <c r="AO11" i="30"/>
  <c r="AO23" i="30" l="1"/>
  <c r="C29" i="29" l="1"/>
  <c r="D29" i="29"/>
  <c r="E29" i="29"/>
  <c r="I29" i="29" l="1"/>
  <c r="H29" i="29"/>
  <c r="U29" i="29" l="1"/>
  <c r="U18" i="28" l="1"/>
  <c r="Q18" i="31" l="1"/>
  <c r="P18" i="31"/>
  <c r="O18" i="31"/>
  <c r="Q14" i="31"/>
  <c r="P14" i="31"/>
  <c r="O14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7" i="31"/>
  <c r="N16" i="31"/>
  <c r="N13" i="31"/>
  <c r="N12" i="31"/>
  <c r="N11" i="31"/>
  <c r="N18" i="31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9" i="29"/>
  <c r="N29" i="29" l="1"/>
  <c r="C16" i="10" l="1"/>
  <c r="G38" i="24"/>
  <c r="G8" i="24" l="1"/>
  <c r="C10" i="30" l="1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P11" i="30" l="1"/>
  <c r="G29" i="29"/>
  <c r="O29" i="29"/>
  <c r="P29" i="29"/>
  <c r="Q29" i="29"/>
  <c r="B29" i="29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2" i="10"/>
  <c r="C19" i="10"/>
  <c r="F17" i="13" l="1"/>
  <c r="F13" i="14"/>
  <c r="F29" i="29" l="1"/>
  <c r="Q10" i="31" l="1"/>
  <c r="P10" i="31"/>
  <c r="O10" i="31"/>
  <c r="O22" i="31" l="1"/>
  <c r="C9" i="10"/>
  <c r="C39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P19" i="30" l="1"/>
  <c r="B15" i="30"/>
  <c r="AG15" i="30"/>
  <c r="AH15" i="30"/>
  <c r="AI15" i="30"/>
  <c r="AJ15" i="30"/>
  <c r="AK15" i="30"/>
  <c r="AL15" i="30"/>
  <c r="AM15" i="30"/>
  <c r="AN15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P15" i="30" l="1"/>
  <c r="AP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B23" i="30"/>
  <c r="AK23" i="30"/>
  <c r="AC23" i="30"/>
  <c r="U23" i="30"/>
  <c r="M23" i="30"/>
  <c r="I23" i="30"/>
  <c r="E23" i="30"/>
  <c r="Y23" i="30"/>
  <c r="AG23" i="30"/>
  <c r="Q23" i="30"/>
  <c r="AE23" i="30"/>
  <c r="F38" i="24" l="1"/>
  <c r="F8" i="24" l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B38" i="24" l="1"/>
  <c r="C38" i="24"/>
  <c r="D38" i="24"/>
  <c r="E38" i="24"/>
  <c r="E8" i="24" l="1"/>
  <c r="C8" i="24"/>
  <c r="B8" i="24"/>
  <c r="D7" i="24"/>
  <c r="D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  <c r="E10" i="27" l="1"/>
  <c r="N11" i="27"/>
  <c r="N10" i="27" l="1"/>
  <c r="N9" i="27" s="1"/>
  <c r="E9" i="27"/>
  <c r="E87" i="27" s="1"/>
  <c r="N87" i="27" l="1"/>
</calcChain>
</file>

<file path=xl/sharedStrings.xml><?xml version="1.0" encoding="utf-8"?>
<sst xmlns="http://schemas.openxmlformats.org/spreadsheetml/2006/main" count="739" uniqueCount="329">
  <si>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</si>
  <si>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</si>
  <si>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</si>
  <si>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</si>
  <si>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</si>
  <si>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</si>
  <si>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</si>
  <si>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</si>
  <si>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</si>
  <si>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</si>
  <si>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</si>
  <si>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</si>
  <si>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</si>
  <si>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</si>
  <si>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</si>
  <si>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</si>
  <si>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</si>
  <si>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</si>
  <si>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</si>
  <si>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</si>
  <si>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</si>
  <si>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</si>
  <si>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</si>
  <si>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</si>
  <si>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</si>
  <si>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</si>
  <si>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</si>
  <si>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</si>
  <si>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</si>
  <si>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</si>
  <si>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</si>
  <si>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</si>
  <si>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</si>
  <si>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</si>
  <si>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</si>
  <si>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</si>
  <si>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</si>
  <si>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</si>
  <si>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</si>
  <si>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</si>
  <si>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</si>
  <si>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</si>
  <si>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</si>
  <si>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</si>
  <si>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</si>
  <si>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</si>
  <si>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</si>
  <si>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</si>
  <si>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</si>
  <si>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</si>
  <si>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</si>
  <si>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</si>
  <si>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</si>
  <si>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</si>
  <si>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</si>
  <si>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</si>
  <si>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</si>
  <si>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</si>
  <si>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</si>
  <si>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</si>
  <si>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</si>
  <si>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</si>
  <si>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</si>
  <si>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</si>
  <si>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</si>
  <si>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</si>
  <si>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</si>
  <si>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</si>
  <si>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</si>
  <si>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</si>
  <si>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</si>
  <si>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</si>
  <si>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</si>
  <si>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</si>
  <si>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</si>
  <si>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</si>
  <si>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</si>
  <si>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</si>
  <si>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</si>
  <si>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</si>
  <si>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</si>
  <si>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</si>
  <si>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</si>
  <si>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</si>
  <si>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</si>
  <si>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</si>
  <si>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</si>
  <si>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</si>
  <si>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</si>
  <si>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</si>
  <si>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</si>
  <si>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</si>
  <si>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</si>
  <si>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</si>
  <si>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</si>
  <si>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</si>
  <si>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</si>
  <si>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</si>
  <si>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</si>
  <si>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</si>
  <si>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</si>
  <si>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</si>
  <si>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</si>
  <si>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</si>
  <si>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</si>
  <si>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</si>
  <si>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</si>
  <si>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</si>
  <si>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</si>
  <si>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</si>
  <si>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</si>
  <si>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</si>
  <si>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</si>
  <si>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</si>
  <si>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</si>
  <si>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</si>
  <si>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</si>
  <si>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</si>
  <si>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</si>
  <si>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</si>
  <si>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</si>
  <si>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</si>
  <si>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</si>
  <si>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</si>
  <si>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</si>
  <si>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</si>
  <si>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</si>
  <si>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</si>
  <si>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</si>
  <si>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</si>
  <si>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</si>
  <si>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</si>
  <si>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</si>
  <si>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</si>
  <si>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</si>
  <si>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</si>
  <si>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</si>
  <si>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</si>
  <si>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</si>
  <si>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</si>
  <si>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</si>
  <si>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</si>
  <si>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</si>
  <si>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</si>
  <si>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</si>
  <si>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</si>
  <si>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</si>
  <si>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</si>
  <si>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</si>
  <si>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</si>
  <si>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</si>
  <si>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</si>
  <si>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</si>
  <si>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</si>
  <si>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</si>
  <si>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</si>
  <si>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</si>
  <si>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</si>
  <si>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</si>
  <si>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</si>
  <si>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</si>
  <si>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</si>
  <si>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</si>
  <si>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</si>
  <si>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</si>
  <si>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</si>
  <si>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</si>
  <si>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</si>
  <si>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</si>
  <si>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</si>
  <si>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</si>
  <si>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Derechos Especiales de Giro (DEG)</t>
  </si>
  <si>
    <t>American Expr. Intl</t>
  </si>
  <si>
    <t>Bank of America USA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</si>
  <si>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</si>
  <si>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</si>
  <si>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</si>
  <si>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</si>
  <si>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</si>
  <si>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</si>
  <si>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</si>
  <si>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</si>
  <si>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</si>
  <si>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</si>
  <si>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</si>
  <si>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</si>
  <si>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</si>
  <si>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</si>
  <si>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Cassa Deposito Artigiancassa</t>
  </si>
  <si>
    <t>Total 2024</t>
  </si>
  <si>
    <t>Tipos de cambio del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</si>
  <si>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</si>
  <si>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BNDES (Brasil)²</t>
  </si>
  <si>
    <t>Deutsch-Südam Bank</t>
  </si>
  <si>
    <t>Proveedor</t>
  </si>
  <si>
    <t>Laboratorios Bagó, S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</si>
  <si>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</si>
  <si>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</si>
  <si>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</si>
  <si>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</si>
  <si>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</si>
  <si>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</si>
  <si>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</si>
  <si>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r>
      <t xml:space="preserve"> 2023
</t>
    </r>
    <r>
      <rPr>
        <b/>
        <sz val="10"/>
        <color theme="1"/>
        <rFont val="Calibri"/>
        <family val="2"/>
        <scheme val="minor"/>
      </rPr>
      <t>Cifras en millones de US$</t>
    </r>
  </si>
  <si>
    <t>Detalle de Servicio</t>
  </si>
  <si>
    <t>Detalle del Servicio</t>
  </si>
  <si>
    <t>SERVICIO PAGADO EXT HNL MILLONES</t>
  </si>
  <si>
    <r>
      <t>Otros Acreedores Comerciales y Proveedores</t>
    </r>
    <r>
      <rPr>
        <sz val="10"/>
        <color theme="1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</si>
  <si>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9.9"/>
        <color theme="1"/>
        <rFont val="Calibri"/>
        <family val="2"/>
      </rPr>
      <t>/Deuda Inactiva</t>
    </r>
  </si>
  <si>
    <t>Bank of America USA¹</t>
  </si>
  <si>
    <t>American Expr. Intl¹</t>
  </si>
  <si>
    <t>Deutsch-Südam Bank¹</t>
  </si>
  <si>
    <t>Laboratorios Bagó¹</t>
  </si>
  <si>
    <r>
      <rPr>
        <sz val="8"/>
        <color theme="1"/>
        <rFont val="Calibri"/>
        <family val="2"/>
      </rPr>
      <t>¹</t>
    </r>
    <r>
      <rPr>
        <sz val="8.8000000000000007"/>
        <color theme="1"/>
        <rFont val="Calibri"/>
        <family val="2"/>
      </rPr>
      <t>/Deuda Inactiva</t>
    </r>
  </si>
  <si>
    <t>Tasa de Interés Promedio Ponderada Total</t>
  </si>
  <si>
    <r>
      <t xml:space="preserve">Deuda Pública de la Administración Central
</t>
    </r>
    <r>
      <rPr>
        <b/>
        <sz val="10"/>
        <rFont val="Calibri"/>
        <family val="2"/>
        <scheme val="minor"/>
      </rPr>
      <t>Cifras en millones de US$</t>
    </r>
  </si>
  <si>
    <t>Total 2025</t>
  </si>
  <si>
    <t>MULTILATERAL</t>
  </si>
  <si>
    <t>BILATERAL</t>
  </si>
  <si>
    <t>BONOS SOBERANOS</t>
  </si>
  <si>
    <t>BANCOS COMERCIALES</t>
  </si>
  <si>
    <t xml:space="preserve"> Total 2024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</si>
  <si>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SIGADE </t>
    </r>
  </si>
  <si>
    <t>Dólares de los Estados Unidos de America</t>
  </si>
  <si>
    <t>Categoría de Deuda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</si>
  <si>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</si>
  <si>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</si>
  <si>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</si>
  <si>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</si>
  <si>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</si>
  <si>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</si>
  <si>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</si>
  <si>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</si>
  <si>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>1. Comportamiento del Endeudamiento del SPNF y de la Administración Central 2017 al 30 de junio  de 2024</t>
  </si>
  <si>
    <t>10. Saldo de la Deuda Interna  de la Administración Central de Honduras al 30 de junio de 2024 por Tenedor</t>
  </si>
  <si>
    <t>11. Saldo de la Deuda Interna  de la Administración Central de Honduras al 30 de junio de 2024 por Plazos</t>
  </si>
  <si>
    <t>12. Deuda Interna  de la Administración Central de Honduras al 30 de junio de 2024 por tasas de Interes</t>
  </si>
  <si>
    <t>13. Saldo de la Deuda Interna  de la Administración Central de Honduras al 30 de junio de 2024 por Moneda de Contratación</t>
  </si>
  <si>
    <t>14. Saldo de la Deuda Interna  de la Administración Central de Honduras al 30 de junio de 2024 por Categoría de Deuda</t>
  </si>
  <si>
    <t>1. Comportamiento del Endeudamiento del SPNF y de la Administración Central 2017 al 30 de junio de 2024</t>
  </si>
  <si>
    <t>2. Saldo de la Deuda Externa  de la Administración Central de Honduras al 30 de junio de 2024</t>
  </si>
  <si>
    <t>3. Saldo de la Deuda Externa de la Administración Central de Honduras al 30 de junio de 2024</t>
  </si>
  <si>
    <t>4. Deuda Externa de la Administración Central al 30 de junio de 2024</t>
  </si>
  <si>
    <t>5. Saldo de la Deuda Externa  de la Administración Central de Honduras al 30 de junio de 2024</t>
  </si>
  <si>
    <t>8. Proyección de Servicio de  la Deuda Externa  de la Administración Central de Honduras del 01 de julio de 2024 al vencimiento.</t>
  </si>
  <si>
    <t>Proyección de Principal</t>
  </si>
  <si>
    <t>Proyección de Intereses</t>
  </si>
  <si>
    <t>Proyección de Comisiones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</si>
  <si>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2024 se contempla entre los meses de julio a diciembre</t>
    </r>
  </si>
  <si>
    <t xml:space="preserve">Total </t>
  </si>
  <si>
    <t>10. Saldo de la Deuda Interna  de la Administración Central de Honduras al 30 de junio de 2024</t>
  </si>
  <si>
    <t>11. Saldo de la Deuda Interna de la Administración Central de Honduras al 30 de junio de  2024</t>
  </si>
  <si>
    <t>Al 30 de Junio de 2024</t>
  </si>
  <si>
    <t>13. Saldo de la Deuda Interna  de la Administración Central de Honduras al 30 de junio de 2024</t>
  </si>
  <si>
    <t>14. Saldo de la Deuda Interna  de la Administración Central de Honduras al 30 de junio de 2024</t>
  </si>
  <si>
    <r>
      <rPr>
        <b/>
        <sz val="9"/>
        <color theme="1"/>
        <rFont val="Calibri"/>
        <family val="2"/>
        <scheme val="minor"/>
      </rPr>
      <t>Tipo de cambio</t>
    </r>
    <r>
      <rPr>
        <sz val="9"/>
        <color theme="1"/>
        <rFont val="Calibri"/>
        <family val="2"/>
        <scheme val="minor"/>
      </rPr>
      <t>: HNL 24.7445 por 1 US$</t>
    </r>
  </si>
  <si>
    <t>15. Proyección de Servicio de  la Deuda Interna  de la Administración Central de Honduras del 01 de julio de 2024 al vencimiento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</si>
  <si>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el servicio del año 2024 se contempla entre los meses de julio a diciembre</t>
    </r>
  </si>
  <si>
    <t>Total II Trimestre 2025</t>
  </si>
  <si>
    <t>Tipo de cambio: HNL 24.7445 por 1 US$</t>
  </si>
  <si>
    <r>
      <rPr>
        <b/>
        <sz val="11"/>
        <color theme="1"/>
        <rFont val="Calibri"/>
        <family val="2"/>
        <scheme val="minor"/>
      </rPr>
      <t xml:space="preserve">Tipo de cambio: </t>
    </r>
    <r>
      <rPr>
        <sz val="11"/>
        <color theme="1"/>
        <rFont val="Calibri"/>
        <family val="2"/>
        <scheme val="minor"/>
      </rPr>
      <t>HNL 24.7445 por 1 US$</t>
    </r>
  </si>
  <si>
    <t>6. Saldo de la Deuda Externa  de la Administración Central de Honduras al 30 de junio de 2024</t>
  </si>
  <si>
    <t>7. Saldo de la Deuda Externa  de la Administración Central de Honduras al 30 de junio de 2024</t>
  </si>
  <si>
    <t>9. Proyección de Servicio de  Alivios de Deuda Externa  de la Administración Central de Honduras del 01 de julio de 2024 al vencimiento.</t>
  </si>
  <si>
    <t>No.</t>
  </si>
  <si>
    <t xml:space="preserve">Descripción </t>
  </si>
  <si>
    <t>Concepto</t>
  </si>
  <si>
    <t>Saldos US$, millones¹</t>
  </si>
  <si>
    <t>Cantidad de dinero pendiente de pago expresado en millones de Dólares de los Estados Unidos de América</t>
  </si>
  <si>
    <r>
      <t>Es aquella que contrae o asume el Sector Público y las municipalidades, con personas naturales o jurídicas que tengan categoría de residentes en el territorio nacional. (Art. 70 LOP</t>
    </r>
    <r>
      <rPr>
        <b/>
        <sz val="11"/>
        <color rgb="FF3B3838"/>
        <rFont val="Aptos Narrow"/>
        <family val="2"/>
      </rPr>
      <t>¹</t>
    </r>
    <r>
      <rPr>
        <b/>
        <sz val="11"/>
        <color rgb="FF3B3838"/>
        <rFont val="Aparajita"/>
        <family val="1"/>
      </rPr>
      <t>).</t>
    </r>
    <r>
      <rPr>
        <b/>
        <sz val="11"/>
        <color rgb="FF404040"/>
        <rFont val="Aparajita"/>
        <family val="1"/>
      </rPr>
      <t xml:space="preserve"> </t>
    </r>
  </si>
  <si>
    <t>Es la constituida por obligaciones convenidas con otro Estado u Organismo Internacional o con cualquier persona natural o jurídica que tengan categoría de no residentes en el territorio nacional. (Art. 70 LOP)</t>
  </si>
  <si>
    <t>Deuda Total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</si>
  <si>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</si>
  <si>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</si>
  <si>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</si>
  <si>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</si>
  <si>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</si>
  <si>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>Deuda Externa en millones US$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</si>
  <si>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</si>
  <si>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</si>
  <si>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</si>
  <si>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</si>
  <si>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</si>
  <si>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</si>
  <si>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</si>
  <si>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</si>
  <si>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</si>
  <si>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Ratio Deuda/PIB</t>
  </si>
  <si>
    <t>Medida Ecónomica que compara el nivel de deuda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</si>
  <si>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</si>
  <si>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</si>
  <si>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Tipo de Cambio Lempiras por 1 US$</t>
  </si>
  <si>
    <t>Precio de la moneda local (HNL) en terminos de 1 Dólar de los Estados Unidos de América (US$).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</si>
  <si>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</si>
  <si>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</si>
  <si>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con Vencimiento en el Corto Plazo (%)</t>
  </si>
  <si>
    <t>Porcentaje de la deuda total que tiene un vencimiento entre 1 y 3 años.</t>
  </si>
  <si>
    <t>Riesgo de Tasa de Interes</t>
  </si>
  <si>
    <t>Porcentaje de la Deuda contratada en tasas fijas y tasas variables, siendo esta última sujeta a los cambios en las tasas referenciales del mercado.</t>
  </si>
  <si>
    <t>% Tasa Fija</t>
  </si>
  <si>
    <t>Porcentaje de la deuda que posee una tasa de interés fija que no cambiará durante el plazo contratado.</t>
  </si>
  <si>
    <t>% Tasa Variable</t>
  </si>
  <si>
    <t>Porcentaje de la deuda que posee una tasa de interes que puede cambiar con base a las tasas referenciales de mercado .</t>
  </si>
  <si>
    <t>Tasa Promedio Ponderada de la Deuda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</si>
  <si>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</si>
  <si>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</si>
  <si>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</si>
  <si>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</si>
  <si>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</si>
  <si>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</si>
  <si>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</si>
  <si>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</si>
  <si>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</si>
  <si>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</si>
  <si>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</si>
  <si>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</si>
  <si>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</si>
  <si>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</si>
  <si>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</si>
  <si>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</si>
  <si>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</si>
  <si>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</si>
  <si>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</si>
  <si>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</si>
  <si>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</si>
  <si>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</si>
  <si>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</si>
  <si>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¹ LOP: Ley Orgánica del Presupuesto, aprobada con Decreto Legislativo No.83-2004 publicada en el Diario Oficial La Gaceta No.30,421 el 21 de Junio de 2004.</t>
  </si>
  <si>
    <t>22. Metadatos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</si>
</sst>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8"/>
      <color theme="1"/>
      <name val="Calibri"/>
      <family val="2"/>
    </font>
    <font>
      <sz val="8.8000000000000007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rgb="FF3B3838"/>
      <name val="Aparajita"/>
      <family val="1"/>
    </font>
    <font>
      <b/>
      <sz val="11"/>
      <color rgb="FF3B3838"/>
      <name val="Aptos Narrow"/>
      <family val="2"/>
    </font>
    <font>
      <b/>
      <sz val="11"/>
      <color rgb="FF404040"/>
      <name val="Aparajita"/>
      <family val="1"/>
    </font>
    <font>
      <sz val="11"/>
      <color theme="1"/>
      <name val="Aparajita"/>
      <family val="1"/>
    </font>
    <font>
      <sz val="11"/>
      <color theme="1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F9F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53E0F3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rgb="FF00B0F0"/>
      </left>
      <right style="mediumDashDot">
        <color rgb="FF00B0F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06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1" fillId="0" borderId="0" xfId="0" applyFont="1"/>
    <xf numFmtId="167" fontId="9" fillId="0" borderId="0" xfId="2" applyNumberFormat="1" applyFont="1" applyFill="1" applyBorder="1"/>
    <xf numFmtId="167" fontId="9" fillId="0" borderId="0" xfId="2" applyNumberFormat="1" applyFont="1"/>
    <xf numFmtId="169" fontId="9" fillId="0" borderId="0" xfId="0" applyNumberFormat="1" applyFont="1"/>
    <xf numFmtId="165" fontId="5" fillId="0" borderId="3" xfId="1" applyNumberFormat="1" applyFont="1" applyFill="1" applyBorder="1"/>
    <xf numFmtId="0" fontId="0" fillId="3" borderId="0" xfId="0" applyFill="1"/>
    <xf numFmtId="0" fontId="0" fillId="0" borderId="7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7" xfId="1" applyNumberFormat="1" applyFont="1" applyBorder="1"/>
    <xf numFmtId="0" fontId="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4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9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3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9" fillId="0" borderId="0" xfId="0" applyFont="1"/>
    <xf numFmtId="0" fontId="0" fillId="0" borderId="15" xfId="0" applyBorder="1"/>
    <xf numFmtId="0" fontId="0" fillId="0" borderId="28" xfId="0" applyBorder="1"/>
    <xf numFmtId="165" fontId="0" fillId="0" borderId="21" xfId="1" applyNumberFormat="1" applyFont="1" applyFill="1" applyBorder="1"/>
    <xf numFmtId="165" fontId="0" fillId="0" borderId="7" xfId="1" applyNumberFormat="1" applyFont="1" applyFill="1" applyBorder="1"/>
    <xf numFmtId="165" fontId="0" fillId="0" borderId="22" xfId="1" applyNumberFormat="1" applyFont="1" applyFill="1" applyBorder="1"/>
    <xf numFmtId="174" fontId="0" fillId="0" borderId="0" xfId="0" applyNumberFormat="1"/>
    <xf numFmtId="165" fontId="0" fillId="2" borderId="7" xfId="1" applyNumberFormat="1" applyFont="1" applyFill="1" applyBorder="1"/>
    <xf numFmtId="165" fontId="0" fillId="2" borderId="21" xfId="1" applyNumberFormat="1" applyFont="1" applyFill="1" applyBorder="1"/>
    <xf numFmtId="0" fontId="0" fillId="0" borderId="36" xfId="0" applyBorder="1"/>
    <xf numFmtId="0" fontId="17" fillId="0" borderId="0" xfId="8"/>
    <xf numFmtId="168" fontId="5" fillId="0" borderId="3" xfId="7" applyNumberFormat="1" applyFont="1" applyFill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5" fontId="8" fillId="0" borderId="0" xfId="1" applyNumberFormat="1" applyFont="1" applyFill="1" applyBorder="1" applyAlignment="1"/>
    <xf numFmtId="0" fontId="6" fillId="0" borderId="0" xfId="0" applyFont="1"/>
    <xf numFmtId="0" fontId="0" fillId="0" borderId="7" xfId="0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5" fillId="0" borderId="7" xfId="0" applyFont="1" applyBorder="1"/>
    <xf numFmtId="165" fontId="0" fillId="0" borderId="15" xfId="1" applyNumberFormat="1" applyFont="1" applyFill="1" applyBorder="1"/>
    <xf numFmtId="165" fontId="9" fillId="0" borderId="0" xfId="1" applyNumberFormat="1" applyFont="1" applyFill="1"/>
    <xf numFmtId="168" fontId="12" fillId="0" borderId="7" xfId="1" applyNumberFormat="1" applyFont="1" applyFill="1" applyBorder="1" applyAlignment="1">
      <alignment horizontal="center"/>
    </xf>
    <xf numFmtId="165" fontId="0" fillId="0" borderId="48" xfId="1" applyNumberFormat="1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0" fontId="2" fillId="2" borderId="7" xfId="0" applyFont="1" applyFill="1" applyBorder="1" applyAlignment="1">
      <alignment horizontal="left"/>
    </xf>
    <xf numFmtId="0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8" fillId="2" borderId="7" xfId="0" applyFont="1" applyFill="1" applyBorder="1"/>
    <xf numFmtId="168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5" fontId="8" fillId="2" borderId="7" xfId="1" applyNumberFormat="1" applyFont="1" applyFill="1" applyBorder="1" applyAlignment="1"/>
    <xf numFmtId="165" fontId="2" fillId="2" borderId="0" xfId="1" applyNumberFormat="1" applyFont="1" applyFill="1" applyBorder="1"/>
    <xf numFmtId="165" fontId="2" fillId="2" borderId="38" xfId="1" applyNumberFormat="1" applyFont="1" applyFill="1" applyBorder="1"/>
    <xf numFmtId="165" fontId="1" fillId="0" borderId="38" xfId="1" applyNumberFormat="1" applyFont="1" applyFill="1" applyBorder="1"/>
    <xf numFmtId="165" fontId="1" fillId="0" borderId="51" xfId="1" applyNumberFormat="1" applyFont="1" applyFill="1" applyBorder="1" applyAlignment="1"/>
    <xf numFmtId="165" fontId="1" fillId="0" borderId="51" xfId="1" applyNumberFormat="1" applyFont="1" applyFill="1" applyBorder="1"/>
    <xf numFmtId="0" fontId="8" fillId="2" borderId="15" xfId="0" applyFont="1" applyFill="1" applyBorder="1"/>
    <xf numFmtId="165" fontId="1" fillId="0" borderId="7" xfId="1" applyNumberFormat="1" applyFont="1" applyBorder="1"/>
    <xf numFmtId="0" fontId="5" fillId="3" borderId="0" xfId="4" applyFill="1"/>
    <xf numFmtId="0" fontId="17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10" fontId="16" fillId="3" borderId="0" xfId="0" applyNumberFormat="1" applyFont="1" applyFill="1"/>
    <xf numFmtId="0" fontId="16" fillId="3" borderId="0" xfId="0" applyFont="1" applyFill="1"/>
    <xf numFmtId="10" fontId="22" fillId="3" borderId="0" xfId="0" applyNumberFormat="1" applyFont="1" applyFill="1"/>
    <xf numFmtId="168" fontId="0" fillId="3" borderId="0" xfId="7" applyNumberFormat="1" applyFont="1" applyFill="1"/>
    <xf numFmtId="0" fontId="11" fillId="3" borderId="0" xfId="0" applyFont="1" applyFill="1"/>
    <xf numFmtId="0" fontId="0" fillId="3" borderId="6" xfId="0" applyFill="1" applyBorder="1"/>
    <xf numFmtId="165" fontId="5" fillId="0" borderId="0" xfId="1" applyNumberFormat="1" applyFont="1" applyBorder="1"/>
    <xf numFmtId="168" fontId="5" fillId="0" borderId="0" xfId="7" applyNumberFormat="1" applyFont="1" applyBorder="1" applyAlignment="1">
      <alignment horizontal="center"/>
    </xf>
    <xf numFmtId="165" fontId="1" fillId="3" borderId="0" xfId="1" applyNumberFormat="1" applyFont="1" applyFill="1"/>
    <xf numFmtId="43" fontId="0" fillId="3" borderId="0" xfId="0" applyNumberFormat="1" applyFill="1"/>
    <xf numFmtId="0" fontId="2" fillId="3" borderId="38" xfId="0" applyFont="1" applyFill="1" applyBorder="1"/>
    <xf numFmtId="0" fontId="2" fillId="3" borderId="0" xfId="0" applyFont="1" applyFill="1"/>
    <xf numFmtId="0" fontId="10" fillId="3" borderId="0" xfId="0" applyFont="1" applyFill="1"/>
    <xf numFmtId="0" fontId="9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0" xfId="1" applyNumberFormat="1" applyFont="1" applyFill="1" applyAlignment="1">
      <alignment horizontal="center"/>
    </xf>
    <xf numFmtId="10" fontId="0" fillId="3" borderId="0" xfId="7" applyNumberFormat="1" applyFont="1" applyFill="1"/>
    <xf numFmtId="0" fontId="11" fillId="3" borderId="0" xfId="0" applyFont="1" applyFill="1" applyAlignment="1">
      <alignment horizontal="left" vertical="center" wrapText="1"/>
    </xf>
    <xf numFmtId="165" fontId="9" fillId="3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8" fillId="3" borderId="6" xfId="0" applyFont="1" applyFill="1" applyBorder="1"/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1" fillId="3" borderId="0" xfId="1" applyNumberFormat="1" applyFont="1" applyFill="1" applyBorder="1"/>
    <xf numFmtId="165" fontId="1" fillId="3" borderId="0" xfId="1" applyNumberFormat="1" applyFont="1" applyFill="1" applyBorder="1" applyAlignment="1"/>
    <xf numFmtId="165" fontId="2" fillId="3" borderId="0" xfId="0" applyNumberFormat="1" applyFont="1" applyFill="1"/>
    <xf numFmtId="0" fontId="0" fillId="0" borderId="45" xfId="0" applyBorder="1"/>
    <xf numFmtId="165" fontId="2" fillId="2" borderId="54" xfId="1" applyNumberFormat="1" applyFont="1" applyFill="1" applyBorder="1"/>
    <xf numFmtId="0" fontId="1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2" borderId="48" xfId="1" applyNumberFormat="1" applyFont="1" applyFill="1" applyBorder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8" fontId="2" fillId="2" borderId="7" xfId="7" applyNumberFormat="1" applyFont="1" applyFill="1" applyBorder="1" applyAlignment="1">
      <alignment horizontal="center"/>
    </xf>
    <xf numFmtId="168" fontId="1" fillId="0" borderId="7" xfId="7" applyNumberFormat="1" applyFont="1" applyFill="1" applyBorder="1" applyAlignment="1">
      <alignment horizontal="center"/>
    </xf>
    <xf numFmtId="0" fontId="30" fillId="3" borderId="0" xfId="0" applyFont="1" applyFill="1"/>
    <xf numFmtId="0" fontId="0" fillId="0" borderId="7" xfId="0" applyBorder="1" applyAlignment="1">
      <alignment horizontal="left"/>
    </xf>
    <xf numFmtId="0" fontId="32" fillId="3" borderId="0" xfId="0" applyFont="1" applyFill="1"/>
    <xf numFmtId="165" fontId="2" fillId="2" borderId="0" xfId="1" applyNumberFormat="1" applyFont="1" applyFill="1"/>
    <xf numFmtId="165" fontId="9" fillId="0" borderId="0" xfId="1" applyNumberFormat="1" applyFont="1" applyFill="1" applyAlignment="1">
      <alignment horizontal="center"/>
    </xf>
    <xf numFmtId="165" fontId="2" fillId="3" borderId="0" xfId="1" applyNumberFormat="1" applyFont="1" applyFill="1" applyAlignment="1">
      <alignment horizontal="left" vertical="center"/>
    </xf>
    <xf numFmtId="0" fontId="2" fillId="6" borderId="15" xfId="0" applyFont="1" applyFill="1" applyBorder="1"/>
    <xf numFmtId="165" fontId="2" fillId="6" borderId="21" xfId="1" applyNumberFormat="1" applyFont="1" applyFill="1" applyBorder="1"/>
    <xf numFmtId="165" fontId="2" fillId="6" borderId="7" xfId="1" applyNumberFormat="1" applyFont="1" applyFill="1" applyBorder="1"/>
    <xf numFmtId="165" fontId="2" fillId="6" borderId="7" xfId="1" applyNumberFormat="1" applyFont="1" applyFill="1" applyBorder="1" applyAlignment="1"/>
    <xf numFmtId="165" fontId="2" fillId="6" borderId="22" xfId="1" applyNumberFormat="1" applyFont="1" applyFill="1" applyBorder="1" applyAlignment="1"/>
    <xf numFmtId="165" fontId="2" fillId="6" borderId="48" xfId="1" applyNumberFormat="1" applyFont="1" applyFill="1" applyBorder="1" applyAlignment="1"/>
    <xf numFmtId="165" fontId="2" fillId="6" borderId="16" xfId="1" applyNumberFormat="1" applyFont="1" applyFill="1" applyBorder="1" applyAlignment="1"/>
    <xf numFmtId="165" fontId="0" fillId="0" borderId="16" xfId="1" applyNumberFormat="1" applyFont="1" applyFill="1" applyBorder="1"/>
    <xf numFmtId="165" fontId="0" fillId="2" borderId="22" xfId="1" applyNumberFormat="1" applyFont="1" applyFill="1" applyBorder="1"/>
    <xf numFmtId="165" fontId="2" fillId="2" borderId="51" xfId="1" applyNumberFormat="1" applyFont="1" applyFill="1" applyBorder="1"/>
    <xf numFmtId="165" fontId="2" fillId="2" borderId="57" xfId="1" applyNumberFormat="1" applyFont="1" applyFill="1" applyBorder="1"/>
    <xf numFmtId="165" fontId="1" fillId="0" borderId="57" xfId="1" applyNumberFormat="1" applyFont="1" applyFill="1" applyBorder="1"/>
    <xf numFmtId="165" fontId="1" fillId="0" borderId="57" xfId="1" applyNumberFormat="1" applyFont="1" applyFill="1" applyBorder="1" applyAlignment="1"/>
    <xf numFmtId="165" fontId="1" fillId="4" borderId="38" xfId="1" applyNumberFormat="1" applyFont="1" applyFill="1" applyBorder="1"/>
    <xf numFmtId="165" fontId="1" fillId="4" borderId="0" xfId="1" applyNumberFormat="1" applyFont="1" applyFill="1" applyBorder="1"/>
    <xf numFmtId="165" fontId="0" fillId="3" borderId="0" xfId="1" applyNumberFormat="1" applyFont="1" applyFill="1" applyAlignment="1">
      <alignment horizontal="left"/>
    </xf>
    <xf numFmtId="0" fontId="0" fillId="3" borderId="40" xfId="0" applyFill="1" applyBorder="1"/>
    <xf numFmtId="165" fontId="0" fillId="0" borderId="9" xfId="1" applyNumberFormat="1" applyFont="1" applyFill="1" applyBorder="1"/>
    <xf numFmtId="0" fontId="7" fillId="7" borderId="0" xfId="1" applyNumberFormat="1" applyFont="1" applyFill="1" applyBorder="1" applyAlignment="1">
      <alignment horizontal="center"/>
    </xf>
    <xf numFmtId="0" fontId="7" fillId="7" borderId="0" xfId="1" applyNumberFormat="1" applyFont="1" applyFill="1" applyBorder="1" applyAlignment="1">
      <alignment horizontal="center" wrapText="1"/>
    </xf>
    <xf numFmtId="17" fontId="7" fillId="7" borderId="0" xfId="1" applyNumberFormat="1" applyFont="1" applyFill="1" applyBorder="1" applyAlignment="1">
      <alignment horizontal="center" wrapText="1"/>
    </xf>
    <xf numFmtId="0" fontId="7" fillId="7" borderId="0" xfId="4" applyFont="1" applyFill="1"/>
    <xf numFmtId="171" fontId="7" fillId="7" borderId="0" xfId="5" applyNumberFormat="1" applyFont="1" applyFill="1" applyBorder="1"/>
    <xf numFmtId="171" fontId="7" fillId="7" borderId="0" xfId="1" applyNumberFormat="1" applyFont="1" applyFill="1" applyBorder="1"/>
    <xf numFmtId="0" fontId="2" fillId="8" borderId="0" xfId="0" applyFont="1" applyFill="1" applyAlignment="1">
      <alignment horizontal="center"/>
    </xf>
    <xf numFmtId="167" fontId="2" fillId="8" borderId="0" xfId="0" applyNumberFormat="1" applyFont="1" applyFill="1"/>
    <xf numFmtId="0" fontId="2" fillId="8" borderId="7" xfId="0" applyFont="1" applyFill="1" applyBorder="1" applyAlignment="1">
      <alignment horizontal="center" vertical="center" wrapText="1"/>
    </xf>
    <xf numFmtId="168" fontId="2" fillId="8" borderId="7" xfId="7" applyNumberFormat="1" applyFont="1" applyFill="1" applyBorder="1" applyAlignment="1">
      <alignment horizontal="center" vertical="center" wrapText="1"/>
    </xf>
    <xf numFmtId="43" fontId="7" fillId="8" borderId="3" xfId="1" applyFont="1" applyFill="1" applyBorder="1"/>
    <xf numFmtId="165" fontId="6" fillId="8" borderId="0" xfId="1" applyNumberFormat="1" applyFont="1" applyFill="1"/>
    <xf numFmtId="168" fontId="6" fillId="8" borderId="0" xfId="7" applyNumberFormat="1" applyFont="1" applyFill="1"/>
    <xf numFmtId="43" fontId="7" fillId="8" borderId="0" xfId="1" applyFont="1" applyFill="1" applyBorder="1"/>
    <xf numFmtId="43" fontId="7" fillId="8" borderId="0" xfId="1" applyFont="1" applyFill="1" applyBorder="1" applyAlignment="1">
      <alignment horizontal="center"/>
    </xf>
    <xf numFmtId="165" fontId="6" fillId="8" borderId="0" xfId="1" applyNumberFormat="1" applyFont="1" applyFill="1" applyBorder="1"/>
    <xf numFmtId="168" fontId="6" fillId="8" borderId="0" xfId="7" applyNumberFormat="1" applyFont="1" applyFill="1" applyBorder="1" applyAlignment="1">
      <alignment horizontal="center"/>
    </xf>
    <xf numFmtId="165" fontId="2" fillId="8" borderId="0" xfId="1" applyNumberFormat="1" applyFont="1" applyFill="1"/>
    <xf numFmtId="0" fontId="2" fillId="8" borderId="0" xfId="1" applyNumberFormat="1" applyFont="1" applyFill="1" applyAlignment="1">
      <alignment horizontal="center"/>
    </xf>
    <xf numFmtId="0" fontId="8" fillId="8" borderId="0" xfId="0" applyFont="1" applyFill="1"/>
    <xf numFmtId="0" fontId="17" fillId="0" borderId="0" xfId="8" applyFill="1"/>
    <xf numFmtId="43" fontId="7" fillId="8" borderId="3" xfId="1" applyFont="1" applyFill="1" applyBorder="1" applyAlignment="1">
      <alignment horizontal="center"/>
    </xf>
    <xf numFmtId="168" fontId="6" fillId="8" borderId="0" xfId="7" applyNumberFormat="1" applyFont="1" applyFill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wrapText="1"/>
    </xf>
    <xf numFmtId="168" fontId="8" fillId="8" borderId="7" xfId="7" applyNumberFormat="1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165" fontId="8" fillId="8" borderId="0" xfId="0" applyNumberFormat="1" applyFont="1" applyFill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8" fillId="8" borderId="15" xfId="0" applyFont="1" applyFill="1" applyBorder="1"/>
    <xf numFmtId="165" fontId="8" fillId="8" borderId="7" xfId="1" applyNumberFormat="1" applyFont="1" applyFill="1" applyBorder="1" applyAlignment="1"/>
    <xf numFmtId="17" fontId="2" fillId="8" borderId="35" xfId="0" applyNumberFormat="1" applyFont="1" applyFill="1" applyBorder="1" applyAlignment="1">
      <alignment horizontal="center" vertical="center" wrapText="1"/>
    </xf>
    <xf numFmtId="17" fontId="2" fillId="8" borderId="33" xfId="0" applyNumberFormat="1" applyFont="1" applyFill="1" applyBorder="1" applyAlignment="1">
      <alignment horizontal="center" vertical="center" wrapText="1"/>
    </xf>
    <xf numFmtId="17" fontId="2" fillId="8" borderId="34" xfId="0" applyNumberFormat="1" applyFont="1" applyFill="1" applyBorder="1" applyAlignment="1">
      <alignment horizontal="center" vertical="center" wrapText="1"/>
    </xf>
    <xf numFmtId="17" fontId="2" fillId="8" borderId="14" xfId="0" applyNumberFormat="1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/>
    </xf>
    <xf numFmtId="0" fontId="2" fillId="8" borderId="15" xfId="0" applyFont="1" applyFill="1" applyBorder="1"/>
    <xf numFmtId="165" fontId="2" fillId="8" borderId="23" xfId="1" applyNumberFormat="1" applyFont="1" applyFill="1" applyBorder="1" applyAlignment="1"/>
    <xf numFmtId="165" fontId="2" fillId="8" borderId="24" xfId="1" applyNumberFormat="1" applyFont="1" applyFill="1" applyBorder="1" applyAlignment="1"/>
    <xf numFmtId="165" fontId="2" fillId="8" borderId="25" xfId="1" applyNumberFormat="1" applyFont="1" applyFill="1" applyBorder="1" applyAlignment="1"/>
    <xf numFmtId="165" fontId="2" fillId="8" borderId="56" xfId="1" applyNumberFormat="1" applyFont="1" applyFill="1" applyBorder="1" applyAlignment="1"/>
    <xf numFmtId="165" fontId="2" fillId="8" borderId="49" xfId="1" applyNumberFormat="1" applyFont="1" applyFill="1" applyBorder="1" applyAlignment="1"/>
    <xf numFmtId="17" fontId="2" fillId="8" borderId="43" xfId="0" applyNumberFormat="1" applyFont="1" applyFill="1" applyBorder="1" applyAlignment="1">
      <alignment horizontal="center" vertical="center" wrapText="1"/>
    </xf>
    <xf numFmtId="17" fontId="2" fillId="8" borderId="44" xfId="0" applyNumberFormat="1" applyFont="1" applyFill="1" applyBorder="1" applyAlignment="1">
      <alignment horizontal="center" vertical="center" wrapText="1"/>
    </xf>
    <xf numFmtId="17" fontId="2" fillId="8" borderId="53" xfId="0" applyNumberFormat="1" applyFont="1" applyFill="1" applyBorder="1" applyAlignment="1">
      <alignment horizontal="center" vertical="center" wrapText="1"/>
    </xf>
    <xf numFmtId="17" fontId="2" fillId="8" borderId="32" xfId="0" applyNumberFormat="1" applyFont="1" applyFill="1" applyBorder="1" applyAlignment="1">
      <alignment horizontal="center" vertical="center" wrapText="1"/>
    </xf>
    <xf numFmtId="17" fontId="2" fillId="8" borderId="45" xfId="0" applyNumberFormat="1" applyFont="1" applyFill="1" applyBorder="1" applyAlignment="1">
      <alignment horizontal="center" vertical="center" wrapText="1"/>
    </xf>
    <xf numFmtId="0" fontId="2" fillId="8" borderId="29" xfId="0" applyFont="1" applyFill="1" applyBorder="1"/>
    <xf numFmtId="165" fontId="2" fillId="8" borderId="29" xfId="1" applyNumberFormat="1" applyFont="1" applyFill="1" applyBorder="1" applyAlignment="1"/>
    <xf numFmtId="165" fontId="2" fillId="8" borderId="55" xfId="1" applyNumberFormat="1" applyFont="1" applyFill="1" applyBorder="1" applyAlignment="1"/>
    <xf numFmtId="17" fontId="2" fillId="8" borderId="16" xfId="0" applyNumberFormat="1" applyFont="1" applyFill="1" applyBorder="1" applyAlignment="1">
      <alignment horizontal="center" vertical="center"/>
    </xf>
    <xf numFmtId="17" fontId="2" fillId="8" borderId="21" xfId="0" applyNumberFormat="1" applyFont="1" applyFill="1" applyBorder="1" applyAlignment="1">
      <alignment horizontal="center" vertical="center"/>
    </xf>
    <xf numFmtId="0" fontId="2" fillId="8" borderId="59" xfId="0" applyFont="1" applyFill="1" applyBorder="1" applyAlignment="1">
      <alignment horizontal="center" vertical="center"/>
    </xf>
    <xf numFmtId="165" fontId="2" fillId="8" borderId="49" xfId="0" applyNumberFormat="1" applyFont="1" applyFill="1" applyBorder="1"/>
    <xf numFmtId="165" fontId="2" fillId="8" borderId="16" xfId="0" applyNumberFormat="1" applyFont="1" applyFill="1" applyBorder="1"/>
    <xf numFmtId="165" fontId="2" fillId="8" borderId="7" xfId="0" applyNumberFormat="1" applyFont="1" applyFill="1" applyBorder="1"/>
    <xf numFmtId="165" fontId="2" fillId="8" borderId="58" xfId="0" applyNumberFormat="1" applyFont="1" applyFill="1" applyBorder="1"/>
    <xf numFmtId="43" fontId="7" fillId="8" borderId="60" xfId="1" applyFont="1" applyFill="1" applyBorder="1" applyAlignment="1">
      <alignment horizontal="center"/>
    </xf>
    <xf numFmtId="165" fontId="5" fillId="0" borderId="60" xfId="1" applyNumberFormat="1" applyFont="1" applyBorder="1"/>
    <xf numFmtId="168" fontId="5" fillId="0" borderId="60" xfId="7" applyNumberFormat="1" applyFont="1" applyBorder="1"/>
    <xf numFmtId="165" fontId="6" fillId="8" borderId="60" xfId="1" applyNumberFormat="1" applyFont="1" applyFill="1" applyBorder="1"/>
    <xf numFmtId="168" fontId="6" fillId="8" borderId="60" xfId="7" applyNumberFormat="1" applyFont="1" applyFill="1" applyBorder="1"/>
    <xf numFmtId="165" fontId="6" fillId="8" borderId="3" xfId="1" applyNumberFormat="1" applyFont="1" applyFill="1" applyBorder="1"/>
    <xf numFmtId="168" fontId="6" fillId="8" borderId="3" xfId="7" applyNumberFormat="1" applyFont="1" applyFill="1" applyBorder="1"/>
    <xf numFmtId="165" fontId="9" fillId="3" borderId="0" xfId="1" applyNumberFormat="1" applyFont="1" applyFill="1" applyAlignment="1">
      <alignment wrapText="1"/>
    </xf>
    <xf numFmtId="165" fontId="2" fillId="8" borderId="38" xfId="1" applyNumberFormat="1" applyFont="1" applyFill="1" applyBorder="1"/>
    <xf numFmtId="165" fontId="2" fillId="8" borderId="0" xfId="1" applyNumberFormat="1" applyFont="1" applyFill="1" applyBorder="1"/>
    <xf numFmtId="165" fontId="2" fillId="8" borderId="51" xfId="1" applyNumberFormat="1" applyFont="1" applyFill="1" applyBorder="1"/>
    <xf numFmtId="165" fontId="2" fillId="8" borderId="57" xfId="1" applyNumberFormat="1" applyFont="1" applyFill="1" applyBorder="1"/>
    <xf numFmtId="17" fontId="2" fillId="9" borderId="26" xfId="0" applyNumberFormat="1" applyFont="1" applyFill="1" applyBorder="1" applyAlignment="1">
      <alignment horizontal="center" vertical="center" wrapText="1"/>
    </xf>
    <xf numFmtId="17" fontId="2" fillId="9" borderId="39" xfId="0" applyNumberFormat="1" applyFont="1" applyFill="1" applyBorder="1" applyAlignment="1">
      <alignment horizontal="center" vertical="center" wrapText="1"/>
    </xf>
    <xf numFmtId="17" fontId="2" fillId="9" borderId="40" xfId="0" applyNumberFormat="1" applyFont="1" applyFill="1" applyBorder="1" applyAlignment="1">
      <alignment horizontal="center" vertical="center" wrapText="1"/>
    </xf>
    <xf numFmtId="165" fontId="2" fillId="9" borderId="41" xfId="1" applyNumberFormat="1" applyFont="1" applyFill="1" applyBorder="1"/>
    <xf numFmtId="165" fontId="2" fillId="9" borderId="52" xfId="1" applyNumberFormat="1" applyFont="1" applyFill="1" applyBorder="1"/>
    <xf numFmtId="165" fontId="2" fillId="9" borderId="50" xfId="1" applyNumberFormat="1" applyFont="1" applyFill="1" applyBorder="1"/>
    <xf numFmtId="165" fontId="2" fillId="9" borderId="58" xfId="1" applyNumberFormat="1" applyFont="1" applyFill="1" applyBorder="1"/>
    <xf numFmtId="165" fontId="9" fillId="3" borderId="0" xfId="1" applyNumberFormat="1" applyFont="1" applyFill="1" applyAlignment="1">
      <alignment vertical="center" wrapText="1"/>
    </xf>
    <xf numFmtId="165" fontId="2" fillId="10" borderId="0" xfId="1" applyNumberFormat="1" applyFont="1" applyFill="1"/>
    <xf numFmtId="0" fontId="2" fillId="10" borderId="0" xfId="1" applyNumberFormat="1" applyFont="1" applyFill="1" applyAlignment="1">
      <alignment horizontal="center"/>
    </xf>
    <xf numFmtId="165" fontId="2" fillId="10" borderId="0" xfId="1" applyNumberFormat="1" applyFont="1" applyFill="1" applyAlignment="1">
      <alignment horizontal="center"/>
    </xf>
    <xf numFmtId="168" fontId="8" fillId="3" borderId="0" xfId="7" applyNumberFormat="1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165" fontId="10" fillId="0" borderId="0" xfId="1" applyNumberFormat="1" applyFont="1" applyFill="1" applyBorder="1" applyAlignment="1">
      <alignment horizontal="left"/>
    </xf>
    <xf numFmtId="165" fontId="1" fillId="0" borderId="0" xfId="1" applyNumberFormat="1" applyFont="1" applyFill="1" applyAlignment="1">
      <alignment horizontal="center"/>
    </xf>
    <xf numFmtId="165" fontId="2" fillId="8" borderId="0" xfId="1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165" fontId="2" fillId="8" borderId="0" xfId="1" applyNumberFormat="1" applyFont="1" applyFill="1" applyAlignment="1">
      <alignment horizontal="left" vertical="center"/>
    </xf>
    <xf numFmtId="165" fontId="8" fillId="8" borderId="0" xfId="1" applyNumberFormat="1" applyFont="1" applyFill="1" applyAlignment="1">
      <alignment horizontal="left"/>
    </xf>
    <xf numFmtId="17" fontId="2" fillId="8" borderId="62" xfId="0" applyNumberFormat="1" applyFont="1" applyFill="1" applyBorder="1" applyAlignment="1">
      <alignment horizontal="center" vertical="center" wrapText="1"/>
    </xf>
    <xf numFmtId="17" fontId="2" fillId="8" borderId="42" xfId="0" applyNumberFormat="1" applyFont="1" applyFill="1" applyBorder="1" applyAlignment="1">
      <alignment horizontal="center" vertical="center" wrapText="1"/>
    </xf>
    <xf numFmtId="165" fontId="0" fillId="0" borderId="61" xfId="1" applyNumberFormat="1" applyFont="1" applyFill="1" applyBorder="1"/>
    <xf numFmtId="0" fontId="2" fillId="9" borderId="26" xfId="0" applyFont="1" applyFill="1" applyBorder="1"/>
    <xf numFmtId="0" fontId="2" fillId="4" borderId="38" xfId="0" applyFont="1" applyFill="1" applyBorder="1"/>
    <xf numFmtId="0" fontId="2" fillId="8" borderId="38" xfId="0" applyFont="1" applyFill="1" applyBorder="1"/>
    <xf numFmtId="0" fontId="2" fillId="2" borderId="38" xfId="0" applyFont="1" applyFill="1" applyBorder="1"/>
    <xf numFmtId="0" fontId="0" fillId="0" borderId="38" xfId="0" applyBorder="1"/>
    <xf numFmtId="0" fontId="2" fillId="9" borderId="41" xfId="0" applyFont="1" applyFill="1" applyBorder="1"/>
    <xf numFmtId="165" fontId="1" fillId="4" borderId="51" xfId="1" applyNumberFormat="1" applyFont="1" applyFill="1" applyBorder="1"/>
    <xf numFmtId="17" fontId="2" fillId="9" borderId="17" xfId="0" applyNumberFormat="1" applyFont="1" applyFill="1" applyBorder="1" applyAlignment="1">
      <alignment horizontal="center" vertical="center" wrapText="1"/>
    </xf>
    <xf numFmtId="17" fontId="2" fillId="9" borderId="4" xfId="0" applyNumberFormat="1" applyFont="1" applyFill="1" applyBorder="1" applyAlignment="1">
      <alignment horizontal="center" vertical="center" wrapText="1"/>
    </xf>
    <xf numFmtId="17" fontId="2" fillId="9" borderId="18" xfId="0" applyNumberFormat="1" applyFont="1" applyFill="1" applyBorder="1" applyAlignment="1">
      <alignment horizontal="center" vertical="center" wrapText="1"/>
    </xf>
    <xf numFmtId="165" fontId="1" fillId="0" borderId="38" xfId="1" applyNumberFormat="1" applyFont="1" applyFill="1" applyBorder="1" applyAlignment="1"/>
    <xf numFmtId="165" fontId="2" fillId="9" borderId="26" xfId="1" applyNumberFormat="1" applyFont="1" applyFill="1" applyBorder="1" applyAlignment="1"/>
    <xf numFmtId="165" fontId="2" fillId="8" borderId="26" xfId="1" applyNumberFormat="1" applyFont="1" applyFill="1" applyBorder="1"/>
    <xf numFmtId="165" fontId="2" fillId="8" borderId="45" xfId="1" applyNumberFormat="1" applyFont="1" applyFill="1" applyBorder="1"/>
    <xf numFmtId="165" fontId="2" fillId="4" borderId="45" xfId="1" applyNumberFormat="1" applyFont="1" applyFill="1" applyBorder="1" applyAlignment="1"/>
    <xf numFmtId="165" fontId="2" fillId="9" borderId="61" xfId="1" applyNumberFormat="1" applyFont="1" applyFill="1" applyBorder="1" applyAlignment="1"/>
    <xf numFmtId="17" fontId="2" fillId="8" borderId="63" xfId="0" applyNumberFormat="1" applyFont="1" applyFill="1" applyBorder="1" applyAlignment="1">
      <alignment horizontal="center" vertical="center" wrapText="1"/>
    </xf>
    <xf numFmtId="165" fontId="1" fillId="0" borderId="16" xfId="1" applyNumberFormat="1" applyFont="1" applyFill="1" applyBorder="1"/>
    <xf numFmtId="165" fontId="1" fillId="0" borderId="7" xfId="1" applyNumberFormat="1" applyFont="1" applyFill="1" applyBorder="1"/>
    <xf numFmtId="165" fontId="1" fillId="0" borderId="22" xfId="1" applyNumberFormat="1" applyFont="1" applyFill="1" applyBorder="1"/>
    <xf numFmtId="165" fontId="2" fillId="8" borderId="64" xfId="0" applyNumberFormat="1" applyFont="1" applyFill="1" applyBorder="1"/>
    <xf numFmtId="165" fontId="2" fillId="8" borderId="65" xfId="0" applyNumberFormat="1" applyFont="1" applyFill="1" applyBorder="1"/>
    <xf numFmtId="165" fontId="2" fillId="8" borderId="66" xfId="0" applyNumberFormat="1" applyFont="1" applyFill="1" applyBorder="1"/>
    <xf numFmtId="0" fontId="2" fillId="8" borderId="42" xfId="0" applyFont="1" applyFill="1" applyBorder="1" applyAlignment="1">
      <alignment horizontal="center" vertical="center"/>
    </xf>
    <xf numFmtId="165" fontId="1" fillId="2" borderId="7" xfId="1" applyNumberFormat="1" applyFont="1" applyFill="1" applyBorder="1"/>
    <xf numFmtId="165" fontId="1" fillId="2" borderId="22" xfId="1" applyNumberFormat="1" applyFont="1" applyFill="1" applyBorder="1"/>
    <xf numFmtId="165" fontId="15" fillId="0" borderId="21" xfId="1" applyNumberFormat="1" applyFont="1" applyFill="1" applyBorder="1"/>
    <xf numFmtId="165" fontId="15" fillId="0" borderId="7" xfId="1" applyNumberFormat="1" applyFont="1" applyFill="1" applyBorder="1"/>
    <xf numFmtId="165" fontId="15" fillId="0" borderId="22" xfId="1" applyNumberFormat="1" applyFont="1" applyFill="1" applyBorder="1"/>
    <xf numFmtId="165" fontId="15" fillId="0" borderId="23" xfId="1" applyNumberFormat="1" applyFont="1" applyFill="1" applyBorder="1"/>
    <xf numFmtId="165" fontId="15" fillId="0" borderId="24" xfId="1" applyNumberFormat="1" applyFont="1" applyFill="1" applyBorder="1"/>
    <xf numFmtId="165" fontId="15" fillId="0" borderId="25" xfId="1" applyNumberFormat="1" applyFont="1" applyFill="1" applyBorder="1"/>
    <xf numFmtId="165" fontId="2" fillId="8" borderId="39" xfId="1" applyNumberFormat="1" applyFont="1" applyFill="1" applyBorder="1"/>
    <xf numFmtId="165" fontId="2" fillId="8" borderId="40" xfId="1" applyNumberFormat="1" applyFont="1" applyFill="1" applyBorder="1"/>
    <xf numFmtId="165" fontId="2" fillId="4" borderId="61" xfId="1" applyNumberFormat="1" applyFont="1" applyFill="1" applyBorder="1" applyAlignment="1"/>
    <xf numFmtId="165" fontId="9" fillId="2" borderId="21" xfId="1" applyNumberFormat="1" applyFont="1" applyFill="1" applyBorder="1"/>
    <xf numFmtId="165" fontId="9" fillId="2" borderId="7" xfId="1" applyNumberFormat="1" applyFont="1" applyFill="1" applyBorder="1"/>
    <xf numFmtId="165" fontId="9" fillId="2" borderId="22" xfId="1" applyNumberFormat="1" applyFont="1" applyFill="1" applyBorder="1"/>
    <xf numFmtId="165" fontId="9" fillId="0" borderId="16" xfId="1" applyNumberFormat="1" applyFont="1" applyFill="1" applyBorder="1"/>
    <xf numFmtId="165" fontId="9" fillId="0" borderId="7" xfId="1" applyNumberFormat="1" applyFont="1" applyFill="1" applyBorder="1"/>
    <xf numFmtId="165" fontId="9" fillId="0" borderId="15" xfId="1" applyNumberFormat="1" applyFont="1" applyFill="1" applyBorder="1"/>
    <xf numFmtId="165" fontId="9" fillId="0" borderId="7" xfId="0" applyNumberFormat="1" applyFont="1" applyBorder="1"/>
    <xf numFmtId="165" fontId="8" fillId="2" borderId="54" xfId="1" applyNumberFormat="1" applyFont="1" applyFill="1" applyBorder="1"/>
    <xf numFmtId="165" fontId="9" fillId="0" borderId="21" xfId="1" applyNumberFormat="1" applyFont="1" applyBorder="1"/>
    <xf numFmtId="165" fontId="9" fillId="0" borderId="7" xfId="1" applyNumberFormat="1" applyFont="1" applyBorder="1"/>
    <xf numFmtId="165" fontId="9" fillId="0" borderId="15" xfId="1" applyNumberFormat="1" applyFont="1" applyBorder="1"/>
    <xf numFmtId="165" fontId="9" fillId="0" borderId="30" xfId="1" applyNumberFormat="1" applyFont="1" applyBorder="1"/>
    <xf numFmtId="165" fontId="9" fillId="0" borderId="31" xfId="1" applyNumberFormat="1" applyFont="1" applyBorder="1"/>
    <xf numFmtId="165" fontId="9" fillId="0" borderId="8" xfId="1" applyNumberFormat="1" applyFont="1" applyBorder="1"/>
    <xf numFmtId="165" fontId="8" fillId="2" borderId="22" xfId="1" applyNumberFormat="1" applyFont="1" applyFill="1" applyBorder="1"/>
    <xf numFmtId="165" fontId="10" fillId="0" borderId="0" xfId="1" applyNumberFormat="1" applyFont="1" applyFill="1"/>
    <xf numFmtId="165" fontId="34" fillId="2" borderId="0" xfId="1" applyNumberFormat="1" applyFont="1" applyFill="1"/>
    <xf numFmtId="165" fontId="34" fillId="2" borderId="0" xfId="1" applyNumberFormat="1" applyFont="1" applyFill="1" applyAlignment="1">
      <alignment horizontal="center"/>
    </xf>
    <xf numFmtId="165" fontId="10" fillId="0" borderId="0" xfId="1" applyNumberFormat="1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justify" vertical="center"/>
    </xf>
    <xf numFmtId="0" fontId="37" fillId="0" borderId="7" xfId="0" applyFont="1" applyBorder="1" applyAlignment="1">
      <alignment horizontal="justify" vertical="center"/>
    </xf>
    <xf numFmtId="0" fontId="35" fillId="0" borderId="7" xfId="0" applyFont="1" applyBorder="1" applyAlignment="1">
      <alignment vertical="center"/>
    </xf>
    <xf numFmtId="0" fontId="37" fillId="0" borderId="7" xfId="0" applyFont="1" applyBorder="1" applyAlignment="1">
      <alignment horizontal="justify" vertical="center" wrapText="1"/>
    </xf>
    <xf numFmtId="0" fontId="37" fillId="3" borderId="0" xfId="0" applyFont="1" applyFill="1" applyAlignment="1">
      <alignment horizontal="justify" vertical="center"/>
    </xf>
    <xf numFmtId="0" fontId="38" fillId="3" borderId="6" xfId="0" applyFont="1" applyFill="1" applyBorder="1"/>
    <xf numFmtId="0" fontId="39" fillId="3" borderId="0" xfId="0" applyFont="1" applyFill="1"/>
    <xf numFmtId="0" fontId="25" fillId="3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6" fillId="3" borderId="1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7" fontId="9" fillId="0" borderId="0" xfId="2" applyNumberFormat="1" applyFont="1" applyAlignment="1">
      <alignment horizontal="center"/>
    </xf>
    <xf numFmtId="165" fontId="10" fillId="3" borderId="0" xfId="3" applyNumberFormat="1" applyFont="1" applyFill="1" applyBorder="1" applyAlignment="1">
      <alignment horizontal="center"/>
    </xf>
    <xf numFmtId="167" fontId="9" fillId="0" borderId="0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8" borderId="0" xfId="0" applyFont="1" applyFill="1" applyAlignment="1">
      <alignment horizontal="center"/>
    </xf>
    <xf numFmtId="0" fontId="5" fillId="0" borderId="20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3" fillId="3" borderId="0" xfId="0" applyFont="1" applyFill="1" applyAlignment="1">
      <alignment horizontal="center" wrapText="1"/>
    </xf>
    <xf numFmtId="0" fontId="2" fillId="4" borderId="26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26" fillId="3" borderId="37" xfId="0" applyFont="1" applyFill="1" applyBorder="1" applyAlignment="1">
      <alignment horizontal="right" vertical="top" wrapText="1"/>
    </xf>
    <xf numFmtId="14" fontId="27" fillId="3" borderId="37" xfId="0" applyNumberFormat="1" applyFont="1" applyFill="1" applyBorder="1" applyAlignment="1">
      <alignment horizontal="right" vertical="top" wrapText="1"/>
    </xf>
    <xf numFmtId="0" fontId="27" fillId="3" borderId="37" xfId="0" applyFont="1" applyFill="1" applyBorder="1" applyAlignment="1">
      <alignment horizontal="center" vertical="top" wrapText="1"/>
    </xf>
    <xf numFmtId="164" fontId="27" fillId="3" borderId="37" xfId="0" applyNumberFormat="1" applyFont="1" applyFill="1" applyBorder="1" applyAlignment="1">
      <alignment horizontal="left" vertical="top" wrapText="1"/>
    </xf>
    <xf numFmtId="0" fontId="26" fillId="3" borderId="37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8" borderId="0" xfId="0" applyFont="1" applyFill="1" applyAlignment="1">
      <alignment horizontal="left" vertical="top" wrapText="1"/>
    </xf>
    <xf numFmtId="172" fontId="26" fillId="8" borderId="0" xfId="0" applyNumberFormat="1" applyFont="1" applyFill="1" applyAlignment="1">
      <alignment horizontal="right" vertical="top" wrapText="1"/>
    </xf>
    <xf numFmtId="173" fontId="26" fillId="8" borderId="0" xfId="0" applyNumberFormat="1" applyFont="1" applyFill="1" applyAlignment="1">
      <alignment horizontal="right" vertical="top" wrapText="1"/>
    </xf>
    <xf numFmtId="0" fontId="26" fillId="3" borderId="0" xfId="0" applyFont="1" applyFill="1" applyAlignment="1">
      <alignment horizontal="center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8" fillId="3" borderId="46" xfId="0" applyFont="1" applyFill="1" applyBorder="1" applyAlignment="1">
      <alignment horizontal="left"/>
    </xf>
    <xf numFmtId="0" fontId="26" fillId="0" borderId="37" xfId="0" applyFont="1" applyBorder="1" applyAlignment="1">
      <alignment horizontal="left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D8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149" Type="http://schemas.openxmlformats.org/officeDocument/2006/relationships/externalLink" Target="externalLinks/externalLink126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20.xml"/><Relationship Id="rId64" Type="http://schemas.openxmlformats.org/officeDocument/2006/relationships/externalLink" Target="externalLinks/externalLink41.xml"/><Relationship Id="rId118" Type="http://schemas.openxmlformats.org/officeDocument/2006/relationships/externalLink" Target="externalLinks/externalLink95.xml"/><Relationship Id="rId139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50" Type="http://schemas.openxmlformats.org/officeDocument/2006/relationships/externalLink" Target="externalLinks/externalLink127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08" Type="http://schemas.openxmlformats.org/officeDocument/2006/relationships/externalLink" Target="externalLinks/externalLink85.xml"/><Relationship Id="rId124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45" Type="http://schemas.openxmlformats.org/officeDocument/2006/relationships/externalLink" Target="externalLinks/externalLink1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35" Type="http://schemas.openxmlformats.org/officeDocument/2006/relationships/externalLink" Target="externalLinks/externalLink112.xml"/><Relationship Id="rId151" Type="http://schemas.openxmlformats.org/officeDocument/2006/relationships/externalLink" Target="externalLinks/externalLink128.xml"/><Relationship Id="rId156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2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157" Type="http://schemas.openxmlformats.org/officeDocument/2006/relationships/calcChain" Target="calcChain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52" Type="http://schemas.openxmlformats.org/officeDocument/2006/relationships/externalLink" Target="externalLinks/externalLink12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externalLink" Target="externalLinks/externalLink12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3" Type="http://schemas.openxmlformats.org/officeDocument/2006/relationships/externalLink" Target="externalLinks/externalLink13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externalLink" Target="externalLinks/externalLink120.xml"/><Relationship Id="rId148" Type="http://schemas.openxmlformats.org/officeDocument/2006/relationships/externalLink" Target="externalLinks/externalLink1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externalLink" Target="externalLinks/externalLink121.xml"/><Relationship Id="rId90" Type="http://schemas.openxmlformats.org/officeDocument/2006/relationships/externalLink" Target="externalLinks/externalLink67.xml"/><Relationship Id="rId27" Type="http://schemas.openxmlformats.org/officeDocument/2006/relationships/externalLink" Target="externalLinks/externalLink4.xml"/><Relationship Id="rId48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34" Type="http://schemas.openxmlformats.org/officeDocument/2006/relationships/externalLink" Target="externalLinks/externalLink1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45473</c:v>
                </c:pt>
              </c:numCache>
            </c:numRef>
          </c:cat>
          <c:val>
            <c:numRef>
              <c:f>'1. Saldos SPNF 2017- 2024'!$B$6:$H$6</c:f>
              <c:numCache>
                <c:formatCode>_-* #,##0_-;\-* #,##0_-;_-* "-"??_-;_-@_-</c:formatCode>
                <c:ptCount val="7"/>
                <c:pt idx="0">
                  <c:v>7258.7</c:v>
                </c:pt>
                <c:pt idx="1">
                  <c:v>7608.9</c:v>
                </c:pt>
                <c:pt idx="2">
                  <c:v>8506.5</c:v>
                </c:pt>
                <c:pt idx="3">
                  <c:v>8570.2009999999955</c:v>
                </c:pt>
                <c:pt idx="4">
                  <c:v>8913.6309999999976</c:v>
                </c:pt>
                <c:pt idx="5">
                  <c:v>8724.5419999999958</c:v>
                </c:pt>
                <c:pt idx="6">
                  <c:v>8549.1849999999995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45473</c:v>
                </c:pt>
              </c:numCache>
            </c:numRef>
          </c:cat>
          <c:val>
            <c:numRef>
              <c:f>'1. Saldos SPNF 2017- 2024'!$B$7:$H$7</c:f>
              <c:numCache>
                <c:formatCode>_-* #,##0_-;\-* #,##0_-;_-* "-"??_-;_-@_-</c:formatCode>
                <c:ptCount val="7"/>
                <c:pt idx="0">
                  <c:v>3177.75</c:v>
                </c:pt>
                <c:pt idx="1">
                  <c:v>3853.85</c:v>
                </c:pt>
                <c:pt idx="2">
                  <c:v>4665.3073294625137</c:v>
                </c:pt>
                <c:pt idx="3">
                  <c:v>6007.4724033097837</c:v>
                </c:pt>
                <c:pt idx="4">
                  <c:v>6819.965453593135</c:v>
                </c:pt>
                <c:pt idx="5">
                  <c:v>6772.1440737277962</c:v>
                </c:pt>
                <c:pt idx="6">
                  <c:v>6743.3507352472261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dLbl>
              <c:idx val="4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45473</c:v>
                </c:pt>
              </c:numCache>
            </c:numRef>
          </c:cat>
          <c:val>
            <c:numRef>
              <c:f>'1. Saldos SPNF 2017- 2024'!$B$9:$H$9</c:f>
              <c:numCache>
                <c:formatCode>0.0%</c:formatCode>
                <c:ptCount val="7"/>
                <c:pt idx="0">
                  <c:v>0.443</c:v>
                </c:pt>
                <c:pt idx="1">
                  <c:v>0.46</c:v>
                </c:pt>
                <c:pt idx="2">
                  <c:v>0.55226777452212594</c:v>
                </c:pt>
                <c:pt idx="3">
                  <c:v>0.51870406167422323</c:v>
                </c:pt>
                <c:pt idx="4">
                  <c:v>0.50697555882346668</c:v>
                </c:pt>
                <c:pt idx="5">
                  <c:v>0.4513875749067669</c:v>
                </c:pt>
                <c:pt idx="6">
                  <c:v>0.40898080150955318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45473</c:v>
                </c:pt>
              </c:numCache>
            </c:numRef>
          </c:cat>
          <c:val>
            <c:numRef>
              <c:f>'1. Saldos SPNF 2017- 2024'!$B$36:$H$36</c:f>
              <c:numCache>
                <c:formatCode>_-* #,##0_-;\-* #,##0_-;_-* "-"??_-;_-@_-</c:formatCode>
                <c:ptCount val="7"/>
                <c:pt idx="0">
                  <c:v>6961.4880000000003</c:v>
                </c:pt>
                <c:pt idx="1">
                  <c:v>7319.1369999999988</c:v>
                </c:pt>
                <c:pt idx="2">
                  <c:v>8206.2999999999993</c:v>
                </c:pt>
                <c:pt idx="3">
                  <c:v>8290.6840000000011</c:v>
                </c:pt>
                <c:pt idx="4">
                  <c:v>8670.2040000000034</c:v>
                </c:pt>
                <c:pt idx="5">
                  <c:v>8510.7739999999994</c:v>
                </c:pt>
                <c:pt idx="6">
                  <c:v>8324.8050000000021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45473</c:v>
                </c:pt>
              </c:numCache>
            </c:numRef>
          </c:cat>
          <c:val>
            <c:numRef>
              <c:f>'1. Saldos SPNF 2017- 2024'!$B$37:$H$37</c:f>
              <c:numCache>
                <c:formatCode>_-* #,##0_-;\-* #,##0_-;_-* "-"??_-;_-@_-</c:formatCode>
                <c:ptCount val="7"/>
                <c:pt idx="0">
                  <c:v>4513.2</c:v>
                </c:pt>
                <c:pt idx="1">
                  <c:v>4829.8620000000001</c:v>
                </c:pt>
                <c:pt idx="2">
                  <c:v>6102.8634976341655</c:v>
                </c:pt>
                <c:pt idx="3">
                  <c:v>7388.517214751042</c:v>
                </c:pt>
                <c:pt idx="4">
                  <c:v>8147.3859450845202</c:v>
                </c:pt>
                <c:pt idx="5">
                  <c:v>8157.0482692596352</c:v>
                </c:pt>
                <c:pt idx="6">
                  <c:v>8161.5291074784291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2017- 2024'!$B$5:$E$5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'1. Saldos SPNF 2017- 2024'!$B$39:$H$39</c:f>
              <c:numCache>
                <c:formatCode>0.0%</c:formatCode>
                <c:ptCount val="7"/>
                <c:pt idx="0">
                  <c:v>0.47641872843601701</c:v>
                </c:pt>
                <c:pt idx="1">
                  <c:v>0.48387927909987055</c:v>
                </c:pt>
                <c:pt idx="2">
                  <c:v>0.58909476850619469</c:v>
                </c:pt>
                <c:pt idx="3">
                  <c:v>0.55400000000000005</c:v>
                </c:pt>
                <c:pt idx="4">
                  <c:v>0.53265756483970417</c:v>
                </c:pt>
                <c:pt idx="5">
                  <c:v>0.48549978913144276</c:v>
                </c:pt>
                <c:pt idx="6">
                  <c:v>0.44090654834092941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1394113</xdr:colOff>
      <xdr:row>0</xdr:row>
      <xdr:rowOff>181840</xdr:rowOff>
    </xdr:from>
    <xdr:to>
      <xdr:col>5</xdr:col>
      <xdr:colOff>43296</xdr:colOff>
      <xdr:row>7</xdr:row>
      <xdr:rowOff>48425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AB2C4-4A69-49D9-B11F-89CB1107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363931" y="181840"/>
          <a:ext cx="3307774" cy="12000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2574756</xdr:colOff>
      <xdr:row>6</xdr:row>
      <xdr:rowOff>13758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A2D53-8BF7-4B5A-909A-38EC3BE37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95250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202046</xdr:colOff>
      <xdr:row>0</xdr:row>
      <xdr:rowOff>182803</xdr:rowOff>
    </xdr:from>
    <xdr:to>
      <xdr:col>3</xdr:col>
      <xdr:colOff>1921476</xdr:colOff>
      <xdr:row>4</xdr:row>
      <xdr:rowOff>187613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EE448-E8C7-48A0-842C-1996194FB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232122" y="182803"/>
          <a:ext cx="2479506" cy="8995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57150</xdr:rowOff>
    </xdr:from>
    <xdr:to>
      <xdr:col>3</xdr:col>
      <xdr:colOff>1727031</xdr:colOff>
      <xdr:row>6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8BA731-61D5-401F-B7A2-E83A3D4B3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33525" y="247650"/>
          <a:ext cx="2479506" cy="899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695067</xdr:colOff>
      <xdr:row>0</xdr:row>
      <xdr:rowOff>60067</xdr:rowOff>
    </xdr:from>
    <xdr:to>
      <xdr:col>1</xdr:col>
      <xdr:colOff>771870</xdr:colOff>
      <xdr:row>4</xdr:row>
      <xdr:rowOff>204515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812A6F-02E5-4FAA-8053-3A66BC37C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95067" y="60067"/>
          <a:ext cx="2479506" cy="8995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171450</xdr:rowOff>
    </xdr:from>
    <xdr:to>
      <xdr:col>4</xdr:col>
      <xdr:colOff>183981</xdr:colOff>
      <xdr:row>5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9FE94-26B8-4CD5-B138-7C0E74099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962150" y="171450"/>
          <a:ext cx="2479506" cy="8995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57150</xdr:rowOff>
    </xdr:from>
    <xdr:to>
      <xdr:col>4</xdr:col>
      <xdr:colOff>298281</xdr:colOff>
      <xdr:row>5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538EBE-AF50-48D7-AF1B-211998CE2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076450" y="57150"/>
          <a:ext cx="2479506" cy="899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1</xdr:row>
      <xdr:rowOff>104775</xdr:rowOff>
    </xdr:from>
    <xdr:to>
      <xdr:col>15</xdr:col>
      <xdr:colOff>279231</xdr:colOff>
      <xdr:row>6</xdr:row>
      <xdr:rowOff>51858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D43BAA-6D0F-4EFC-8465-AB2F30512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877675" y="295275"/>
          <a:ext cx="2479506" cy="899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0</xdr:row>
      <xdr:rowOff>180975</xdr:rowOff>
    </xdr:from>
    <xdr:to>
      <xdr:col>22</xdr:col>
      <xdr:colOff>688806</xdr:colOff>
      <xdr:row>5</xdr:row>
      <xdr:rowOff>128058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06C44-8BF7-416A-85A8-5C983E83A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582775" y="180975"/>
          <a:ext cx="2479506" cy="8995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0</xdr:row>
      <xdr:rowOff>0</xdr:rowOff>
    </xdr:from>
    <xdr:to>
      <xdr:col>9</xdr:col>
      <xdr:colOff>203031</xdr:colOff>
      <xdr:row>3</xdr:row>
      <xdr:rowOff>328083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F1191A-0957-419B-A5EC-5C8BB1E37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5848350" y="0"/>
          <a:ext cx="2479506" cy="8995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76200</xdr:rowOff>
    </xdr:from>
    <xdr:to>
      <xdr:col>9</xdr:col>
      <xdr:colOff>288756</xdr:colOff>
      <xdr:row>2</xdr:row>
      <xdr:rowOff>594783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3881CC-E9E7-4B30-BC5B-255E45C24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7505700" y="76200"/>
          <a:ext cx="2479506" cy="899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133350</xdr:rowOff>
    </xdr:from>
    <xdr:to>
      <xdr:col>9</xdr:col>
      <xdr:colOff>393531</xdr:colOff>
      <xdr:row>3</xdr:row>
      <xdr:rowOff>32808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AB1E1-C1D5-4CF2-9A2F-ED19CC9F6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5905500" y="133350"/>
          <a:ext cx="2479506" cy="89958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63500</xdr:rowOff>
    </xdr:from>
    <xdr:to>
      <xdr:col>10</xdr:col>
      <xdr:colOff>117306</xdr:colOff>
      <xdr:row>2</xdr:row>
      <xdr:rowOff>582083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B4247-97E4-44CA-8F11-00D28D77F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388100" y="63500"/>
          <a:ext cx="2479506" cy="8995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112996</xdr:colOff>
      <xdr:row>0</xdr:row>
      <xdr:rowOff>0</xdr:rowOff>
    </xdr:from>
    <xdr:to>
      <xdr:col>14</xdr:col>
      <xdr:colOff>8127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A6A86-7974-4136-B80A-99EDCFD46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475196" y="0"/>
          <a:ext cx="2047781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1090084</xdr:colOff>
      <xdr:row>0</xdr:row>
      <xdr:rowOff>0</xdr:rowOff>
    </xdr:from>
    <xdr:to>
      <xdr:col>2</xdr:col>
      <xdr:colOff>87673</xdr:colOff>
      <xdr:row>4</xdr:row>
      <xdr:rowOff>137583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F9EF87-604A-64A8-1265-E54105884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90084" y="0"/>
          <a:ext cx="2479506" cy="899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161925</xdr:rowOff>
    </xdr:from>
    <xdr:to>
      <xdr:col>3</xdr:col>
      <xdr:colOff>1606550</xdr:colOff>
      <xdr:row>4</xdr:row>
      <xdr:rowOff>169403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459ED-4463-49FE-ACFC-CF811F5D2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71650" y="161925"/>
          <a:ext cx="2120900" cy="7694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1</xdr:row>
      <xdr:rowOff>25978</xdr:rowOff>
    </xdr:from>
    <xdr:to>
      <xdr:col>2</xdr:col>
      <xdr:colOff>28983</xdr:colOff>
      <xdr:row>5</xdr:row>
      <xdr:rowOff>163561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CA6B24-E500-4ECC-84D1-CE9EB5DA4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24000" y="216478"/>
          <a:ext cx="2479506" cy="899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406978</xdr:colOff>
      <xdr:row>1</xdr:row>
      <xdr:rowOff>8659</xdr:rowOff>
    </xdr:from>
    <xdr:to>
      <xdr:col>4</xdr:col>
      <xdr:colOff>409984</xdr:colOff>
      <xdr:row>5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E491C0-9C18-4E03-8CC4-53B6872D6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68978" y="199159"/>
          <a:ext cx="2479506" cy="899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0</xdr:rowOff>
    </xdr:from>
    <xdr:to>
      <xdr:col>4</xdr:col>
      <xdr:colOff>336381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CE215-BB3D-4F61-BFCD-5A1F409C9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240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1</xdr:row>
      <xdr:rowOff>0</xdr:rowOff>
    </xdr:from>
    <xdr:to>
      <xdr:col>4</xdr:col>
      <xdr:colOff>603081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CD970F-507A-4466-B9F9-FE555BC7C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954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114300</xdr:rowOff>
    </xdr:from>
    <xdr:to>
      <xdr:col>0</xdr:col>
      <xdr:colOff>3098631</xdr:colOff>
      <xdr:row>5</xdr:row>
      <xdr:rowOff>61383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64F46B-1FF5-4DDD-9F92-174B8B70A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19125" y="114300"/>
          <a:ext cx="2479506" cy="899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46"/>
  <sheetViews>
    <sheetView tabSelected="1" topLeftCell="A3" zoomScale="110" zoomScaleNormal="110" workbookViewId="0">
      <selection activeCell="A20" sqref="A20"/>
    </sheetView>
  </sheetViews>
  <sheetFormatPr baseColWidth="10" defaultRowHeight="15" x14ac:dyDescent="0.25"/>
  <cols>
    <col min="1" max="1" width="14.5703125" customWidth="1"/>
    <col min="2" max="2" width="26.85546875" customWidth="1"/>
    <col min="3" max="3" width="20.28515625" customWidth="1"/>
    <col min="5" max="5" width="11.28515625" customWidth="1"/>
    <col min="6" max="6" width="19.5703125" customWidth="1"/>
    <col min="7" max="7" width="22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4.45" customHeight="1" x14ac:dyDescent="0.25">
      <c r="A8" s="305" t="s">
        <v>157</v>
      </c>
      <c r="B8" s="306"/>
      <c r="C8" s="306"/>
      <c r="D8" s="306"/>
      <c r="E8" s="306"/>
      <c r="F8" s="306"/>
      <c r="G8" s="307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.6" customHeight="1" x14ac:dyDescent="0.25">
      <c r="A9" s="308"/>
      <c r="B9" s="309"/>
      <c r="C9" s="309"/>
      <c r="D9" s="309"/>
      <c r="E9" s="309"/>
      <c r="F9" s="309"/>
      <c r="G9" s="310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.6" customHeight="1" x14ac:dyDescent="0.25">
      <c r="A10" s="308"/>
      <c r="B10" s="309"/>
      <c r="C10" s="309"/>
      <c r="D10" s="309"/>
      <c r="E10" s="309"/>
      <c r="F10" s="309"/>
      <c r="G10" s="310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6" customHeight="1" x14ac:dyDescent="0.25">
      <c r="A11" s="308"/>
      <c r="B11" s="309"/>
      <c r="C11" s="309"/>
      <c r="D11" s="309"/>
      <c r="E11" s="309"/>
      <c r="F11" s="309"/>
      <c r="G11" s="310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6" customHeight="1" x14ac:dyDescent="0.25">
      <c r="A12" s="311"/>
      <c r="B12" s="312"/>
      <c r="C12" s="312"/>
      <c r="D12" s="312"/>
      <c r="E12" s="312"/>
      <c r="F12" s="312"/>
      <c r="G12" s="313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6" customHeight="1" x14ac:dyDescent="0.25">
      <c r="A13" s="15"/>
      <c r="B13" s="15"/>
      <c r="C13" s="15"/>
      <c r="D13" s="15"/>
      <c r="E13" s="15"/>
      <c r="F13" s="15"/>
      <c r="G13" s="15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4.6" customHeight="1" x14ac:dyDescent="0.35">
      <c r="A14" s="315" t="s">
        <v>128</v>
      </c>
      <c r="B14" s="315"/>
      <c r="C14" s="315"/>
      <c r="D14" s="315"/>
      <c r="E14" s="315"/>
      <c r="F14" s="315"/>
      <c r="G14" s="315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4" customHeight="1" x14ac:dyDescent="0.25">
      <c r="A16" s="16" t="s">
        <v>233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4" customHeight="1" x14ac:dyDescent="0.25">
      <c r="A17" s="16" t="s">
        <v>123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24" customHeight="1" x14ac:dyDescent="0.25">
      <c r="A18" s="16" t="s">
        <v>124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25">
      <c r="A19" s="16" t="s">
        <v>161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24" customHeight="1" x14ac:dyDescent="0.25">
      <c r="A20" s="16" t="s">
        <v>125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4" customHeight="1" x14ac:dyDescent="0.25">
      <c r="A21" s="16" t="s">
        <v>126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4" customHeight="1" x14ac:dyDescent="0.25">
      <c r="A22" s="16" t="s">
        <v>127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24" customHeight="1" x14ac:dyDescent="0.25">
      <c r="A23" s="16" t="s">
        <v>226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24" customHeight="1" x14ac:dyDescent="0.25">
      <c r="A24" s="16" t="s">
        <v>227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24" customHeight="1" x14ac:dyDescent="0.25">
      <c r="A25" s="16" t="s">
        <v>234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24" customHeight="1" x14ac:dyDescent="0.25">
      <c r="A26" s="16" t="s">
        <v>235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24" customHeight="1" x14ac:dyDescent="0.25">
      <c r="A27" s="16" t="s">
        <v>236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4" customHeight="1" x14ac:dyDescent="0.25">
      <c r="A28" s="16" t="s">
        <v>237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4" customHeight="1" x14ac:dyDescent="0.25">
      <c r="A29" s="16" t="s">
        <v>238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4" customHeight="1" x14ac:dyDescent="0.25">
      <c r="A30" s="16" t="s">
        <v>228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4" customHeight="1" x14ac:dyDescent="0.25">
      <c r="A31" s="16" t="s">
        <v>153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24" customHeight="1" x14ac:dyDescent="0.25">
      <c r="A32" s="16" t="s">
        <v>154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24" customHeight="1" x14ac:dyDescent="0.25">
      <c r="A33" s="16" t="s">
        <v>181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 customHeight="1" x14ac:dyDescent="0.25">
      <c r="A34" s="16" t="s">
        <v>182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24" customHeight="1" x14ac:dyDescent="0.25">
      <c r="A35" s="16" t="s">
        <v>183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24" customHeight="1" x14ac:dyDescent="0.25">
      <c r="A36" s="16" t="s">
        <v>184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24" customHeight="1" x14ac:dyDescent="0.25">
      <c r="A37" s="16" t="s">
        <v>328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5">
      <c r="A43" s="314"/>
      <c r="B43" s="314"/>
      <c r="C43" s="314"/>
      <c r="D43" s="314"/>
      <c r="E43" s="314"/>
      <c r="F43" s="314"/>
      <c r="G43" s="314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5"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ht="20.45" customHeight="1" x14ac:dyDescent="0.25"/>
  </sheetData>
  <mergeCells count="3">
    <mergeCell ref="A8:G12"/>
    <mergeCell ref="A43:G43"/>
    <mergeCell ref="A14:G14"/>
  </mergeCells>
  <hyperlinks>
    <hyperlink ref="A16" location="'1. Saldos SPNF 2017- 2024'!A1" display="1. Comportamiento del Endeudamiento del SPNF y de la Administración Central 2017 al 31 de marzo  de 2024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37" location="'22. Metadatos'!A1" display="22. Metadatos" xr:uid="{11A31F8F-B7F6-4DEA-BF05-3720842CF85E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D8F9FC"/>
  </sheetPr>
  <dimension ref="A1:AP81"/>
  <sheetViews>
    <sheetView topLeftCell="A4" zoomScaleNormal="100" zoomScaleSheetLayoutView="81" workbookViewId="0">
      <pane xSplit="1" topLeftCell="B1" activePane="topRight" state="frozen"/>
      <selection activeCell="A7" sqref="A7"/>
      <selection pane="topRight" activeCell="A41" sqref="A41"/>
    </sheetView>
  </sheetViews>
  <sheetFormatPr baseColWidth="10" defaultRowHeight="15" x14ac:dyDescent="0.25"/>
  <cols>
    <col min="1" max="1" width="57.7109375" customWidth="1"/>
    <col min="2" max="2" width="13.7109375" bestFit="1" customWidth="1"/>
    <col min="3" max="25" width="9.28515625" customWidth="1"/>
  </cols>
  <sheetData>
    <row r="1" spans="1:4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4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4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4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42" hidden="1" x14ac:dyDescent="0.25">
      <c r="A5" s="9"/>
      <c r="B5" s="96">
        <v>1000000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42" ht="25.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42" ht="19.5" thickBot="1" x14ac:dyDescent="0.35">
      <c r="A7" s="97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42" ht="15.75" thickBot="1" x14ac:dyDescent="0.3">
      <c r="A8" s="346" t="s">
        <v>263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42" x14ac:dyDescent="0.25">
      <c r="A9" s="348" t="s">
        <v>150</v>
      </c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42" x14ac:dyDescent="0.25">
      <c r="A10" s="348" t="s">
        <v>229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42" s="51" customFormat="1" ht="13.15" customHeight="1" x14ac:dyDescent="0.25">
      <c r="A11" s="167" t="s">
        <v>205</v>
      </c>
      <c r="B11" s="168">
        <v>2024</v>
      </c>
      <c r="C11" s="168">
        <v>2025</v>
      </c>
      <c r="D11" s="168">
        <v>2026</v>
      </c>
      <c r="E11" s="168">
        <v>2027</v>
      </c>
      <c r="F11" s="168">
        <v>2028</v>
      </c>
      <c r="G11" s="168">
        <v>2029</v>
      </c>
      <c r="H11" s="168">
        <v>2030</v>
      </c>
      <c r="I11" s="168">
        <v>2031</v>
      </c>
      <c r="J11" s="168">
        <v>2032</v>
      </c>
      <c r="K11" s="168">
        <v>2033</v>
      </c>
      <c r="L11" s="168">
        <v>2034</v>
      </c>
      <c r="M11" s="168">
        <v>2035</v>
      </c>
      <c r="N11" s="168">
        <v>2036</v>
      </c>
      <c r="O11" s="168">
        <v>2037</v>
      </c>
      <c r="P11" s="168">
        <v>2038</v>
      </c>
      <c r="Q11" s="168">
        <v>2039</v>
      </c>
      <c r="R11" s="168">
        <v>2040</v>
      </c>
      <c r="S11" s="168">
        <v>2041</v>
      </c>
      <c r="T11" s="168">
        <v>2042</v>
      </c>
      <c r="U11" s="168">
        <v>2043</v>
      </c>
      <c r="V11" s="168">
        <v>2044</v>
      </c>
      <c r="W11" s="168">
        <v>2045</v>
      </c>
      <c r="X11" s="168" t="s">
        <v>47</v>
      </c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62"/>
      <c r="AN11" s="62"/>
      <c r="AO11" s="62"/>
      <c r="AP11" s="63"/>
    </row>
    <row r="12" spans="1:42" s="51" customFormat="1" ht="13.15" customHeight="1" x14ac:dyDescent="0.25">
      <c r="A12" s="129" t="s">
        <v>198</v>
      </c>
      <c r="B12" s="235">
        <v>43.209026177201764</v>
      </c>
      <c r="C12" s="235">
        <v>86.947249423648401</v>
      </c>
      <c r="D12" s="235">
        <v>83.933108042427833</v>
      </c>
      <c r="E12" s="235">
        <v>80.516900913706536</v>
      </c>
      <c r="F12" s="235">
        <v>79.43952929079029</v>
      </c>
      <c r="G12" s="235">
        <v>79.696743092522638</v>
      </c>
      <c r="H12" s="235">
        <v>80.023061491973081</v>
      </c>
      <c r="I12" s="235">
        <v>77.979786209835098</v>
      </c>
      <c r="J12" s="235">
        <v>71.422943351972606</v>
      </c>
      <c r="K12" s="235">
        <v>65.699310966306143</v>
      </c>
      <c r="L12" s="235">
        <v>52.453452033520776</v>
      </c>
      <c r="M12" s="235">
        <v>50.588007413267697</v>
      </c>
      <c r="N12" s="235">
        <v>41.532643811533049</v>
      </c>
      <c r="O12" s="235">
        <v>38.334490770042194</v>
      </c>
      <c r="P12" s="235">
        <v>36.980451242381619</v>
      </c>
      <c r="Q12" s="235">
        <v>33.121622274964764</v>
      </c>
      <c r="R12" s="235">
        <v>19.323084886310365</v>
      </c>
      <c r="S12" s="235">
        <v>4.597843881856539</v>
      </c>
      <c r="T12" s="235">
        <v>1.9080379746835443</v>
      </c>
      <c r="U12" s="235">
        <v>1.4722320675105485</v>
      </c>
      <c r="V12" s="235">
        <v>0.83147468354430387</v>
      </c>
      <c r="W12" s="235">
        <v>0.151</v>
      </c>
      <c r="X12" s="235">
        <v>1030.162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3"/>
    </row>
    <row r="13" spans="1:42" s="51" customFormat="1" ht="13.15" customHeight="1" x14ac:dyDescent="0.25">
      <c r="A13" s="291" t="s">
        <v>65</v>
      </c>
      <c r="B13" s="294">
        <v>18.105999999999998</v>
      </c>
      <c r="C13" s="294">
        <v>35.856999999999992</v>
      </c>
      <c r="D13" s="294">
        <v>34.992999999999995</v>
      </c>
      <c r="E13" s="294">
        <v>33.113</v>
      </c>
      <c r="F13" s="294">
        <v>31.604999999999993</v>
      </c>
      <c r="G13" s="294">
        <v>31.292999999999996</v>
      </c>
      <c r="H13" s="294">
        <v>31.292999999999996</v>
      </c>
      <c r="I13" s="294">
        <v>29.040999999999993</v>
      </c>
      <c r="J13" s="294">
        <v>27.139999999999993</v>
      </c>
      <c r="K13" s="294">
        <v>25.161999999999995</v>
      </c>
      <c r="L13" s="294">
        <v>20.331999999999912</v>
      </c>
      <c r="M13" s="294">
        <v>19.013999999999992</v>
      </c>
      <c r="N13" s="294">
        <v>15.675999999999997</v>
      </c>
      <c r="O13" s="294">
        <v>15.013999999999996</v>
      </c>
      <c r="P13" s="294">
        <v>14.620999999999995</v>
      </c>
      <c r="Q13" s="294">
        <v>7.9380000000000006</v>
      </c>
      <c r="R13" s="294">
        <v>6.0400000000000018</v>
      </c>
      <c r="S13" s="294">
        <v>3.7389999999999985</v>
      </c>
      <c r="T13" s="294">
        <v>1.4889999999999999</v>
      </c>
      <c r="U13" s="294">
        <v>1.1619999999999999</v>
      </c>
      <c r="V13" s="294">
        <v>0.51600000000000001</v>
      </c>
      <c r="W13" s="294">
        <v>0</v>
      </c>
      <c r="X13" s="294">
        <v>403.14399999999983</v>
      </c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3"/>
    </row>
    <row r="14" spans="1:42" s="51" customFormat="1" ht="13.15" customHeight="1" x14ac:dyDescent="0.25">
      <c r="A14" s="291" t="s">
        <v>188</v>
      </c>
      <c r="B14" s="294">
        <v>0.17300000000000001</v>
      </c>
      <c r="C14" s="294">
        <v>0.372</v>
      </c>
      <c r="D14" s="294">
        <v>0.41100000000000003</v>
      </c>
      <c r="E14" s="294">
        <v>0.34200000000000003</v>
      </c>
      <c r="F14" s="294">
        <v>0.378</v>
      </c>
      <c r="G14" s="294">
        <v>0.41699999999999998</v>
      </c>
      <c r="H14" s="294">
        <v>0.46</v>
      </c>
      <c r="I14" s="294">
        <v>0.50600000000000001</v>
      </c>
      <c r="J14" s="294">
        <v>0.55800000000000005</v>
      </c>
      <c r="K14" s="294">
        <v>0.61499999999999999</v>
      </c>
      <c r="L14" s="294">
        <v>0.67800000000000005</v>
      </c>
      <c r="M14" s="294">
        <v>0.748</v>
      </c>
      <c r="N14" s="294">
        <v>0.82599999999999996</v>
      </c>
      <c r="O14" s="294">
        <v>0.90900000000000003</v>
      </c>
      <c r="P14" s="294">
        <v>1.0029999999999999</v>
      </c>
      <c r="Q14" s="294">
        <v>1.1060000000000001</v>
      </c>
      <c r="R14" s="294">
        <v>1.218</v>
      </c>
      <c r="S14" s="294">
        <v>0</v>
      </c>
      <c r="T14" s="294">
        <v>0</v>
      </c>
      <c r="U14" s="294">
        <v>0</v>
      </c>
      <c r="V14" s="294">
        <v>0</v>
      </c>
      <c r="W14" s="294">
        <v>0</v>
      </c>
      <c r="X14" s="294">
        <v>10.719999999999999</v>
      </c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3"/>
    </row>
    <row r="15" spans="1:42" s="51" customFormat="1" ht="13.15" customHeight="1" x14ac:dyDescent="0.25">
      <c r="A15" s="291" t="s">
        <v>130</v>
      </c>
      <c r="B15" s="294">
        <v>9.9968228575461546E-2</v>
      </c>
      <c r="C15" s="294">
        <v>0.21562640639427855</v>
      </c>
      <c r="D15" s="294">
        <v>0.23957559681697616</v>
      </c>
      <c r="E15" s="294">
        <v>0.26465236697700956</v>
      </c>
      <c r="F15" s="294">
        <v>0.29164544454704255</v>
      </c>
      <c r="G15" s="294">
        <v>0.32298145588641802</v>
      </c>
      <c r="H15" s="294">
        <v>0.35623377463579314</v>
      </c>
      <c r="I15" s="294">
        <v>0.39278514000717529</v>
      </c>
      <c r="J15" s="294">
        <v>0.43442427967322839</v>
      </c>
      <c r="K15" s="294">
        <v>0.47710730648661681</v>
      </c>
      <c r="L15" s="294">
        <v>0</v>
      </c>
      <c r="M15" s="294">
        <v>0</v>
      </c>
      <c r="N15" s="294">
        <v>0</v>
      </c>
      <c r="O15" s="294">
        <v>0</v>
      </c>
      <c r="P15" s="294">
        <v>0</v>
      </c>
      <c r="Q15" s="294">
        <v>0</v>
      </c>
      <c r="R15" s="294">
        <v>0</v>
      </c>
      <c r="S15" s="294">
        <v>0</v>
      </c>
      <c r="T15" s="294">
        <v>0</v>
      </c>
      <c r="U15" s="294">
        <v>0</v>
      </c>
      <c r="V15" s="294">
        <v>0</v>
      </c>
      <c r="W15" s="294">
        <v>0</v>
      </c>
      <c r="X15" s="294">
        <v>3.0949999999999998</v>
      </c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3"/>
    </row>
    <row r="16" spans="1:42" s="51" customFormat="1" ht="13.15" customHeight="1" x14ac:dyDescent="0.25">
      <c r="A16" s="291" t="s">
        <v>137</v>
      </c>
      <c r="B16" s="294">
        <v>0.12937906137184116</v>
      </c>
      <c r="C16" s="294">
        <v>0.27826766374419809</v>
      </c>
      <c r="D16" s="294">
        <v>0.30804538421866939</v>
      </c>
      <c r="E16" s="294">
        <v>0.33987674058793194</v>
      </c>
      <c r="F16" s="294">
        <v>0.37581536874677668</v>
      </c>
      <c r="G16" s="294">
        <v>0.41483445074780817</v>
      </c>
      <c r="H16" s="294">
        <v>0.45796080453842186</v>
      </c>
      <c r="I16" s="294">
        <v>0.50519443011861787</v>
      </c>
      <c r="J16" s="294">
        <v>0.55756214543579175</v>
      </c>
      <c r="K16" s="294">
        <v>0.61506395048994322</v>
      </c>
      <c r="L16" s="294">
        <v>0</v>
      </c>
      <c r="M16" s="294">
        <v>0</v>
      </c>
      <c r="N16" s="294">
        <v>0</v>
      </c>
      <c r="O16" s="294">
        <v>0</v>
      </c>
      <c r="P16" s="294">
        <v>0</v>
      </c>
      <c r="Q16" s="294">
        <v>0</v>
      </c>
      <c r="R16" s="294">
        <v>0</v>
      </c>
      <c r="S16" s="294">
        <v>0</v>
      </c>
      <c r="T16" s="294">
        <v>0</v>
      </c>
      <c r="U16" s="294">
        <v>0</v>
      </c>
      <c r="V16" s="294">
        <v>0</v>
      </c>
      <c r="W16" s="294">
        <v>0</v>
      </c>
      <c r="X16" s="294">
        <v>3.9820000000000002</v>
      </c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3"/>
    </row>
    <row r="17" spans="1:42" s="51" customFormat="1" ht="13.15" customHeight="1" x14ac:dyDescent="0.25">
      <c r="A17" s="291" t="s">
        <v>175</v>
      </c>
      <c r="B17" s="294">
        <v>0.42699999999999999</v>
      </c>
      <c r="C17" s="294">
        <v>0.90300000000000002</v>
      </c>
      <c r="D17" s="294">
        <v>0.97399999999999998</v>
      </c>
      <c r="E17" s="294">
        <v>1.052</v>
      </c>
      <c r="F17" s="294">
        <v>1.1340000000000001</v>
      </c>
      <c r="G17" s="294">
        <v>1.2230000000000001</v>
      </c>
      <c r="H17" s="294">
        <v>1.321</v>
      </c>
      <c r="I17" s="294">
        <v>1.427</v>
      </c>
      <c r="J17" s="294">
        <v>1.5409999999999999</v>
      </c>
      <c r="K17" s="294">
        <v>1.6579999999999999</v>
      </c>
      <c r="L17" s="294">
        <v>0</v>
      </c>
      <c r="M17" s="294">
        <v>0</v>
      </c>
      <c r="N17" s="294">
        <v>0</v>
      </c>
      <c r="O17" s="294">
        <v>0</v>
      </c>
      <c r="P17" s="294">
        <v>0</v>
      </c>
      <c r="Q17" s="294">
        <v>0</v>
      </c>
      <c r="R17" s="294">
        <v>0</v>
      </c>
      <c r="S17" s="294">
        <v>0</v>
      </c>
      <c r="T17" s="294">
        <v>0</v>
      </c>
      <c r="U17" s="294">
        <v>0</v>
      </c>
      <c r="V17" s="294">
        <v>0</v>
      </c>
      <c r="W17" s="294">
        <v>0</v>
      </c>
      <c r="X17" s="294">
        <v>11.66</v>
      </c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3"/>
    </row>
    <row r="18" spans="1:42" s="51" customFormat="1" ht="13.15" customHeight="1" x14ac:dyDescent="0.25">
      <c r="A18" s="291" t="s">
        <v>76</v>
      </c>
      <c r="B18" s="294">
        <v>0.42408629466186665</v>
      </c>
      <c r="C18" s="294">
        <v>0.92868405721364156</v>
      </c>
      <c r="D18" s="294">
        <v>1.043248635466264</v>
      </c>
      <c r="E18" s="294">
        <v>3.1485232067510555E-2</v>
      </c>
      <c r="F18" s="294">
        <v>3.4533755274261606E-2</v>
      </c>
      <c r="G18" s="294">
        <v>3.8582278481012658E-2</v>
      </c>
      <c r="H18" s="294">
        <v>4.1630801687763716E-2</v>
      </c>
      <c r="I18" s="294">
        <v>4.5679324894514775E-2</v>
      </c>
      <c r="J18" s="294">
        <v>5.0776371308016884E-2</v>
      </c>
      <c r="K18" s="294">
        <v>5.5824894514767937E-2</v>
      </c>
      <c r="L18" s="294">
        <v>6.1921940928270053E-2</v>
      </c>
      <c r="M18" s="294">
        <v>6.8018987341772155E-2</v>
      </c>
      <c r="N18" s="294">
        <v>7.5116033755274259E-2</v>
      </c>
      <c r="O18" s="294">
        <v>8.3261603375527432E-2</v>
      </c>
      <c r="P18" s="294">
        <v>9.135864978902955E-2</v>
      </c>
      <c r="Q18" s="294">
        <v>0.10050421940928271</v>
      </c>
      <c r="R18" s="294">
        <v>0.11169831223628693</v>
      </c>
      <c r="S18" s="294">
        <v>0.1228438818565401</v>
      </c>
      <c r="T18" s="294">
        <v>0.13503797468354431</v>
      </c>
      <c r="U18" s="294">
        <v>0.14923206751054854</v>
      </c>
      <c r="V18" s="294">
        <v>0.16447468354430381</v>
      </c>
      <c r="W18" s="294">
        <v>0</v>
      </c>
      <c r="X18" s="294">
        <v>3.8579999999999997</v>
      </c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3"/>
    </row>
    <row r="19" spans="1:42" s="51" customFormat="1" ht="13.15" customHeight="1" x14ac:dyDescent="0.25">
      <c r="A19" s="291" t="s">
        <v>67</v>
      </c>
      <c r="B19" s="294">
        <v>20.504999999999999</v>
      </c>
      <c r="C19" s="294">
        <v>41.010999999999996</v>
      </c>
      <c r="D19" s="294">
        <v>38.923000000000002</v>
      </c>
      <c r="E19" s="294">
        <v>38.637999999999998</v>
      </c>
      <c r="F19" s="294">
        <v>38.488999999999997</v>
      </c>
      <c r="G19" s="294">
        <v>38.413999999999994</v>
      </c>
      <c r="H19" s="294">
        <v>38.038999999999994</v>
      </c>
      <c r="I19" s="294">
        <v>37.663999999999994</v>
      </c>
      <c r="J19" s="294">
        <v>32.973000000000006</v>
      </c>
      <c r="K19" s="294">
        <v>27.727</v>
      </c>
      <c r="L19" s="294">
        <v>23.319000000000003</v>
      </c>
      <c r="M19" s="294">
        <v>22.328000000000003</v>
      </c>
      <c r="N19" s="294">
        <v>16.183999999999997</v>
      </c>
      <c r="O19" s="294">
        <v>15.482999999999999</v>
      </c>
      <c r="P19" s="294">
        <v>13.889999999999999</v>
      </c>
      <c r="Q19" s="294">
        <v>16.00399999999992</v>
      </c>
      <c r="R19" s="294">
        <v>4.0040000000000004</v>
      </c>
      <c r="S19" s="294">
        <v>0.42700000000000005</v>
      </c>
      <c r="T19" s="294">
        <v>0.11</v>
      </c>
      <c r="U19" s="294">
        <v>0.01</v>
      </c>
      <c r="V19" s="294">
        <v>0</v>
      </c>
      <c r="W19" s="294">
        <v>0</v>
      </c>
      <c r="X19" s="294">
        <v>464.14200000000005</v>
      </c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3"/>
    </row>
    <row r="20" spans="1:42" s="51" customFormat="1" ht="13.15" customHeight="1" x14ac:dyDescent="0.25">
      <c r="A20" s="291" t="s">
        <v>134</v>
      </c>
      <c r="B20" s="294">
        <v>1.4390000000000001</v>
      </c>
      <c r="C20" s="294">
        <v>3.488</v>
      </c>
      <c r="D20" s="294">
        <v>3.0449999999999999</v>
      </c>
      <c r="E20" s="294">
        <v>2.7090000000000001</v>
      </c>
      <c r="F20" s="294">
        <v>2.9909999999999997</v>
      </c>
      <c r="G20" s="294">
        <v>3.3</v>
      </c>
      <c r="H20" s="294">
        <v>3.6369999999999996</v>
      </c>
      <c r="I20" s="294">
        <v>4.0019999999999998</v>
      </c>
      <c r="J20" s="294">
        <v>4.415</v>
      </c>
      <c r="K20" s="294">
        <v>4.8650000000000002</v>
      </c>
      <c r="L20" s="294">
        <v>5.3620000000000001</v>
      </c>
      <c r="M20" s="294">
        <v>5.915</v>
      </c>
      <c r="N20" s="294">
        <v>6.5339999999999998</v>
      </c>
      <c r="O20" s="294">
        <v>4.6210000000000004</v>
      </c>
      <c r="P20" s="294">
        <v>5.0969999999999995</v>
      </c>
      <c r="Q20" s="294">
        <v>5.6210000000000004</v>
      </c>
      <c r="R20" s="294">
        <v>5.4280000000000008</v>
      </c>
      <c r="S20" s="294">
        <v>0</v>
      </c>
      <c r="T20" s="294">
        <v>0</v>
      </c>
      <c r="U20" s="294">
        <v>0</v>
      </c>
      <c r="V20" s="294">
        <v>0</v>
      </c>
      <c r="W20" s="294">
        <v>0</v>
      </c>
      <c r="X20" s="294">
        <v>72.468999999999994</v>
      </c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3"/>
    </row>
    <row r="21" spans="1:42" s="51" customFormat="1" ht="13.15" customHeight="1" x14ac:dyDescent="0.25">
      <c r="A21" s="291" t="s">
        <v>140</v>
      </c>
      <c r="B21" s="294">
        <v>0.14599999999999999</v>
      </c>
      <c r="C21" s="294">
        <v>0.316</v>
      </c>
      <c r="D21" s="294">
        <v>0.34899999999999998</v>
      </c>
      <c r="E21" s="294">
        <v>0.38500000000000001</v>
      </c>
      <c r="F21" s="294">
        <v>0.42599999999999999</v>
      </c>
      <c r="G21" s="294">
        <v>0.47</v>
      </c>
      <c r="H21" s="294">
        <v>0.51800000000000002</v>
      </c>
      <c r="I21" s="294">
        <v>0.57299999999999995</v>
      </c>
      <c r="J21" s="294">
        <v>0.63200000000000001</v>
      </c>
      <c r="K21" s="294">
        <v>1.385</v>
      </c>
      <c r="L21" s="294">
        <v>0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  <c r="T21" s="294">
        <v>0</v>
      </c>
      <c r="U21" s="294">
        <v>0</v>
      </c>
      <c r="V21" s="294">
        <v>0</v>
      </c>
      <c r="W21" s="294">
        <v>0</v>
      </c>
      <c r="X21" s="294">
        <v>5.1999999999999993</v>
      </c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3"/>
    </row>
    <row r="22" spans="1:42" s="51" customFormat="1" ht="13.15" customHeight="1" x14ac:dyDescent="0.25">
      <c r="A22" s="291" t="s">
        <v>121</v>
      </c>
      <c r="B22" s="294">
        <v>1.7115925925925919</v>
      </c>
      <c r="C22" s="294">
        <v>3.472671296296296</v>
      </c>
      <c r="D22" s="294">
        <v>3.5322384259259265</v>
      </c>
      <c r="E22" s="294">
        <v>3.5138865740740743</v>
      </c>
      <c r="F22" s="294">
        <v>3.573534722222222</v>
      </c>
      <c r="G22" s="294">
        <v>3.6473449074074074</v>
      </c>
      <c r="H22" s="294">
        <v>3.7272361111111114</v>
      </c>
      <c r="I22" s="294">
        <v>3.6331273148148155</v>
      </c>
      <c r="J22" s="294">
        <v>2.9121805555555564</v>
      </c>
      <c r="K22" s="294">
        <v>2.8023148148148147</v>
      </c>
      <c r="L22" s="294">
        <v>2.7005300925925932</v>
      </c>
      <c r="M22" s="294">
        <v>2.5149884259259268</v>
      </c>
      <c r="N22" s="294">
        <v>2.2375277777777782</v>
      </c>
      <c r="O22" s="294">
        <v>2.2242291666666678</v>
      </c>
      <c r="P22" s="294">
        <v>2.2780925925925932</v>
      </c>
      <c r="Q22" s="294">
        <v>2.3521180555555565</v>
      </c>
      <c r="R22" s="294">
        <v>2.5213865740740751</v>
      </c>
      <c r="S22" s="294">
        <v>0.309</v>
      </c>
      <c r="T22" s="294">
        <v>0.17399999999999999</v>
      </c>
      <c r="U22" s="294">
        <v>0.151</v>
      </c>
      <c r="V22" s="294">
        <v>0.151</v>
      </c>
      <c r="W22" s="294">
        <v>0.151</v>
      </c>
      <c r="X22" s="294">
        <v>50.291000000000011</v>
      </c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3"/>
    </row>
    <row r="23" spans="1:42" ht="13.15" customHeight="1" x14ac:dyDescent="0.25">
      <c r="A23" s="291" t="s">
        <v>136</v>
      </c>
      <c r="B23" s="232">
        <v>4.8000000000000001E-2</v>
      </c>
      <c r="C23" s="232">
        <v>0.105</v>
      </c>
      <c r="D23" s="232">
        <v>0.115</v>
      </c>
      <c r="E23" s="232">
        <v>0.128</v>
      </c>
      <c r="F23" s="232">
        <v>0.14099999999999999</v>
      </c>
      <c r="G23" s="232">
        <v>0.156</v>
      </c>
      <c r="H23" s="232">
        <v>0.17199999999999999</v>
      </c>
      <c r="I23" s="232">
        <v>0.19</v>
      </c>
      <c r="J23" s="232">
        <v>0.20899999999999999</v>
      </c>
      <c r="K23" s="232">
        <v>0.33699999999999963</v>
      </c>
      <c r="L23" s="232">
        <v>0</v>
      </c>
      <c r="M23" s="232">
        <v>0</v>
      </c>
      <c r="N23" s="232">
        <v>0</v>
      </c>
      <c r="O23" s="232">
        <v>0</v>
      </c>
      <c r="P23" s="232">
        <v>0</v>
      </c>
      <c r="Q23" s="232">
        <v>0</v>
      </c>
      <c r="R23" s="232">
        <v>0</v>
      </c>
      <c r="S23" s="232">
        <v>0</v>
      </c>
      <c r="T23" s="232">
        <v>0</v>
      </c>
      <c r="U23" s="232">
        <v>0</v>
      </c>
      <c r="V23" s="232">
        <v>0</v>
      </c>
      <c r="W23" s="232">
        <v>0</v>
      </c>
      <c r="X23" s="232">
        <v>1.6009999999999995</v>
      </c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</row>
    <row r="24" spans="1:42" ht="13.15" customHeight="1" x14ac:dyDescent="0.25">
      <c r="A24" s="129" t="s">
        <v>199</v>
      </c>
      <c r="B24" s="235">
        <v>5.4619999999999989</v>
      </c>
      <c r="C24" s="235">
        <v>10.25</v>
      </c>
      <c r="D24" s="235">
        <v>9.3899999999999988</v>
      </c>
      <c r="E24" s="235">
        <v>8.5499999999999989</v>
      </c>
      <c r="F24" s="235">
        <v>7.8239999999999963</v>
      </c>
      <c r="G24" s="235">
        <v>7.0169999999999986</v>
      </c>
      <c r="H24" s="235">
        <v>6.243999999999998</v>
      </c>
      <c r="I24" s="235">
        <v>5.4630000000000001</v>
      </c>
      <c r="J24" s="235">
        <v>4.7370000000000001</v>
      </c>
      <c r="K24" s="235">
        <v>4.0019999999999989</v>
      </c>
      <c r="L24" s="235">
        <v>3.3139999999999992</v>
      </c>
      <c r="M24" s="235">
        <v>2.6929999999999992</v>
      </c>
      <c r="N24" s="235">
        <v>2.097999999999999</v>
      </c>
      <c r="O24" s="235">
        <v>1.629</v>
      </c>
      <c r="P24" s="235">
        <v>1.159</v>
      </c>
      <c r="Q24" s="235">
        <v>0.7320000000000001</v>
      </c>
      <c r="R24" s="235">
        <v>0.39500000000000002</v>
      </c>
      <c r="S24" s="235">
        <v>0.13100000000000003</v>
      </c>
      <c r="T24" s="235">
        <v>6.7000000000000004E-2</v>
      </c>
      <c r="U24" s="235">
        <v>3.6000000000000004E-2</v>
      </c>
      <c r="V24" s="235">
        <v>9.0000000000000011E-3</v>
      </c>
      <c r="W24" s="235">
        <v>1E-3</v>
      </c>
      <c r="X24" s="235">
        <v>81.203000000000003</v>
      </c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</row>
    <row r="25" spans="1:42" ht="13.15" customHeight="1" x14ac:dyDescent="0.25">
      <c r="A25" s="291" t="s">
        <v>65</v>
      </c>
      <c r="B25" s="232">
        <v>4.1099999999999994</v>
      </c>
      <c r="C25" s="232">
        <v>7.6670000000000007</v>
      </c>
      <c r="D25" s="232">
        <v>6.968</v>
      </c>
      <c r="E25" s="232">
        <v>6.286999999999999</v>
      </c>
      <c r="F25" s="232">
        <v>5.692999999999997</v>
      </c>
      <c r="G25" s="232">
        <v>5.0379999999999994</v>
      </c>
      <c r="H25" s="232">
        <v>4.4259999999999984</v>
      </c>
      <c r="I25" s="232">
        <v>3.8189999999999995</v>
      </c>
      <c r="J25" s="232">
        <v>3.2709999999999999</v>
      </c>
      <c r="K25" s="232">
        <v>2.7369999999999988</v>
      </c>
      <c r="L25" s="232">
        <v>2.2359999999999993</v>
      </c>
      <c r="M25" s="232">
        <v>1.7389999999999992</v>
      </c>
      <c r="N25" s="232">
        <v>1.2729999999999992</v>
      </c>
      <c r="O25" s="232">
        <v>0.95100000000000007</v>
      </c>
      <c r="P25" s="232">
        <v>0.63400000000000012</v>
      </c>
      <c r="Q25" s="232">
        <v>0.376</v>
      </c>
      <c r="R25" s="232">
        <v>0.22799999999999998</v>
      </c>
      <c r="S25" s="232">
        <v>0.11600000000000002</v>
      </c>
      <c r="T25" s="232">
        <v>5.7000000000000002E-2</v>
      </c>
      <c r="U25" s="232">
        <v>2.8999999999999998E-2</v>
      </c>
      <c r="V25" s="232">
        <v>5.0000000000000001E-3</v>
      </c>
      <c r="W25" s="232">
        <v>0</v>
      </c>
      <c r="X25" s="232">
        <v>57.66</v>
      </c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</row>
    <row r="26" spans="1:42" ht="13.15" customHeight="1" x14ac:dyDescent="0.25">
      <c r="A26" s="291" t="s">
        <v>107</v>
      </c>
      <c r="B26" s="232">
        <v>8.1000000000000003E-2</v>
      </c>
      <c r="C26" s="232">
        <v>0.157</v>
      </c>
      <c r="D26" s="232">
        <v>0.151</v>
      </c>
      <c r="E26" s="232">
        <v>0.14499999999999999</v>
      </c>
      <c r="F26" s="232">
        <v>0.14000000000000001</v>
      </c>
      <c r="G26" s="232">
        <v>0.13400000000000001</v>
      </c>
      <c r="H26" s="232">
        <v>0.128</v>
      </c>
      <c r="I26" s="232">
        <v>0.121</v>
      </c>
      <c r="J26" s="232">
        <v>0.113</v>
      </c>
      <c r="K26" s="232">
        <v>0.104</v>
      </c>
      <c r="L26" s="232">
        <v>9.5000000000000001E-2</v>
      </c>
      <c r="M26" s="232">
        <v>8.4000000000000005E-2</v>
      </c>
      <c r="N26" s="232">
        <v>7.2999999999999995E-2</v>
      </c>
      <c r="O26" s="232">
        <v>0.06</v>
      </c>
      <c r="P26" s="232">
        <v>4.5999999999999999E-2</v>
      </c>
      <c r="Q26" s="232">
        <v>3.1E-2</v>
      </c>
      <c r="R26" s="232">
        <v>1.4E-2</v>
      </c>
      <c r="S26" s="232">
        <v>0</v>
      </c>
      <c r="T26" s="232">
        <v>0</v>
      </c>
      <c r="U26" s="232">
        <v>0</v>
      </c>
      <c r="V26" s="232">
        <v>0</v>
      </c>
      <c r="W26" s="232">
        <v>0</v>
      </c>
      <c r="X26" s="232">
        <v>1.6770000000000003</v>
      </c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</row>
    <row r="27" spans="1:42" ht="13.15" customHeight="1" x14ac:dyDescent="0.25">
      <c r="A27" s="291" t="s">
        <v>130</v>
      </c>
      <c r="B27" s="232">
        <v>6.0000000000000001E-3</v>
      </c>
      <c r="C27" s="232">
        <v>0.01</v>
      </c>
      <c r="D27" s="232">
        <v>9.0000000000000011E-3</v>
      </c>
      <c r="E27" s="232">
        <v>8.0000000000000002E-3</v>
      </c>
      <c r="F27" s="232">
        <v>7.0000000000000001E-3</v>
      </c>
      <c r="G27" s="232">
        <v>6.0000000000000001E-3</v>
      </c>
      <c r="H27" s="232">
        <v>6.0000000000000001E-3</v>
      </c>
      <c r="I27" s="232">
        <v>4.0000000000000001E-3</v>
      </c>
      <c r="J27" s="232">
        <v>2E-3</v>
      </c>
      <c r="K27" s="232">
        <v>1E-3</v>
      </c>
      <c r="L27" s="232">
        <v>0</v>
      </c>
      <c r="M27" s="232">
        <v>0</v>
      </c>
      <c r="N27" s="232">
        <v>0</v>
      </c>
      <c r="O27" s="232">
        <v>0</v>
      </c>
      <c r="P27" s="232">
        <v>0</v>
      </c>
      <c r="Q27" s="232">
        <v>0</v>
      </c>
      <c r="R27" s="232">
        <v>0</v>
      </c>
      <c r="S27" s="232">
        <v>0</v>
      </c>
      <c r="T27" s="232">
        <v>0</v>
      </c>
      <c r="U27" s="232">
        <v>0</v>
      </c>
      <c r="V27" s="232">
        <v>0</v>
      </c>
      <c r="W27" s="232">
        <v>0</v>
      </c>
      <c r="X27" s="232">
        <v>5.9000000000000004E-2</v>
      </c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</row>
    <row r="28" spans="1:42" ht="13.15" customHeight="1" x14ac:dyDescent="0.25">
      <c r="A28" s="291" t="s">
        <v>137</v>
      </c>
      <c r="B28" s="232">
        <v>3.6999999999999998E-2</v>
      </c>
      <c r="C28" s="232">
        <v>7.0000000000000007E-2</v>
      </c>
      <c r="D28" s="232">
        <v>6.5000000000000002E-2</v>
      </c>
      <c r="E28" s="232">
        <v>5.8999999999999997E-2</v>
      </c>
      <c r="F28" s="232">
        <v>5.2999999999999999E-2</v>
      </c>
      <c r="G28" s="232">
        <v>4.4999999999999998E-2</v>
      </c>
      <c r="H28" s="232">
        <v>3.6999999999999998E-2</v>
      </c>
      <c r="I28" s="232">
        <v>2.9000000000000001E-2</v>
      </c>
      <c r="J28" s="232">
        <v>1.9E-2</v>
      </c>
      <c r="K28" s="232">
        <v>8.9999999999999993E-3</v>
      </c>
      <c r="L28" s="232">
        <v>0</v>
      </c>
      <c r="M28" s="232">
        <v>0</v>
      </c>
      <c r="N28" s="232">
        <v>0</v>
      </c>
      <c r="O28" s="232">
        <v>0</v>
      </c>
      <c r="P28" s="232">
        <v>0</v>
      </c>
      <c r="Q28" s="232">
        <v>0</v>
      </c>
      <c r="R28" s="232">
        <v>0</v>
      </c>
      <c r="S28" s="232">
        <v>0</v>
      </c>
      <c r="T28" s="232">
        <v>0</v>
      </c>
      <c r="U28" s="232">
        <v>0</v>
      </c>
      <c r="V28" s="232">
        <v>0</v>
      </c>
      <c r="W28" s="232">
        <v>0</v>
      </c>
      <c r="X28" s="232">
        <v>0.42300000000000004</v>
      </c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</row>
    <row r="29" spans="1:42" ht="13.15" customHeight="1" x14ac:dyDescent="0.25">
      <c r="A29" s="291" t="s">
        <v>175</v>
      </c>
      <c r="B29" s="232">
        <v>0.14299999999999999</v>
      </c>
      <c r="C29" s="232">
        <v>0.27</v>
      </c>
      <c r="D29" s="232">
        <v>0.248</v>
      </c>
      <c r="E29" s="232">
        <v>0.224</v>
      </c>
      <c r="F29" s="232">
        <v>0.19800000000000001</v>
      </c>
      <c r="G29" s="232">
        <v>0.16900000000000001</v>
      </c>
      <c r="H29" s="232">
        <v>0.13900000000000001</v>
      </c>
      <c r="I29" s="232">
        <v>0.105</v>
      </c>
      <c r="J29" s="232">
        <v>7.0000000000000007E-2</v>
      </c>
      <c r="K29" s="232">
        <v>3.1E-2</v>
      </c>
      <c r="L29" s="232">
        <v>0</v>
      </c>
      <c r="M29" s="232">
        <v>0</v>
      </c>
      <c r="N29" s="232">
        <v>0</v>
      </c>
      <c r="O29" s="232">
        <v>0</v>
      </c>
      <c r="P29" s="232">
        <v>0</v>
      </c>
      <c r="Q29" s="232">
        <v>0</v>
      </c>
      <c r="R29" s="232">
        <v>0</v>
      </c>
      <c r="S29" s="232">
        <v>0</v>
      </c>
      <c r="T29" s="232">
        <v>0</v>
      </c>
      <c r="U29" s="232">
        <v>0</v>
      </c>
      <c r="V29" s="232">
        <v>0</v>
      </c>
      <c r="W29" s="232">
        <v>0</v>
      </c>
      <c r="X29" s="232">
        <v>1.597</v>
      </c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</row>
    <row r="30" spans="1:42" ht="13.15" customHeight="1" x14ac:dyDescent="0.25">
      <c r="A30" s="291" t="s">
        <v>76</v>
      </c>
      <c r="B30" s="232">
        <v>2.1999999999999999E-2</v>
      </c>
      <c r="C30" s="232">
        <v>3.7999999999999999E-2</v>
      </c>
      <c r="D30" s="232">
        <v>2.8000000000000001E-2</v>
      </c>
      <c r="E30" s="232">
        <v>2.1999999999999999E-2</v>
      </c>
      <c r="F30" s="232">
        <v>2.1999999999999999E-2</v>
      </c>
      <c r="G30" s="232">
        <v>2.1000000000000001E-2</v>
      </c>
      <c r="H30" s="232">
        <v>0.02</v>
      </c>
      <c r="I30" s="232">
        <v>1.9E-2</v>
      </c>
      <c r="J30" s="232">
        <v>1.9E-2</v>
      </c>
      <c r="K30" s="232">
        <v>1.8000000000000002E-2</v>
      </c>
      <c r="L30" s="232">
        <v>1.7000000000000001E-2</v>
      </c>
      <c r="M30" s="232">
        <v>1.6E-2</v>
      </c>
      <c r="N30" s="232">
        <v>1.4999999999999999E-2</v>
      </c>
      <c r="O30" s="232">
        <v>1.4E-2</v>
      </c>
      <c r="P30" s="232">
        <v>1.2999999999999999E-2</v>
      </c>
      <c r="Q30" s="232">
        <v>1.2E-2</v>
      </c>
      <c r="R30" s="232">
        <v>0.01</v>
      </c>
      <c r="S30" s="232">
        <v>9.0000000000000011E-3</v>
      </c>
      <c r="T30" s="232">
        <v>6.0000000000000001E-3</v>
      </c>
      <c r="U30" s="232">
        <v>4.0000000000000001E-3</v>
      </c>
      <c r="V30" s="232">
        <v>2E-3</v>
      </c>
      <c r="W30" s="232">
        <v>0</v>
      </c>
      <c r="X30" s="232">
        <v>0.34700000000000009</v>
      </c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</row>
    <row r="31" spans="1:42" ht="13.15" customHeight="1" x14ac:dyDescent="0.25">
      <c r="A31" s="291" t="s">
        <v>134</v>
      </c>
      <c r="B31" s="232">
        <v>0.79099999999999993</v>
      </c>
      <c r="C31" s="232">
        <v>1.5260000000000002</v>
      </c>
      <c r="D31" s="232">
        <v>1.4510000000000001</v>
      </c>
      <c r="E31" s="232">
        <v>1.3780000000000001</v>
      </c>
      <c r="F31" s="232">
        <v>1.3319999999999999</v>
      </c>
      <c r="G31" s="232">
        <v>1.2729999999999999</v>
      </c>
      <c r="H31" s="232">
        <v>1.212</v>
      </c>
      <c r="I31" s="232">
        <v>1.1439999999999999</v>
      </c>
      <c r="J31" s="232">
        <v>1.075</v>
      </c>
      <c r="K31" s="232">
        <v>0.99</v>
      </c>
      <c r="L31" s="232">
        <v>0.89999999999999991</v>
      </c>
      <c r="M31" s="232">
        <v>0.8</v>
      </c>
      <c r="N31" s="232">
        <v>0.69399999999999995</v>
      </c>
      <c r="O31" s="232">
        <v>0.57099999999999995</v>
      </c>
      <c r="P31" s="232">
        <v>0.43900000000000006</v>
      </c>
      <c r="Q31" s="232">
        <v>0.29199999999999998</v>
      </c>
      <c r="R31" s="232">
        <v>0.13100000000000001</v>
      </c>
      <c r="S31" s="232">
        <v>0</v>
      </c>
      <c r="T31" s="232">
        <v>0</v>
      </c>
      <c r="U31" s="232">
        <v>0</v>
      </c>
      <c r="V31" s="232">
        <v>0</v>
      </c>
      <c r="W31" s="232">
        <v>0</v>
      </c>
      <c r="X31" s="232">
        <v>15.998999999999999</v>
      </c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</row>
    <row r="32" spans="1:42" ht="13.15" customHeight="1" x14ac:dyDescent="0.25">
      <c r="A32" s="291" t="s">
        <v>140</v>
      </c>
      <c r="B32" s="232">
        <v>5.5E-2</v>
      </c>
      <c r="C32" s="232">
        <v>0.104</v>
      </c>
      <c r="D32" s="232">
        <v>9.7000000000000003E-2</v>
      </c>
      <c r="E32" s="232">
        <v>8.7999999999999995E-2</v>
      </c>
      <c r="F32" s="232">
        <v>7.8E-2</v>
      </c>
      <c r="G32" s="232">
        <v>6.8000000000000005E-2</v>
      </c>
      <c r="H32" s="232">
        <v>5.6000000000000001E-2</v>
      </c>
      <c r="I32" s="232">
        <v>4.2999999999999997E-2</v>
      </c>
      <c r="J32" s="232">
        <v>2.9000000000000001E-2</v>
      </c>
      <c r="K32" s="232">
        <v>1.2999999999999999E-2</v>
      </c>
      <c r="L32" s="232">
        <v>0</v>
      </c>
      <c r="M32" s="232">
        <v>0</v>
      </c>
      <c r="N32" s="232">
        <v>0</v>
      </c>
      <c r="O32" s="232">
        <v>0</v>
      </c>
      <c r="P32" s="232">
        <v>0</v>
      </c>
      <c r="Q32" s="232">
        <v>0</v>
      </c>
      <c r="R32" s="232">
        <v>0</v>
      </c>
      <c r="S32" s="232">
        <v>0</v>
      </c>
      <c r="T32" s="232">
        <v>0</v>
      </c>
      <c r="U32" s="232">
        <v>0</v>
      </c>
      <c r="V32" s="232">
        <v>0</v>
      </c>
      <c r="W32" s="232">
        <v>0</v>
      </c>
      <c r="X32" s="232">
        <v>0.63100000000000012</v>
      </c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</row>
    <row r="33" spans="1:41" ht="13.15" customHeight="1" x14ac:dyDescent="0.25">
      <c r="A33" s="291" t="s">
        <v>121</v>
      </c>
      <c r="B33" s="232">
        <v>0.13800000000000001</v>
      </c>
      <c r="C33" s="232">
        <v>0.25700000000000001</v>
      </c>
      <c r="D33" s="232">
        <v>0.23400000000000001</v>
      </c>
      <c r="E33" s="232">
        <v>0.21200000000000002</v>
      </c>
      <c r="F33" s="232">
        <v>0.188</v>
      </c>
      <c r="G33" s="232">
        <v>0.16500000000000004</v>
      </c>
      <c r="H33" s="232">
        <v>0.13999999999999999</v>
      </c>
      <c r="I33" s="232">
        <v>0.11700000000000002</v>
      </c>
      <c r="J33" s="232">
        <v>9.8000000000000018E-2</v>
      </c>
      <c r="K33" s="232">
        <v>8.1000000000000016E-2</v>
      </c>
      <c r="L33" s="232">
        <v>6.6000000000000003E-2</v>
      </c>
      <c r="M33" s="232">
        <v>5.3999999999999992E-2</v>
      </c>
      <c r="N33" s="232">
        <v>4.300000000000001E-2</v>
      </c>
      <c r="O33" s="232">
        <v>3.3000000000000002E-2</v>
      </c>
      <c r="P33" s="232">
        <v>2.6999999999999996E-2</v>
      </c>
      <c r="Q33" s="232">
        <v>2.1000000000000005E-2</v>
      </c>
      <c r="R33" s="232">
        <v>1.2E-2</v>
      </c>
      <c r="S33" s="232">
        <v>6.0000000000000001E-3</v>
      </c>
      <c r="T33" s="232">
        <v>4.0000000000000001E-3</v>
      </c>
      <c r="U33" s="232">
        <v>3.0000000000000001E-3</v>
      </c>
      <c r="V33" s="232">
        <v>2E-3</v>
      </c>
      <c r="W33" s="232">
        <v>1E-3</v>
      </c>
      <c r="X33" s="232">
        <v>1.9020000000000001</v>
      </c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</row>
    <row r="34" spans="1:41" ht="13.15" customHeight="1" x14ac:dyDescent="0.25">
      <c r="A34" s="291" t="s">
        <v>136</v>
      </c>
      <c r="B34" s="232">
        <v>7.9000000000000001E-2</v>
      </c>
      <c r="C34" s="232">
        <v>0.15100000000000002</v>
      </c>
      <c r="D34" s="232">
        <v>0.13900000000000001</v>
      </c>
      <c r="E34" s="232">
        <v>0.127</v>
      </c>
      <c r="F34" s="232">
        <v>0.11299999999999999</v>
      </c>
      <c r="G34" s="232">
        <v>9.8000000000000004E-2</v>
      </c>
      <c r="H34" s="232">
        <v>0.08</v>
      </c>
      <c r="I34" s="232">
        <v>6.2E-2</v>
      </c>
      <c r="J34" s="232">
        <v>4.1000000000000002E-2</v>
      </c>
      <c r="K34" s="232">
        <v>1.8000000000000002E-2</v>
      </c>
      <c r="L34" s="232">
        <v>0</v>
      </c>
      <c r="M34" s="232">
        <v>0</v>
      </c>
      <c r="N34" s="232">
        <v>0</v>
      </c>
      <c r="O34" s="232">
        <v>0</v>
      </c>
      <c r="P34" s="232">
        <v>0</v>
      </c>
      <c r="Q34" s="232">
        <v>0</v>
      </c>
      <c r="R34" s="232">
        <v>0</v>
      </c>
      <c r="S34" s="232">
        <v>0</v>
      </c>
      <c r="T34" s="232">
        <v>0</v>
      </c>
      <c r="U34" s="232">
        <v>0</v>
      </c>
      <c r="V34" s="232">
        <v>0</v>
      </c>
      <c r="W34" s="232">
        <v>0</v>
      </c>
      <c r="X34" s="232">
        <v>0.90800000000000014</v>
      </c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</row>
    <row r="35" spans="1:41" ht="13.15" customHeight="1" x14ac:dyDescent="0.25">
      <c r="A35" s="292" t="s">
        <v>200</v>
      </c>
      <c r="B35" s="293">
        <v>1.6049999999999998</v>
      </c>
      <c r="C35" s="293">
        <v>2.9989999999999992</v>
      </c>
      <c r="D35" s="293">
        <v>2.7119999999999993</v>
      </c>
      <c r="E35" s="293">
        <v>2.4350000000000001</v>
      </c>
      <c r="F35" s="293">
        <v>2.1609999999999996</v>
      </c>
      <c r="G35" s="293">
        <v>1.8899999999999995</v>
      </c>
      <c r="H35" s="293">
        <v>1.6099999999999997</v>
      </c>
      <c r="I35" s="293">
        <v>1.3389999999999997</v>
      </c>
      <c r="J35" s="293">
        <v>1.0839999999999999</v>
      </c>
      <c r="K35" s="293">
        <v>0.84700000000000009</v>
      </c>
      <c r="L35" s="293">
        <v>0.67200000000000004</v>
      </c>
      <c r="M35" s="293">
        <v>0.51200000000000001</v>
      </c>
      <c r="N35" s="293">
        <v>0.37300000000000005</v>
      </c>
      <c r="O35" s="293">
        <v>0.254</v>
      </c>
      <c r="P35" s="293">
        <v>0.14300000000000002</v>
      </c>
      <c r="Q35" s="293">
        <v>6.0000000000000005E-2</v>
      </c>
      <c r="R35" s="293">
        <v>2.4E-2</v>
      </c>
      <c r="S35" s="293">
        <v>1E-3</v>
      </c>
      <c r="T35" s="293">
        <v>0</v>
      </c>
      <c r="U35" s="293">
        <v>0</v>
      </c>
      <c r="V35" s="293">
        <v>0</v>
      </c>
      <c r="W35" s="293">
        <v>0</v>
      </c>
      <c r="X35" s="293">
        <v>20.720999999999997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</row>
    <row r="36" spans="1:41" ht="13.15" customHeight="1" x14ac:dyDescent="0.25">
      <c r="A36" s="291" t="s">
        <v>67</v>
      </c>
      <c r="B36" s="232">
        <v>1.6049999999999998</v>
      </c>
      <c r="C36" s="232">
        <v>2.9989999999999992</v>
      </c>
      <c r="D36" s="232">
        <v>2.7119999999999993</v>
      </c>
      <c r="E36" s="232">
        <v>2.4350000000000001</v>
      </c>
      <c r="F36" s="232">
        <v>2.1609999999999996</v>
      </c>
      <c r="G36" s="232">
        <v>1.8899999999999995</v>
      </c>
      <c r="H36" s="232">
        <v>1.6099999999999997</v>
      </c>
      <c r="I36" s="232">
        <v>1.3389999999999997</v>
      </c>
      <c r="J36" s="232">
        <v>1.0839999999999999</v>
      </c>
      <c r="K36" s="232">
        <v>0.84700000000000009</v>
      </c>
      <c r="L36" s="232">
        <v>0.67200000000000004</v>
      </c>
      <c r="M36" s="232">
        <v>0.51200000000000001</v>
      </c>
      <c r="N36" s="232">
        <v>0.37300000000000005</v>
      </c>
      <c r="O36" s="232">
        <v>0.254</v>
      </c>
      <c r="P36" s="232">
        <v>0.14300000000000002</v>
      </c>
      <c r="Q36" s="232">
        <v>6.0000000000000005E-2</v>
      </c>
      <c r="R36" s="232">
        <v>2.4E-2</v>
      </c>
      <c r="S36" s="232">
        <v>1E-3</v>
      </c>
      <c r="T36" s="232">
        <v>0</v>
      </c>
      <c r="U36" s="232">
        <v>0</v>
      </c>
      <c r="V36" s="232">
        <v>0</v>
      </c>
      <c r="W36" s="232">
        <v>0</v>
      </c>
      <c r="X36" s="232">
        <v>20.720999999999997</v>
      </c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</row>
    <row r="37" spans="1:41" ht="13.15" customHeight="1" x14ac:dyDescent="0.25">
      <c r="A37" s="236" t="s">
        <v>249</v>
      </c>
      <c r="B37" s="237">
        <v>50.276026177201757</v>
      </c>
      <c r="C37" s="237">
        <v>100.19624942364838</v>
      </c>
      <c r="D37" s="237">
        <v>96.035108042427822</v>
      </c>
      <c r="E37" s="237">
        <v>91.501900913706535</v>
      </c>
      <c r="F37" s="237">
        <v>89.424529290790289</v>
      </c>
      <c r="G37" s="237">
        <v>88.603743092522635</v>
      </c>
      <c r="H37" s="237">
        <v>87.87706149197308</v>
      </c>
      <c r="I37" s="237">
        <v>84.781786209835118</v>
      </c>
      <c r="J37" s="237">
        <v>77.243943351972604</v>
      </c>
      <c r="K37" s="237">
        <v>70.548310966306147</v>
      </c>
      <c r="L37" s="237">
        <v>56.439452033520773</v>
      </c>
      <c r="M37" s="237">
        <v>53.793007413267695</v>
      </c>
      <c r="N37" s="237">
        <v>44.003643811533045</v>
      </c>
      <c r="O37" s="237">
        <v>40.217490770042197</v>
      </c>
      <c r="P37" s="237">
        <v>38.282451242381619</v>
      </c>
      <c r="Q37" s="237">
        <v>33.913622274964766</v>
      </c>
      <c r="R37" s="237">
        <v>19.742084886310369</v>
      </c>
      <c r="S37" s="237">
        <v>4.7298438818565396</v>
      </c>
      <c r="T37" s="237">
        <v>1.9750379746835443</v>
      </c>
      <c r="U37" s="237">
        <v>1.5082320675105483</v>
      </c>
      <c r="V37" s="237">
        <v>0.84047468354430388</v>
      </c>
      <c r="W37" s="237">
        <v>0.152</v>
      </c>
      <c r="X37" s="237">
        <v>1132.086</v>
      </c>
      <c r="Y37" s="17"/>
    </row>
    <row r="38" spans="1:41" x14ac:dyDescent="0.25">
      <c r="A38" s="92" t="s">
        <v>169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1" x14ac:dyDescent="0.25">
      <c r="A39" s="9" t="s">
        <v>155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0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41" ht="26.25" x14ac:dyDescent="0.25">
      <c r="A40" s="214" t="s">
        <v>248</v>
      </c>
      <c r="B40" s="80"/>
      <c r="C40" s="80"/>
      <c r="D40" s="80"/>
      <c r="E40" s="80"/>
      <c r="F40" s="80"/>
      <c r="G40" s="80"/>
      <c r="H40" s="80"/>
      <c r="I40" s="80"/>
      <c r="J40" s="8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41" x14ac:dyDescent="0.25">
      <c r="A41" s="77" t="s">
        <v>178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4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4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4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4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4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4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x14ac:dyDescent="0.25"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25:38" x14ac:dyDescent="0.25"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</sheetData>
  <mergeCells count="3">
    <mergeCell ref="A8:Y8"/>
    <mergeCell ref="A9:Y9"/>
    <mergeCell ref="A10:Y10"/>
  </mergeCells>
  <hyperlinks>
    <hyperlink ref="A41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D8F9FC"/>
  </sheetPr>
  <dimension ref="A4:Q21"/>
  <sheetViews>
    <sheetView showGridLines="0" zoomScale="99" zoomScaleNormal="99" zoomScaleSheetLayoutView="102" workbookViewId="0">
      <selection activeCell="A21" sqref="A21"/>
    </sheetView>
  </sheetViews>
  <sheetFormatPr baseColWidth="10" defaultRowHeight="15" x14ac:dyDescent="0.25"/>
  <cols>
    <col min="2" max="2" width="19" customWidth="1"/>
    <col min="4" max="4" width="29.5703125" customWidth="1"/>
    <col min="5" max="5" width="17.7109375" customWidth="1"/>
    <col min="7" max="7" width="23.5703125" customWidth="1"/>
    <col min="8" max="8" width="19.28515625" customWidth="1"/>
    <col min="10" max="10" width="38.28515625" customWidth="1"/>
    <col min="11" max="11" width="11.7109375" customWidth="1"/>
    <col min="12" max="12" width="4.7109375" customWidth="1"/>
    <col min="13" max="13" width="10.42578125" customWidth="1"/>
  </cols>
  <sheetData>
    <row r="4" spans="1:15" ht="24.75" customHeight="1" x14ac:dyDescent="0.25"/>
    <row r="6" spans="1:15" ht="38.25" customHeight="1" x14ac:dyDescent="0.25">
      <c r="A6" s="343" t="s">
        <v>250</v>
      </c>
      <c r="B6" s="343"/>
      <c r="C6" s="343"/>
      <c r="D6" s="343"/>
      <c r="E6" s="343"/>
      <c r="F6" s="343"/>
    </row>
    <row r="7" spans="1:15" ht="15.75" x14ac:dyDescent="0.25">
      <c r="A7" s="336" t="s">
        <v>36</v>
      </c>
      <c r="B7" s="337"/>
      <c r="C7" s="337"/>
      <c r="D7" s="337"/>
      <c r="E7" s="337"/>
      <c r="F7" s="337"/>
      <c r="O7" s="18"/>
    </row>
    <row r="8" spans="1:15" x14ac:dyDescent="0.25">
      <c r="A8" s="319" t="s">
        <v>35</v>
      </c>
      <c r="B8" s="319"/>
      <c r="C8" s="319"/>
      <c r="D8" s="319"/>
      <c r="E8" s="319"/>
      <c r="F8" s="319"/>
      <c r="H8" s="17"/>
      <c r="I8" s="17"/>
      <c r="O8" s="18"/>
    </row>
    <row r="9" spans="1:15" ht="18.75" x14ac:dyDescent="0.3">
      <c r="A9" s="333" t="s">
        <v>114</v>
      </c>
      <c r="B9" s="333"/>
      <c r="C9" s="333"/>
      <c r="D9" s="333"/>
      <c r="E9" s="171" t="s">
        <v>43</v>
      </c>
      <c r="F9" s="171" t="s">
        <v>179</v>
      </c>
      <c r="H9" s="17"/>
      <c r="I9" s="17"/>
      <c r="O9" s="18"/>
    </row>
    <row r="10" spans="1:15" ht="15.75" x14ac:dyDescent="0.25">
      <c r="A10" s="331" t="s">
        <v>45</v>
      </c>
      <c r="B10" s="345"/>
      <c r="C10" s="345"/>
      <c r="D10" s="350"/>
      <c r="E10" s="2">
        <v>75693.378999999986</v>
      </c>
      <c r="F10" s="49">
        <f>+E10/$E$18</f>
        <v>0.37480698537135049</v>
      </c>
      <c r="H10" s="17"/>
      <c r="I10" s="17"/>
      <c r="K10" s="17"/>
      <c r="O10" s="18"/>
    </row>
    <row r="11" spans="1:15" ht="15.75" x14ac:dyDescent="0.25">
      <c r="A11" s="330" t="s">
        <v>44</v>
      </c>
      <c r="B11" s="330"/>
      <c r="C11" s="330"/>
      <c r="D11" s="330"/>
      <c r="E11" s="2">
        <v>56542.167000000016</v>
      </c>
      <c r="F11" s="49">
        <f t="shared" ref="F11:F17" si="0">+E11/$E$18</f>
        <v>0.27997692056571377</v>
      </c>
      <c r="H11" s="17"/>
      <c r="I11" s="17"/>
      <c r="K11" s="17"/>
      <c r="O11" s="18"/>
    </row>
    <row r="12" spans="1:15" ht="15.75" x14ac:dyDescent="0.25">
      <c r="A12" s="330" t="s">
        <v>37</v>
      </c>
      <c r="B12" s="330"/>
      <c r="C12" s="330"/>
      <c r="D12" s="330"/>
      <c r="E12" s="2">
        <v>41209.47</v>
      </c>
      <c r="F12" s="49">
        <f t="shared" si="0"/>
        <v>0.20405479876187205</v>
      </c>
      <c r="H12" s="17"/>
      <c r="I12" s="17"/>
      <c r="K12" s="17"/>
      <c r="O12" s="18"/>
    </row>
    <row r="13" spans="1:15" ht="15.75" x14ac:dyDescent="0.25">
      <c r="A13" s="330" t="s">
        <v>197</v>
      </c>
      <c r="B13" s="330"/>
      <c r="C13" s="330"/>
      <c r="D13" s="330"/>
      <c r="E13" s="2">
        <v>23344.790000000005</v>
      </c>
      <c r="F13" s="49">
        <f t="shared" si="0"/>
        <v>0.11559518784367194</v>
      </c>
      <c r="H13" s="17"/>
      <c r="I13" s="1"/>
      <c r="K13" s="17"/>
      <c r="O13" s="18"/>
    </row>
    <row r="14" spans="1:15" ht="15.75" x14ac:dyDescent="0.25">
      <c r="A14" s="330" t="s">
        <v>108</v>
      </c>
      <c r="B14" s="330"/>
      <c r="C14" s="330"/>
      <c r="D14" s="330"/>
      <c r="E14" s="2">
        <v>3646.0650000000001</v>
      </c>
      <c r="F14" s="49">
        <f t="shared" si="0"/>
        <v>1.8054031266301288E-2</v>
      </c>
      <c r="H14" s="17"/>
      <c r="I14" s="17"/>
      <c r="K14" s="17"/>
      <c r="O14" s="18"/>
    </row>
    <row r="15" spans="1:15" ht="15.75" x14ac:dyDescent="0.25">
      <c r="A15" s="330" t="s">
        <v>41</v>
      </c>
      <c r="B15" s="330"/>
      <c r="C15" s="330"/>
      <c r="D15" s="330"/>
      <c r="E15" s="2">
        <v>865.96</v>
      </c>
      <c r="F15" s="49">
        <f t="shared" si="0"/>
        <v>4.2879292923648548E-3</v>
      </c>
      <c r="H15" s="17"/>
      <c r="I15" s="17"/>
      <c r="J15" s="3"/>
      <c r="K15" s="17"/>
      <c r="O15" s="18"/>
    </row>
    <row r="16" spans="1:15" ht="15.75" x14ac:dyDescent="0.25">
      <c r="A16" s="330" t="s">
        <v>46</v>
      </c>
      <c r="B16" s="330"/>
      <c r="C16" s="330"/>
      <c r="D16" s="330"/>
      <c r="E16" s="2">
        <v>644.56200000000001</v>
      </c>
      <c r="F16" s="49">
        <f t="shared" si="0"/>
        <v>3.1916442798111638E-3</v>
      </c>
      <c r="H16" s="17"/>
      <c r="I16" s="17"/>
      <c r="K16" s="17"/>
      <c r="O16" s="18"/>
    </row>
    <row r="17" spans="1:17" ht="15.75" x14ac:dyDescent="0.25">
      <c r="A17" s="330" t="s">
        <v>196</v>
      </c>
      <c r="B17" s="330"/>
      <c r="C17" s="330"/>
      <c r="D17" s="330"/>
      <c r="E17" s="2">
        <v>6.5640000000000001</v>
      </c>
      <c r="F17" s="49">
        <f t="shared" si="0"/>
        <v>3.2502618914364293E-5</v>
      </c>
      <c r="J17" s="3"/>
      <c r="K17" s="17"/>
      <c r="O17" s="18"/>
    </row>
    <row r="18" spans="1:17" ht="15.75" x14ac:dyDescent="0.25">
      <c r="A18" s="349" t="s">
        <v>47</v>
      </c>
      <c r="B18" s="349"/>
      <c r="C18" s="349"/>
      <c r="D18" s="349"/>
      <c r="E18" s="161">
        <f>SUM(E10:E17)</f>
        <v>201952.95700000002</v>
      </c>
      <c r="F18" s="172">
        <f>SUM(F10:F17)</f>
        <v>1</v>
      </c>
      <c r="I18" s="18"/>
    </row>
    <row r="19" spans="1:17" x14ac:dyDescent="0.25">
      <c r="A19" t="s">
        <v>111</v>
      </c>
      <c r="H19" s="17"/>
    </row>
    <row r="20" spans="1:17" ht="15.75" x14ac:dyDescent="0.25">
      <c r="A20" s="344" t="s">
        <v>155</v>
      </c>
      <c r="B20" s="344"/>
      <c r="C20" s="344"/>
      <c r="D20" s="344"/>
      <c r="E20" s="344"/>
      <c r="H20" s="3"/>
      <c r="N20" s="330"/>
      <c r="O20" s="330"/>
      <c r="P20" s="330"/>
      <c r="Q20" s="330"/>
    </row>
    <row r="21" spans="1:17" x14ac:dyDescent="0.25">
      <c r="A21" s="170" t="s">
        <v>178</v>
      </c>
    </row>
  </sheetData>
  <sortState xmlns:xlrd2="http://schemas.microsoft.com/office/spreadsheetml/2017/richdata2" ref="H8:I17">
    <sortCondition descending="1" ref="I8:I17"/>
  </sortState>
  <mergeCells count="15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0:Q20"/>
    <mergeCell ref="A16:D16"/>
    <mergeCell ref="A20:E20"/>
    <mergeCell ref="A18:D18"/>
    <mergeCell ref="A17:D17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D8F9FC"/>
  </sheetPr>
  <dimension ref="A1:Q40"/>
  <sheetViews>
    <sheetView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7" max="7" width="40.28515625" customWidth="1"/>
    <col min="8" max="8" width="31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2.450000000000003" customHeight="1" x14ac:dyDescent="0.25">
      <c r="A7" s="353" t="s">
        <v>251</v>
      </c>
      <c r="B7" s="353"/>
      <c r="C7" s="353"/>
      <c r="D7" s="353"/>
      <c r="E7" s="353"/>
      <c r="F7" s="353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5.75" x14ac:dyDescent="0.25">
      <c r="A8" s="351" t="s">
        <v>51</v>
      </c>
      <c r="B8" s="352"/>
      <c r="C8" s="352"/>
      <c r="D8" s="352"/>
      <c r="E8" s="352"/>
      <c r="F8" s="352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354" t="s">
        <v>35</v>
      </c>
      <c r="B9" s="354"/>
      <c r="C9" s="354"/>
      <c r="D9" s="354"/>
      <c r="E9" s="354"/>
      <c r="F9" s="354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8.75" x14ac:dyDescent="0.3">
      <c r="A10" s="333" t="s">
        <v>50</v>
      </c>
      <c r="B10" s="333"/>
      <c r="C10" s="333"/>
      <c r="D10" s="333"/>
      <c r="E10" s="160" t="s">
        <v>43</v>
      </c>
      <c r="F10" s="171" t="s">
        <v>179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 ht="15.75" x14ac:dyDescent="0.25">
      <c r="A11" s="330" t="s">
        <v>105</v>
      </c>
      <c r="B11" s="330"/>
      <c r="C11" s="330"/>
      <c r="D11" s="330"/>
      <c r="E11" s="8">
        <v>21371.229000000003</v>
      </c>
      <c r="F11" s="47">
        <f>+E11/$E$16</f>
        <v>0.1058228080314764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.75" x14ac:dyDescent="0.25">
      <c r="A12" s="330" t="s">
        <v>106</v>
      </c>
      <c r="B12" s="330"/>
      <c r="C12" s="330"/>
      <c r="D12" s="330"/>
      <c r="E12" s="2">
        <v>101276.78999999998</v>
      </c>
      <c r="F12" s="47">
        <f t="shared" ref="F12:F15" si="0">+E12/$E$16</f>
        <v>0.50148703690434204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15.75" x14ac:dyDescent="0.25">
      <c r="A13" s="330" t="s">
        <v>52</v>
      </c>
      <c r="B13" s="330" t="s">
        <v>52</v>
      </c>
      <c r="C13" s="330" t="s">
        <v>52</v>
      </c>
      <c r="D13" s="330" t="s">
        <v>52</v>
      </c>
      <c r="E13" s="2">
        <v>49001.840999999971</v>
      </c>
      <c r="F13" s="47">
        <f t="shared" si="0"/>
        <v>0.24263987875156479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.75" x14ac:dyDescent="0.25">
      <c r="A14" s="330" t="s">
        <v>53</v>
      </c>
      <c r="B14" s="330" t="s">
        <v>52</v>
      </c>
      <c r="C14" s="330" t="s">
        <v>52</v>
      </c>
      <c r="D14" s="330" t="s">
        <v>52</v>
      </c>
      <c r="E14" s="2">
        <v>22054.934999999998</v>
      </c>
      <c r="F14" s="47">
        <f t="shared" si="0"/>
        <v>0.10920827962920097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15.75" x14ac:dyDescent="0.25">
      <c r="A15" s="330" t="s">
        <v>54</v>
      </c>
      <c r="B15" s="330" t="s">
        <v>52</v>
      </c>
      <c r="C15" s="330" t="s">
        <v>52</v>
      </c>
      <c r="D15" s="330" t="s">
        <v>52</v>
      </c>
      <c r="E15" s="2">
        <v>8248.1619999999984</v>
      </c>
      <c r="F15" s="47">
        <f t="shared" si="0"/>
        <v>4.0841996683415732E-2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18.75" x14ac:dyDescent="0.3">
      <c r="A16" s="332" t="s">
        <v>47</v>
      </c>
      <c r="B16" s="332"/>
      <c r="C16" s="332"/>
      <c r="D16" s="332"/>
      <c r="E16" s="161">
        <f>SUM(E11:E15)</f>
        <v>201952.95699999997</v>
      </c>
      <c r="F16" s="162">
        <f>SUM(F11:F15)</f>
        <v>0.99999999999999989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 t="s">
        <v>111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 t="s">
        <v>225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77" t="s">
        <v>178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25"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mergeCells count="10">
    <mergeCell ref="A11:D11"/>
    <mergeCell ref="A10:D10"/>
    <mergeCell ref="A8:F8"/>
    <mergeCell ref="A7:F7"/>
    <mergeCell ref="A9:F9"/>
    <mergeCell ref="A12:D12"/>
    <mergeCell ref="A13:D13"/>
    <mergeCell ref="A14:D14"/>
    <mergeCell ref="A15:D15"/>
    <mergeCell ref="A16:D16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D8F9FC"/>
  </sheetPr>
  <dimension ref="A1:L94"/>
  <sheetViews>
    <sheetView zoomScale="111" workbookViewId="0">
      <selection activeCell="A27" sqref="A27"/>
    </sheetView>
  </sheetViews>
  <sheetFormatPr baseColWidth="10" defaultRowHeight="15" x14ac:dyDescent="0.25"/>
  <cols>
    <col min="1" max="1" width="36" bestFit="1" customWidth="1"/>
    <col min="2" max="2" width="23" customWidth="1"/>
    <col min="3" max="3" width="14.7109375" customWidth="1"/>
    <col min="4" max="4" width="23.28515625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9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338" t="s">
        <v>162</v>
      </c>
      <c r="B6" s="338"/>
      <c r="C6" s="338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355" t="s">
        <v>252</v>
      </c>
      <c r="B7" s="355"/>
      <c r="C7" s="355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356" t="s">
        <v>163</v>
      </c>
      <c r="B8" s="354"/>
      <c r="C8" s="354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A9" s="355"/>
      <c r="B9" s="355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64.5" x14ac:dyDescent="0.25">
      <c r="A10" s="173" t="s">
        <v>114</v>
      </c>
      <c r="B10" s="173" t="s">
        <v>160</v>
      </c>
      <c r="C10" s="174" t="s">
        <v>202</v>
      </c>
      <c r="D10" s="99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64" t="s">
        <v>115</v>
      </c>
      <c r="B11" s="65">
        <v>9.3448748511453072E-2</v>
      </c>
      <c r="C11" s="65">
        <v>7.1929988876567957E-2</v>
      </c>
      <c r="D11" s="9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10" t="s">
        <v>122</v>
      </c>
      <c r="B12" s="57">
        <v>9.2671196421128671E-2</v>
      </c>
      <c r="C12" s="57">
        <v>1.0712344357998189E-2</v>
      </c>
      <c r="D12" s="9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0" t="s">
        <v>37</v>
      </c>
      <c r="B13" s="57">
        <v>9.2608664539916188E-2</v>
      </c>
      <c r="C13" s="57">
        <v>1.8378265913184932E-2</v>
      </c>
      <c r="D13" s="9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0" t="s">
        <v>166</v>
      </c>
      <c r="B14" s="57">
        <v>0.10370931881357025</v>
      </c>
      <c r="C14" s="57">
        <v>1.8723712844670064E-3</v>
      </c>
      <c r="D14" s="99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0" t="s">
        <v>38</v>
      </c>
      <c r="B15" s="57">
        <v>0.06</v>
      </c>
      <c r="C15" s="57">
        <v>6.5361756500549804E-7</v>
      </c>
      <c r="D15" s="9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0" t="s">
        <v>44</v>
      </c>
      <c r="B16" s="57">
        <v>0.1035826331063682</v>
      </c>
      <c r="C16" s="57">
        <v>2.9000746641209125E-2</v>
      </c>
      <c r="D16" s="99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0" t="s">
        <v>40</v>
      </c>
      <c r="B17" s="57">
        <v>2.9981668194317145E-2</v>
      </c>
      <c r="C17" s="57">
        <v>6.4787365307060126E-7</v>
      </c>
      <c r="D17" s="9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 t="s">
        <v>41</v>
      </c>
      <c r="B18" s="57">
        <v>0.10115922213497161</v>
      </c>
      <c r="C18" s="57">
        <v>4.337635917853881E-4</v>
      </c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54" t="s">
        <v>45</v>
      </c>
      <c r="B19" s="57">
        <v>7.5181357904116231E-2</v>
      </c>
      <c r="C19" s="57">
        <v>1.1287546676031096E-2</v>
      </c>
      <c r="D19" s="99"/>
      <c r="E19" s="99"/>
      <c r="F19" s="9"/>
      <c r="G19" s="9"/>
      <c r="H19" s="9"/>
      <c r="I19" s="9"/>
      <c r="J19" s="9"/>
      <c r="K19" s="9"/>
      <c r="L19" s="9"/>
    </row>
    <row r="20" spans="1:12" x14ac:dyDescent="0.25">
      <c r="A20" s="54" t="s">
        <v>46</v>
      </c>
      <c r="B20" s="57">
        <v>7.6339622875689239E-2</v>
      </c>
      <c r="C20" s="57">
        <v>2.4364892067413514E-4</v>
      </c>
      <c r="D20" s="99"/>
      <c r="E20" s="99"/>
      <c r="F20" s="9"/>
      <c r="G20" s="9"/>
      <c r="H20" s="9"/>
      <c r="I20" s="9"/>
      <c r="J20" s="9"/>
      <c r="K20" s="9"/>
      <c r="L20" s="9"/>
    </row>
    <row r="21" spans="1:12" x14ac:dyDescent="0.25">
      <c r="A21" s="64" t="s">
        <v>164</v>
      </c>
      <c r="B21" s="65">
        <v>6.9103724796654137E-2</v>
      </c>
      <c r="C21" s="65">
        <v>1.5912748618481486E-2</v>
      </c>
      <c r="D21" s="99"/>
      <c r="E21" s="99"/>
      <c r="F21" s="9"/>
      <c r="G21" s="9"/>
      <c r="H21" s="9"/>
      <c r="I21" s="9"/>
      <c r="J21" s="9"/>
      <c r="K21" s="9"/>
      <c r="L21" s="9"/>
    </row>
    <row r="22" spans="1:12" x14ac:dyDescent="0.25">
      <c r="A22" s="10" t="s">
        <v>37</v>
      </c>
      <c r="B22" s="57">
        <v>7.5000000000000006E-3</v>
      </c>
      <c r="C22" s="57">
        <v>4.2029800534190756E-5</v>
      </c>
      <c r="D22" s="99"/>
      <c r="E22" s="99"/>
      <c r="F22" s="9"/>
      <c r="G22" s="9"/>
      <c r="H22" s="9"/>
      <c r="I22" s="9"/>
      <c r="J22" s="9"/>
      <c r="K22" s="9"/>
      <c r="L22" s="9"/>
    </row>
    <row r="23" spans="1:12" x14ac:dyDescent="0.25">
      <c r="A23" s="10" t="s">
        <v>45</v>
      </c>
      <c r="B23" s="57">
        <v>7.0640318643926739E-2</v>
      </c>
      <c r="C23" s="57">
        <v>1.5870718817947296E-2</v>
      </c>
      <c r="D23" s="99"/>
      <c r="E23" s="99"/>
      <c r="F23" s="9"/>
      <c r="G23" s="9"/>
      <c r="H23" s="9"/>
      <c r="I23" s="9"/>
      <c r="J23" s="9"/>
      <c r="K23" s="9"/>
      <c r="L23" s="9"/>
    </row>
    <row r="24" spans="1:12" x14ac:dyDescent="0.25">
      <c r="A24" s="173" t="s">
        <v>214</v>
      </c>
      <c r="B24" s="175">
        <v>8.7842737495049478E-2</v>
      </c>
      <c r="C24" s="175">
        <v>8.784273749504945E-2</v>
      </c>
      <c r="D24" s="9"/>
      <c r="E24" s="99"/>
      <c r="F24" s="9"/>
      <c r="G24" s="9"/>
      <c r="H24" s="9"/>
      <c r="I24" s="9"/>
      <c r="J24" s="9"/>
      <c r="K24" s="9"/>
      <c r="L24" s="9"/>
    </row>
    <row r="25" spans="1:12" s="9" customFormat="1" x14ac:dyDescent="0.25">
      <c r="A25" s="231" t="s">
        <v>222</v>
      </c>
      <c r="B25" s="230"/>
      <c r="C25" s="230"/>
      <c r="E25" s="99"/>
    </row>
    <row r="26" spans="1:12" x14ac:dyDescent="0.25">
      <c r="A26" s="100" t="s">
        <v>155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77" t="s">
        <v>178</v>
      </c>
      <c r="B27" s="10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25"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5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x14ac:dyDescent="0.25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3:12" x14ac:dyDescent="0.25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3:12" x14ac:dyDescent="0.2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3:12" x14ac:dyDescent="0.25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3:12" x14ac:dyDescent="0.25"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3:12" x14ac:dyDescent="0.25"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3:12" x14ac:dyDescent="0.2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3:12" x14ac:dyDescent="0.25"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3:12" x14ac:dyDescent="0.2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3:12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3:12" x14ac:dyDescent="0.25"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3:12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3:12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3:12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3:12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3:12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3:12" x14ac:dyDescent="0.25"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3:12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3:12" x14ac:dyDescent="0.25"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3:12" x14ac:dyDescent="0.25"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3:12" x14ac:dyDescent="0.25"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3:12" x14ac:dyDescent="0.2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3:12" x14ac:dyDescent="0.25"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3:12" x14ac:dyDescent="0.25"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3:12" x14ac:dyDescent="0.25"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3:12" x14ac:dyDescent="0.25"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3:12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3:12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3:12" x14ac:dyDescent="0.25"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3:12" x14ac:dyDescent="0.25"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3:12" x14ac:dyDescent="0.25"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3:12" x14ac:dyDescent="0.25"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3:12" x14ac:dyDescent="0.25"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3:12" x14ac:dyDescent="0.25"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3:12" x14ac:dyDescent="0.25"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3:12" x14ac:dyDescent="0.25"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3:12" x14ac:dyDescent="0.25"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3:12" x14ac:dyDescent="0.25"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3:12" x14ac:dyDescent="0.25"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3:12" x14ac:dyDescent="0.25"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3:12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3:12" x14ac:dyDescent="0.25">
      <c r="C94" s="9"/>
      <c r="D94" s="9"/>
      <c r="E94" s="9"/>
      <c r="F94" s="9"/>
      <c r="G94" s="9"/>
      <c r="H94" s="9"/>
      <c r="I94" s="9"/>
      <c r="J94" s="9"/>
      <c r="K94" s="9"/>
      <c r="L94" s="9"/>
    </row>
  </sheetData>
  <mergeCells count="4">
    <mergeCell ref="A9:B9"/>
    <mergeCell ref="A8:C8"/>
    <mergeCell ref="A7:C7"/>
    <mergeCell ref="A6:C6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D8F9FC"/>
  </sheetPr>
  <dimension ref="A7:F19"/>
  <sheetViews>
    <sheetView showGridLines="0"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11" max="11" width="24.85546875" customWidth="1"/>
  </cols>
  <sheetData>
    <row r="7" spans="1:6" ht="18.75" x14ac:dyDescent="0.3">
      <c r="A7" s="357" t="s">
        <v>34</v>
      </c>
      <c r="B7" s="357"/>
      <c r="C7" s="357"/>
      <c r="D7" s="357"/>
      <c r="E7" s="357"/>
      <c r="F7" s="357"/>
    </row>
    <row r="8" spans="1:6" ht="32.450000000000003" customHeight="1" x14ac:dyDescent="0.25">
      <c r="A8" s="335" t="s">
        <v>253</v>
      </c>
      <c r="B8" s="335"/>
      <c r="C8" s="335"/>
      <c r="D8" s="335"/>
      <c r="E8" s="335"/>
      <c r="F8" s="335"/>
    </row>
    <row r="9" spans="1:6" ht="15.75" x14ac:dyDescent="0.25">
      <c r="A9" s="336" t="s">
        <v>110</v>
      </c>
      <c r="B9" s="337"/>
      <c r="C9" s="337"/>
      <c r="D9" s="337"/>
      <c r="E9" s="337"/>
      <c r="F9" s="337"/>
    </row>
    <row r="10" spans="1:6" x14ac:dyDescent="0.25">
      <c r="A10" s="319" t="s">
        <v>35</v>
      </c>
      <c r="B10" s="319"/>
      <c r="C10" s="319"/>
      <c r="D10" s="319"/>
      <c r="E10" s="319"/>
    </row>
    <row r="11" spans="1:6" ht="18.75" x14ac:dyDescent="0.3">
      <c r="A11" s="333" t="s">
        <v>1</v>
      </c>
      <c r="B11" s="333"/>
      <c r="C11" s="333"/>
      <c r="D11" s="333"/>
      <c r="E11" s="171" t="s">
        <v>43</v>
      </c>
      <c r="F11" s="171" t="s">
        <v>179</v>
      </c>
    </row>
    <row r="12" spans="1:6" ht="15.75" x14ac:dyDescent="0.25">
      <c r="A12" s="330" t="s">
        <v>56</v>
      </c>
      <c r="B12" s="330"/>
      <c r="C12" s="330"/>
      <c r="D12" s="330"/>
      <c r="E12" s="2">
        <v>155448.56599999996</v>
      </c>
      <c r="F12" s="48">
        <f>+E12/$E$15</f>
        <v>0.76972661509482121</v>
      </c>
    </row>
    <row r="13" spans="1:6" ht="15.75" x14ac:dyDescent="0.25">
      <c r="A13" s="330" t="s">
        <v>55</v>
      </c>
      <c r="B13" s="330" t="s">
        <v>42</v>
      </c>
      <c r="C13" s="330" t="s">
        <v>42</v>
      </c>
      <c r="D13" s="330"/>
      <c r="E13" s="2">
        <v>25938.100999999999</v>
      </c>
      <c r="F13" s="48">
        <f t="shared" ref="F13:F14" si="0">+E13/$E$15</f>
        <v>0.12843635164005052</v>
      </c>
    </row>
    <row r="14" spans="1:6" ht="15.75" x14ac:dyDescent="0.25">
      <c r="A14" s="330" t="s">
        <v>57</v>
      </c>
      <c r="B14" s="330" t="s">
        <v>39</v>
      </c>
      <c r="C14" s="330" t="s">
        <v>39</v>
      </c>
      <c r="D14" s="330"/>
      <c r="E14" s="2">
        <v>20566.289999999997</v>
      </c>
      <c r="F14" s="48">
        <f t="shared" si="0"/>
        <v>0.10183703326512818</v>
      </c>
    </row>
    <row r="15" spans="1:6" ht="18.75" x14ac:dyDescent="0.3">
      <c r="A15" s="333" t="s">
        <v>47</v>
      </c>
      <c r="B15" s="333"/>
      <c r="C15" s="333"/>
      <c r="D15" s="333"/>
      <c r="E15" s="161">
        <f>SUM(E12:E14)</f>
        <v>201952.95699999997</v>
      </c>
      <c r="F15" s="162">
        <f>SUM(F12:F14)</f>
        <v>0.99999999999999989</v>
      </c>
    </row>
    <row r="16" spans="1:6" x14ac:dyDescent="0.25">
      <c r="A16" t="s">
        <v>111</v>
      </c>
    </row>
    <row r="17" spans="1:5" ht="27" customHeight="1" x14ac:dyDescent="0.25">
      <c r="A17" s="344" t="s">
        <v>58</v>
      </c>
      <c r="B17" s="344"/>
      <c r="C17" s="344"/>
      <c r="D17" s="344"/>
      <c r="E17" s="344"/>
    </row>
    <row r="18" spans="1:5" x14ac:dyDescent="0.25">
      <c r="A18" s="344" t="s">
        <v>155</v>
      </c>
      <c r="B18" s="344"/>
    </row>
    <row r="19" spans="1:5" x14ac:dyDescent="0.25">
      <c r="A19" s="46" t="s">
        <v>178</v>
      </c>
    </row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0:E10"/>
    <mergeCell ref="A11:D11"/>
    <mergeCell ref="A9:F9"/>
    <mergeCell ref="A8:F8"/>
    <mergeCell ref="A18:B18"/>
    <mergeCell ref="A15:D15"/>
    <mergeCell ref="A17:E17"/>
    <mergeCell ref="A14:D14"/>
    <mergeCell ref="A13:D13"/>
  </mergeCells>
  <hyperlinks>
    <hyperlink ref="A19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D8F9FC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7" spans="1:6" ht="32.450000000000003" customHeight="1" x14ac:dyDescent="0.25">
      <c r="A7" s="343" t="s">
        <v>254</v>
      </c>
      <c r="B7" s="343"/>
      <c r="C7" s="343"/>
      <c r="D7" s="343"/>
      <c r="E7" s="343"/>
      <c r="F7" s="343"/>
    </row>
    <row r="8" spans="1:6" ht="15.75" x14ac:dyDescent="0.25">
      <c r="A8" s="336" t="s">
        <v>112</v>
      </c>
      <c r="B8" s="337"/>
      <c r="C8" s="337"/>
      <c r="D8" s="337"/>
      <c r="E8" s="337"/>
      <c r="F8" s="337"/>
    </row>
    <row r="9" spans="1:6" x14ac:dyDescent="0.25">
      <c r="A9" s="319" t="s">
        <v>35</v>
      </c>
      <c r="B9" s="319"/>
      <c r="C9" s="319"/>
      <c r="D9" s="319"/>
      <c r="E9" s="319"/>
      <c r="F9" s="319"/>
    </row>
    <row r="10" spans="1:6" ht="18.75" x14ac:dyDescent="0.3">
      <c r="A10" s="333" t="s">
        <v>224</v>
      </c>
      <c r="B10" s="333"/>
      <c r="C10" s="333"/>
      <c r="D10" s="333"/>
      <c r="E10" s="171" t="s">
        <v>43</v>
      </c>
      <c r="F10" s="171" t="s">
        <v>179</v>
      </c>
    </row>
    <row r="11" spans="1:6" ht="15.75" x14ac:dyDescent="0.25">
      <c r="A11" s="330" t="s">
        <v>109</v>
      </c>
      <c r="B11" s="330"/>
      <c r="C11" s="330"/>
      <c r="D11" s="330"/>
      <c r="E11" s="2">
        <v>47506.553</v>
      </c>
      <c r="F11" s="48">
        <f>+E11/$E$13</f>
        <v>0.23523573858836838</v>
      </c>
    </row>
    <row r="12" spans="1:6" ht="15.75" x14ac:dyDescent="0.25">
      <c r="A12" s="330" t="s">
        <v>63</v>
      </c>
      <c r="B12" s="330"/>
      <c r="C12" s="330"/>
      <c r="D12" s="330"/>
      <c r="E12" s="2">
        <v>154446.40399999998</v>
      </c>
      <c r="F12" s="48">
        <f>+E12/$E$13</f>
        <v>0.76476426141163156</v>
      </c>
    </row>
    <row r="13" spans="1:6" ht="18.75" x14ac:dyDescent="0.3">
      <c r="A13" s="332" t="s">
        <v>47</v>
      </c>
      <c r="B13" s="332"/>
      <c r="C13" s="332"/>
      <c r="D13" s="332"/>
      <c r="E13" s="161">
        <f>SUM(E11:E12)</f>
        <v>201952.95699999999</v>
      </c>
      <c r="F13" s="162">
        <f>SUM(F11:F12)</f>
        <v>1</v>
      </c>
    </row>
    <row r="14" spans="1:6" x14ac:dyDescent="0.25">
      <c r="A14" t="s">
        <v>111</v>
      </c>
    </row>
    <row r="15" spans="1:6" x14ac:dyDescent="0.25">
      <c r="A15" s="344" t="s">
        <v>155</v>
      </c>
      <c r="B15" s="344"/>
    </row>
    <row r="17" spans="1:1" x14ac:dyDescent="0.25">
      <c r="A17" s="46" t="s">
        <v>178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7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D8F9FC"/>
  </sheetPr>
  <dimension ref="A1:CU78"/>
  <sheetViews>
    <sheetView topLeftCell="A7" zoomScaleNormal="100" workbookViewId="0">
      <pane xSplit="1" topLeftCell="B1" activePane="topRight" state="frozen"/>
      <selection activeCell="A7" sqref="A7"/>
      <selection pane="topRight" activeCell="A39" sqref="A39"/>
    </sheetView>
  </sheetViews>
  <sheetFormatPr baseColWidth="10" defaultRowHeight="15" x14ac:dyDescent="0.25"/>
  <cols>
    <col min="1" max="1" width="45.7109375" customWidth="1"/>
    <col min="2" max="2" width="15" customWidth="1"/>
    <col min="3" max="22" width="11.5703125" customWidth="1"/>
    <col min="23" max="23" width="12.5703125" bestFit="1" customWidth="1"/>
    <col min="24" max="24" width="11.7109375" bestFit="1" customWidth="1"/>
    <col min="25" max="25" width="10.140625" bestFit="1" customWidth="1"/>
    <col min="26" max="26" width="11" customWidth="1"/>
    <col min="27" max="31" width="11.7109375" bestFit="1" customWidth="1"/>
    <col min="32" max="32" width="12.28515625" bestFit="1" customWidth="1"/>
  </cols>
  <sheetData>
    <row r="1" spans="1:49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8.75" x14ac:dyDescent="0.3">
      <c r="A7" s="97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25">
      <c r="A8" s="338" t="s">
        <v>256</v>
      </c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25">
      <c r="A9" s="355" t="s">
        <v>151</v>
      </c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25">
      <c r="A10" s="355" t="s">
        <v>230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  <c r="AF10" s="355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25">
      <c r="A11" s="169" t="s">
        <v>204</v>
      </c>
      <c r="B11" s="176">
        <v>2024</v>
      </c>
      <c r="C11" s="176">
        <v>2025</v>
      </c>
      <c r="D11" s="176">
        <v>2026</v>
      </c>
      <c r="E11" s="176">
        <v>2027</v>
      </c>
      <c r="F11" s="176">
        <v>2028</v>
      </c>
      <c r="G11" s="176">
        <v>2029</v>
      </c>
      <c r="H11" s="176">
        <v>2030</v>
      </c>
      <c r="I11" s="176">
        <v>2031</v>
      </c>
      <c r="J11" s="176">
        <v>2032</v>
      </c>
      <c r="K11" s="176">
        <v>2033</v>
      </c>
      <c r="L11" s="176">
        <v>2034</v>
      </c>
      <c r="M11" s="176">
        <v>2035</v>
      </c>
      <c r="N11" s="176">
        <v>2036</v>
      </c>
      <c r="O11" s="176">
        <v>2037</v>
      </c>
      <c r="P11" s="176">
        <v>2038</v>
      </c>
      <c r="Q11" s="176">
        <v>2039</v>
      </c>
      <c r="R11" s="176">
        <v>2040</v>
      </c>
      <c r="S11" s="176">
        <v>2041</v>
      </c>
      <c r="T11" s="176">
        <v>2042</v>
      </c>
      <c r="U11" s="176">
        <v>2043</v>
      </c>
      <c r="V11" s="176">
        <v>2044</v>
      </c>
      <c r="W11" s="176">
        <v>2045</v>
      </c>
      <c r="X11" s="176">
        <v>2046</v>
      </c>
      <c r="Y11" s="176">
        <v>2047</v>
      </c>
      <c r="Z11" s="176">
        <v>2048</v>
      </c>
      <c r="AA11" s="176">
        <v>2049</v>
      </c>
      <c r="AB11" s="176">
        <v>2050</v>
      </c>
      <c r="AC11" s="176">
        <v>2051</v>
      </c>
      <c r="AD11" s="176">
        <v>2052</v>
      </c>
      <c r="AE11" s="176" t="s">
        <v>47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x14ac:dyDescent="0.25">
      <c r="A12" s="66" t="s">
        <v>198</v>
      </c>
      <c r="B12" s="67">
        <v>16104.781999999999</v>
      </c>
      <c r="C12" s="67">
        <v>23323.290000000005</v>
      </c>
      <c r="D12" s="67">
        <v>25538.237000000005</v>
      </c>
      <c r="E12" s="67">
        <v>25890.057000000001</v>
      </c>
      <c r="F12" s="67">
        <v>23861.746999999999</v>
      </c>
      <c r="G12" s="67">
        <v>16634.977000000003</v>
      </c>
      <c r="H12" s="67">
        <v>22887.457000000002</v>
      </c>
      <c r="I12" s="67">
        <v>4355.0429999999997</v>
      </c>
      <c r="J12" s="67">
        <v>3810.6760000000008</v>
      </c>
      <c r="K12" s="67">
        <v>5754.9620000000004</v>
      </c>
      <c r="L12" s="67">
        <v>5450.6039999999994</v>
      </c>
      <c r="M12" s="67">
        <v>5550.5619999999999</v>
      </c>
      <c r="N12" s="67">
        <v>6747.8469999999998</v>
      </c>
      <c r="O12" s="67">
        <v>1486.4600000000003</v>
      </c>
      <c r="P12" s="67">
        <v>970.49700000000007</v>
      </c>
      <c r="Q12" s="67">
        <v>970.47900000000004</v>
      </c>
      <c r="R12" s="67">
        <v>970.47900000000004</v>
      </c>
      <c r="S12" s="67">
        <v>970.47900000000004</v>
      </c>
      <c r="T12" s="67">
        <v>970.46800000000007</v>
      </c>
      <c r="U12" s="67">
        <v>970.50600000000009</v>
      </c>
      <c r="V12" s="67">
        <v>970.37300000000005</v>
      </c>
      <c r="W12" s="67">
        <v>970.37300000000005</v>
      </c>
      <c r="X12" s="67">
        <v>970.37300000000005</v>
      </c>
      <c r="Y12" s="67">
        <v>970.37300000000005</v>
      </c>
      <c r="Z12" s="67">
        <v>970.37300000000005</v>
      </c>
      <c r="AA12" s="67">
        <v>970.37300000000005</v>
      </c>
      <c r="AB12" s="67">
        <v>970.37300000000005</v>
      </c>
      <c r="AC12" s="67">
        <v>970.37300000000005</v>
      </c>
      <c r="AD12" s="67">
        <v>970.37300000000005</v>
      </c>
      <c r="AE12" s="67">
        <v>201952.96599999999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x14ac:dyDescent="0.25">
      <c r="A13" s="56" t="s">
        <v>122</v>
      </c>
      <c r="B13" s="130">
        <v>465.32299999999998</v>
      </c>
      <c r="C13" s="130">
        <v>3077.587</v>
      </c>
      <c r="D13" s="130">
        <v>788.16700000000003</v>
      </c>
      <c r="E13" s="130">
        <v>4297.433</v>
      </c>
      <c r="F13" s="130">
        <v>1632.652</v>
      </c>
      <c r="G13" s="130">
        <v>2873.2039999999997</v>
      </c>
      <c r="H13" s="130">
        <v>2369</v>
      </c>
      <c r="I13" s="130">
        <v>2305</v>
      </c>
      <c r="J13" s="130">
        <v>616.20000000000005</v>
      </c>
      <c r="K13" s="130">
        <v>950.92499999999995</v>
      </c>
      <c r="L13" s="130">
        <v>1403.37</v>
      </c>
      <c r="M13" s="130">
        <v>1607.877</v>
      </c>
      <c r="N13" s="130">
        <v>2750</v>
      </c>
      <c r="O13" s="130">
        <v>100</v>
      </c>
      <c r="P13" s="130">
        <v>0</v>
      </c>
      <c r="Q13" s="130">
        <v>0</v>
      </c>
      <c r="R13" s="130">
        <v>0</v>
      </c>
      <c r="S13" s="130">
        <v>0</v>
      </c>
      <c r="T13" s="130">
        <v>0</v>
      </c>
      <c r="U13" s="130">
        <v>0</v>
      </c>
      <c r="V13" s="130">
        <v>0</v>
      </c>
      <c r="W13" s="130">
        <v>0</v>
      </c>
      <c r="X13" s="130">
        <v>0</v>
      </c>
      <c r="Y13" s="130">
        <v>0</v>
      </c>
      <c r="Z13" s="130">
        <v>0</v>
      </c>
      <c r="AA13" s="130">
        <v>0</v>
      </c>
      <c r="AB13" s="130">
        <v>0</v>
      </c>
      <c r="AC13" s="130">
        <v>0</v>
      </c>
      <c r="AD13" s="130">
        <v>0</v>
      </c>
      <c r="AE13" s="130">
        <v>25236.738000000005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x14ac:dyDescent="0.25">
      <c r="A14" s="56" t="s">
        <v>37</v>
      </c>
      <c r="B14" s="130">
        <v>1587.1519999999998</v>
      </c>
      <c r="C14" s="130">
        <v>2589.3500000000004</v>
      </c>
      <c r="D14" s="130">
        <v>5708.4930000000004</v>
      </c>
      <c r="E14" s="130">
        <v>8426.0720000000001</v>
      </c>
      <c r="F14" s="130">
        <v>7077.7819999999992</v>
      </c>
      <c r="G14" s="130">
        <v>1949.0509999999999</v>
      </c>
      <c r="H14" s="130">
        <v>7834.5060000000003</v>
      </c>
      <c r="I14" s="130">
        <v>562.76099999999997</v>
      </c>
      <c r="J14" s="130">
        <v>62.760999999999996</v>
      </c>
      <c r="K14" s="130">
        <v>369.56799999999998</v>
      </c>
      <c r="L14" s="130">
        <v>2040.2</v>
      </c>
      <c r="M14" s="130">
        <v>2898.2180000000003</v>
      </c>
      <c r="N14" s="130">
        <v>2527.1799999999998</v>
      </c>
      <c r="O14" s="130">
        <v>0</v>
      </c>
      <c r="P14" s="130">
        <v>0</v>
      </c>
      <c r="Q14" s="130">
        <v>0</v>
      </c>
      <c r="R14" s="130">
        <v>0</v>
      </c>
      <c r="S14" s="130">
        <v>0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v>43633.094000000005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x14ac:dyDescent="0.25">
      <c r="A15" s="56" t="s">
        <v>166</v>
      </c>
      <c r="B15" s="130">
        <v>31.948</v>
      </c>
      <c r="C15" s="130">
        <v>14.557</v>
      </c>
      <c r="D15" s="130">
        <v>38</v>
      </c>
      <c r="E15" s="130">
        <v>14</v>
      </c>
      <c r="F15" s="130">
        <v>937.2</v>
      </c>
      <c r="G15" s="130">
        <v>0</v>
      </c>
      <c r="H15" s="130">
        <v>400</v>
      </c>
      <c r="I15" s="130">
        <v>0</v>
      </c>
      <c r="J15" s="130">
        <v>0</v>
      </c>
      <c r="K15" s="130">
        <v>0</v>
      </c>
      <c r="L15" s="130">
        <v>0</v>
      </c>
      <c r="M15" s="130">
        <v>73.8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0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0</v>
      </c>
      <c r="AB15" s="130">
        <v>0</v>
      </c>
      <c r="AC15" s="130">
        <v>0</v>
      </c>
      <c r="AD15" s="130">
        <v>0</v>
      </c>
      <c r="AE15" s="130">
        <v>1509.5050000000001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25">
      <c r="A16" s="56" t="s">
        <v>38</v>
      </c>
      <c r="B16" s="130">
        <v>0</v>
      </c>
      <c r="C16" s="130">
        <v>0</v>
      </c>
      <c r="D16" s="130">
        <v>0</v>
      </c>
      <c r="E16" s="130">
        <v>702.2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0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0</v>
      </c>
      <c r="T16" s="130">
        <v>0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30">
        <v>0</v>
      </c>
      <c r="AB16" s="130">
        <v>0</v>
      </c>
      <c r="AC16" s="130">
        <v>0</v>
      </c>
      <c r="AD16" s="130">
        <v>0</v>
      </c>
      <c r="AE16" s="130">
        <v>702.2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25">
      <c r="A17" s="56" t="s">
        <v>44</v>
      </c>
      <c r="B17" s="130">
        <v>7210.4469999999992</v>
      </c>
      <c r="C17" s="130">
        <v>6695.3360000000002</v>
      </c>
      <c r="D17" s="130">
        <v>9901.5820000000003</v>
      </c>
      <c r="E17" s="130">
        <v>5023.8550000000005</v>
      </c>
      <c r="F17" s="130">
        <v>6204.4549999999999</v>
      </c>
      <c r="G17" s="130">
        <v>3903.1579999999999</v>
      </c>
      <c r="H17" s="130">
        <v>8630.7160000000003</v>
      </c>
      <c r="I17" s="130">
        <v>0</v>
      </c>
      <c r="J17" s="130">
        <v>1644.509</v>
      </c>
      <c r="K17" s="130">
        <v>2947.502</v>
      </c>
      <c r="L17" s="130">
        <v>1036.367</v>
      </c>
      <c r="M17" s="130">
        <v>0</v>
      </c>
      <c r="N17" s="130">
        <v>0</v>
      </c>
      <c r="O17" s="130">
        <v>415.79300000000001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0</v>
      </c>
      <c r="AB17" s="130">
        <v>0</v>
      </c>
      <c r="AC17" s="130">
        <v>0</v>
      </c>
      <c r="AD17" s="130">
        <v>0</v>
      </c>
      <c r="AE17" s="130">
        <v>53613.720000000016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x14ac:dyDescent="0.25">
      <c r="A18" s="56" t="s">
        <v>40</v>
      </c>
      <c r="B18" s="130">
        <v>1.1940000000000002</v>
      </c>
      <c r="C18" s="130">
        <v>1.351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30">
        <v>0</v>
      </c>
      <c r="AB18" s="130">
        <v>0</v>
      </c>
      <c r="AC18" s="130">
        <v>0</v>
      </c>
      <c r="AD18" s="130">
        <v>0</v>
      </c>
      <c r="AE18" s="130">
        <v>2.5449999999999999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25">
      <c r="A19" s="56" t="s">
        <v>41</v>
      </c>
      <c r="B19" s="130">
        <v>604</v>
      </c>
      <c r="C19" s="130">
        <v>11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  <c r="AD19" s="130">
        <v>0</v>
      </c>
      <c r="AE19" s="130">
        <v>615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x14ac:dyDescent="0.25">
      <c r="A20" s="56" t="s">
        <v>45</v>
      </c>
      <c r="B20" s="130">
        <v>5856.42</v>
      </c>
      <c r="C20" s="130">
        <v>10909.642000000003</v>
      </c>
      <c r="D20" s="130">
        <v>9080.5939999999991</v>
      </c>
      <c r="E20" s="130">
        <v>7315.6689999999999</v>
      </c>
      <c r="F20" s="130">
        <v>7886.2990000000009</v>
      </c>
      <c r="G20" s="130">
        <v>7896.0020000000004</v>
      </c>
      <c r="H20" s="130">
        <v>3652.4859999999999</v>
      </c>
      <c r="I20" s="130">
        <v>1486.6410000000003</v>
      </c>
      <c r="J20" s="130">
        <v>1486.6410000000003</v>
      </c>
      <c r="K20" s="130">
        <v>1486.6410000000003</v>
      </c>
      <c r="L20" s="130">
        <v>970.37300000000005</v>
      </c>
      <c r="M20" s="130">
        <v>970.37300000000005</v>
      </c>
      <c r="N20" s="130">
        <v>1470.373</v>
      </c>
      <c r="O20" s="130">
        <v>970.37300000000005</v>
      </c>
      <c r="P20" s="130">
        <v>970.37300000000005</v>
      </c>
      <c r="Q20" s="130">
        <v>970.37300000000005</v>
      </c>
      <c r="R20" s="130">
        <v>970.37300000000005</v>
      </c>
      <c r="S20" s="130">
        <v>970.37300000000005</v>
      </c>
      <c r="T20" s="130">
        <v>970.37300000000005</v>
      </c>
      <c r="U20" s="130">
        <v>970.37300000000005</v>
      </c>
      <c r="V20" s="130">
        <v>970.37300000000005</v>
      </c>
      <c r="W20" s="130">
        <v>970.37300000000005</v>
      </c>
      <c r="X20" s="130">
        <v>970.37300000000005</v>
      </c>
      <c r="Y20" s="130">
        <v>970.37300000000005</v>
      </c>
      <c r="Z20" s="130">
        <v>970.37300000000005</v>
      </c>
      <c r="AA20" s="130">
        <v>970.37300000000005</v>
      </c>
      <c r="AB20" s="130">
        <v>970.37300000000005</v>
      </c>
      <c r="AC20" s="130">
        <v>970.37300000000005</v>
      </c>
      <c r="AD20" s="130">
        <v>970.37300000000005</v>
      </c>
      <c r="AE20" s="130">
        <v>75994.121999999974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25">
      <c r="A21" s="56" t="s">
        <v>46</v>
      </c>
      <c r="B21" s="130">
        <v>348.298</v>
      </c>
      <c r="C21" s="130">
        <v>24.466999999999999</v>
      </c>
      <c r="D21" s="130">
        <v>21.401</v>
      </c>
      <c r="E21" s="130">
        <v>110.82799999999999</v>
      </c>
      <c r="F21" s="130">
        <v>123.35900000000001</v>
      </c>
      <c r="G21" s="130">
        <v>13.561999999999999</v>
      </c>
      <c r="H21" s="130">
        <v>0.749</v>
      </c>
      <c r="I21" s="130">
        <v>0.64100000000000001</v>
      </c>
      <c r="J21" s="130">
        <v>0.56500000000000006</v>
      </c>
      <c r="K21" s="130">
        <v>0.32600000000000001</v>
      </c>
      <c r="L21" s="130">
        <v>0.29400000000000004</v>
      </c>
      <c r="M21" s="130">
        <v>0.29400000000000004</v>
      </c>
      <c r="N21" s="130">
        <v>0.29400000000000004</v>
      </c>
      <c r="O21" s="130">
        <v>0.29400000000000004</v>
      </c>
      <c r="P21" s="130">
        <v>0.124</v>
      </c>
      <c r="Q21" s="130">
        <v>0.106</v>
      </c>
      <c r="R21" s="130">
        <v>0.106</v>
      </c>
      <c r="S21" s="130">
        <v>0.106</v>
      </c>
      <c r="T21" s="130">
        <v>9.5000000000000001E-2</v>
      </c>
      <c r="U21" s="130">
        <v>0.1329999999999967</v>
      </c>
      <c r="V21" s="130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0">
        <v>646.04199999999992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x14ac:dyDescent="0.25">
      <c r="A22" s="66" t="s">
        <v>199</v>
      </c>
      <c r="B22" s="67">
        <v>8785.9189999999981</v>
      </c>
      <c r="C22" s="67">
        <v>15735.89</v>
      </c>
      <c r="D22" s="67">
        <v>13641.298999999997</v>
      </c>
      <c r="E22" s="67">
        <v>10986.272999999999</v>
      </c>
      <c r="F22" s="67">
        <v>9444.1589999999997</v>
      </c>
      <c r="G22" s="67">
        <v>7055.9620000000004</v>
      </c>
      <c r="H22" s="67">
        <v>6040.0109999999995</v>
      </c>
      <c r="I22" s="67">
        <v>4085.8849999999998</v>
      </c>
      <c r="J22" s="67">
        <v>3752.567</v>
      </c>
      <c r="K22" s="67">
        <v>3246.3110000000001</v>
      </c>
      <c r="L22" s="67">
        <v>2731.5769999999998</v>
      </c>
      <c r="M22" s="67">
        <v>2166.433</v>
      </c>
      <c r="N22" s="67">
        <v>1597.1799999999998</v>
      </c>
      <c r="O22" s="67">
        <v>1239.4580000000001</v>
      </c>
      <c r="P22" s="67">
        <v>1145.318</v>
      </c>
      <c r="Q22" s="67">
        <v>1067.6869999999999</v>
      </c>
      <c r="R22" s="67">
        <v>992.81900000000007</v>
      </c>
      <c r="S22" s="67">
        <v>912.42200000000003</v>
      </c>
      <c r="T22" s="67">
        <v>834.79</v>
      </c>
      <c r="U22" s="67">
        <v>757.15899999999999</v>
      </c>
      <c r="V22" s="67">
        <v>681.44100000000003</v>
      </c>
      <c r="W22" s="67">
        <v>601.89700000000005</v>
      </c>
      <c r="X22" s="67">
        <v>524.26700000000005</v>
      </c>
      <c r="Y22" s="67">
        <v>446.63799999999998</v>
      </c>
      <c r="Z22" s="67">
        <v>370.07100000000003</v>
      </c>
      <c r="AA22" s="67">
        <v>291.37799999999999</v>
      </c>
      <c r="AB22" s="67">
        <v>213.74799999999999</v>
      </c>
      <c r="AC22" s="67">
        <v>136.11799999999999</v>
      </c>
      <c r="AD22" s="67">
        <v>58.701000000000001</v>
      </c>
      <c r="AE22" s="67">
        <v>99543.378000000012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25">
      <c r="A23" s="56" t="s">
        <v>122</v>
      </c>
      <c r="B23" s="130">
        <v>1131.1940000000002</v>
      </c>
      <c r="C23" s="130">
        <v>2241.5860000000007</v>
      </c>
      <c r="D23" s="130">
        <v>2095.7980000000002</v>
      </c>
      <c r="E23" s="130">
        <v>1877.4249999999997</v>
      </c>
      <c r="F23" s="130">
        <v>1548.521</v>
      </c>
      <c r="G23" s="130">
        <v>1386.2289999999998</v>
      </c>
      <c r="H23" s="130">
        <v>1216.8220000000001</v>
      </c>
      <c r="I23" s="130">
        <v>658.83199999999999</v>
      </c>
      <c r="J23" s="130">
        <v>463.28100000000001</v>
      </c>
      <c r="K23" s="130">
        <v>347.23099999999999</v>
      </c>
      <c r="L23" s="130">
        <v>234.24600000000001</v>
      </c>
      <c r="M23" s="130">
        <v>158.09900000000002</v>
      </c>
      <c r="N23" s="130">
        <v>76.150000000000006</v>
      </c>
      <c r="O23" s="130">
        <v>3.2</v>
      </c>
      <c r="P23" s="130">
        <v>0</v>
      </c>
      <c r="Q23" s="130">
        <v>0</v>
      </c>
      <c r="R23" s="130">
        <v>0</v>
      </c>
      <c r="S23" s="130">
        <v>0</v>
      </c>
      <c r="T23" s="130">
        <v>0</v>
      </c>
      <c r="U23" s="130">
        <v>0</v>
      </c>
      <c r="V23" s="130">
        <v>0</v>
      </c>
      <c r="W23" s="130">
        <v>0</v>
      </c>
      <c r="X23" s="130">
        <v>0</v>
      </c>
      <c r="Y23" s="130">
        <v>0</v>
      </c>
      <c r="Z23" s="130">
        <v>0</v>
      </c>
      <c r="AA23" s="130">
        <v>0</v>
      </c>
      <c r="AB23" s="130">
        <v>0</v>
      </c>
      <c r="AC23" s="130">
        <v>0</v>
      </c>
      <c r="AD23" s="130">
        <v>0</v>
      </c>
      <c r="AE23" s="130">
        <v>13438.614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25">
      <c r="A24" s="56" t="s">
        <v>37</v>
      </c>
      <c r="B24" s="130">
        <v>1948.1329999999998</v>
      </c>
      <c r="C24" s="130">
        <v>3531.9299999999994</v>
      </c>
      <c r="D24" s="130">
        <v>3190.9029999999989</v>
      </c>
      <c r="E24" s="130">
        <v>2651.7359999999994</v>
      </c>
      <c r="F24" s="130">
        <v>2034.5379999999993</v>
      </c>
      <c r="G24" s="130">
        <v>1430.6109999999999</v>
      </c>
      <c r="H24" s="130">
        <v>1357.4389999999999</v>
      </c>
      <c r="I24" s="130">
        <v>724.31499999999994</v>
      </c>
      <c r="J24" s="130">
        <v>685.48800000000006</v>
      </c>
      <c r="K24" s="130">
        <v>653.596</v>
      </c>
      <c r="L24" s="130">
        <v>548.04700000000003</v>
      </c>
      <c r="M24" s="130">
        <v>313.92899999999997</v>
      </c>
      <c r="N24" s="130">
        <v>105.813</v>
      </c>
      <c r="O24" s="130">
        <v>0</v>
      </c>
      <c r="P24" s="130">
        <v>0</v>
      </c>
      <c r="Q24" s="130">
        <v>0</v>
      </c>
      <c r="R24" s="130">
        <v>0</v>
      </c>
      <c r="S24" s="130">
        <v>0</v>
      </c>
      <c r="T24" s="130">
        <v>0</v>
      </c>
      <c r="U24" s="130">
        <v>0</v>
      </c>
      <c r="V24" s="130">
        <v>0</v>
      </c>
      <c r="W24" s="130">
        <v>0</v>
      </c>
      <c r="X24" s="130">
        <v>0</v>
      </c>
      <c r="Y24" s="130">
        <v>0</v>
      </c>
      <c r="Z24" s="130">
        <v>0</v>
      </c>
      <c r="AA24" s="130">
        <v>0</v>
      </c>
      <c r="AB24" s="130">
        <v>0</v>
      </c>
      <c r="AC24" s="130">
        <v>0</v>
      </c>
      <c r="AD24" s="130">
        <v>0</v>
      </c>
      <c r="AE24" s="130">
        <v>19176.478000000003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25">
      <c r="A25" s="56" t="s">
        <v>166</v>
      </c>
      <c r="B25" s="130">
        <v>274.57400000000001</v>
      </c>
      <c r="C25" s="130">
        <v>545.95500000000004</v>
      </c>
      <c r="D25" s="130">
        <v>524.21100000000001</v>
      </c>
      <c r="E25" s="130">
        <v>490.01400000000001</v>
      </c>
      <c r="F25" s="130">
        <v>467.37400000000002</v>
      </c>
      <c r="G25" s="130">
        <v>317.37</v>
      </c>
      <c r="H25" s="130">
        <v>317.37</v>
      </c>
      <c r="I25" s="130">
        <v>193.78</v>
      </c>
      <c r="J25" s="130">
        <v>193.78</v>
      </c>
      <c r="K25" s="130">
        <v>193.78</v>
      </c>
      <c r="L25" s="130">
        <v>193.78</v>
      </c>
      <c r="M25" s="130">
        <v>146.38999999999999</v>
      </c>
      <c r="N25" s="130">
        <v>49.498999999999995</v>
      </c>
      <c r="O25" s="130">
        <v>0</v>
      </c>
      <c r="P25" s="130">
        <v>0</v>
      </c>
      <c r="Q25" s="130">
        <v>0</v>
      </c>
      <c r="R25" s="130">
        <v>0</v>
      </c>
      <c r="S25" s="130">
        <v>0</v>
      </c>
      <c r="T25" s="130">
        <v>0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30">
        <v>0</v>
      </c>
      <c r="AB25" s="130">
        <v>0</v>
      </c>
      <c r="AC25" s="130">
        <v>0</v>
      </c>
      <c r="AD25" s="130">
        <v>0</v>
      </c>
      <c r="AE25" s="130">
        <v>3907.877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49" x14ac:dyDescent="0.25">
      <c r="A26" s="56" t="s">
        <v>38</v>
      </c>
      <c r="B26" s="130">
        <v>6.6000000000000003E-2</v>
      </c>
      <c r="C26" s="130">
        <v>0.13200000000000001</v>
      </c>
      <c r="D26" s="130">
        <v>0.13200000000000001</v>
      </c>
      <c r="E26" s="130">
        <v>6.6000000000000003E-2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0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0</v>
      </c>
      <c r="S26" s="130">
        <v>0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0</v>
      </c>
      <c r="AB26" s="130">
        <v>0</v>
      </c>
      <c r="AC26" s="130">
        <v>0</v>
      </c>
      <c r="AD26" s="130">
        <v>0</v>
      </c>
      <c r="AE26" s="130">
        <v>0.39600000000000002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49" x14ac:dyDescent="0.25">
      <c r="A27" s="56" t="s">
        <v>44</v>
      </c>
      <c r="B27" s="130">
        <v>2810.6009999999974</v>
      </c>
      <c r="C27" s="130">
        <v>4525.4819999999982</v>
      </c>
      <c r="D27" s="130">
        <v>3732.4239999999995</v>
      </c>
      <c r="E27" s="130">
        <v>2571.7620000000011</v>
      </c>
      <c r="F27" s="130">
        <v>2381.6400000000008</v>
      </c>
      <c r="G27" s="130">
        <v>1536.9690000000001</v>
      </c>
      <c r="H27" s="130">
        <v>1253.4740000000002</v>
      </c>
      <c r="I27" s="130">
        <v>751.8610000000001</v>
      </c>
      <c r="J27" s="130">
        <v>751.8610000000001</v>
      </c>
      <c r="K27" s="130">
        <v>501.52800000000008</v>
      </c>
      <c r="L27" s="130">
        <v>299.642</v>
      </c>
      <c r="M27" s="130">
        <v>169.79</v>
      </c>
      <c r="N27" s="130">
        <v>61.513999999999996</v>
      </c>
      <c r="O27" s="130">
        <v>13.305</v>
      </c>
      <c r="P27" s="130">
        <v>0</v>
      </c>
      <c r="Q27" s="130">
        <v>0</v>
      </c>
      <c r="R27" s="130">
        <v>0</v>
      </c>
      <c r="S27" s="130">
        <v>0</v>
      </c>
      <c r="T27" s="130">
        <v>0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0</v>
      </c>
      <c r="AB27" s="130">
        <v>0</v>
      </c>
      <c r="AC27" s="130">
        <v>0</v>
      </c>
      <c r="AD27" s="130">
        <v>0</v>
      </c>
      <c r="AE27" s="130">
        <v>21361.852999999996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25">
      <c r="A28" s="56" t="s">
        <v>40</v>
      </c>
      <c r="B28" s="130">
        <v>2E-3</v>
      </c>
      <c r="C28" s="130">
        <v>3.0000000000000001E-3</v>
      </c>
      <c r="D28" s="130">
        <v>0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0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0</v>
      </c>
      <c r="R28" s="130">
        <v>0</v>
      </c>
      <c r="S28" s="130">
        <v>0</v>
      </c>
      <c r="T28" s="130">
        <v>0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0</v>
      </c>
      <c r="AB28" s="130">
        <v>0</v>
      </c>
      <c r="AC28" s="130">
        <v>0</v>
      </c>
      <c r="AD28" s="130">
        <v>0</v>
      </c>
      <c r="AE28" s="130">
        <v>5.0000000000000001E-3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49" x14ac:dyDescent="0.25">
      <c r="A29" s="56" t="s">
        <v>41</v>
      </c>
      <c r="B29" s="130">
        <v>40.311</v>
      </c>
      <c r="C29" s="130">
        <v>80.623000000000005</v>
      </c>
      <c r="D29" s="130">
        <v>80.623000000000005</v>
      </c>
      <c r="E29" s="130">
        <v>80.623000000000005</v>
      </c>
      <c r="F29" s="130">
        <v>26.1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0</v>
      </c>
      <c r="T29" s="130">
        <v>0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0</v>
      </c>
      <c r="AB29" s="130">
        <v>0</v>
      </c>
      <c r="AC29" s="130">
        <v>0</v>
      </c>
      <c r="AD29" s="130">
        <v>0</v>
      </c>
      <c r="AE29" s="130">
        <v>308.27999999999997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49" x14ac:dyDescent="0.25">
      <c r="A30" s="56" t="s">
        <v>45</v>
      </c>
      <c r="B30" s="130">
        <v>2577.047</v>
      </c>
      <c r="C30" s="130">
        <v>4795.5510000000013</v>
      </c>
      <c r="D30" s="130">
        <v>4003.8009999999995</v>
      </c>
      <c r="E30" s="130">
        <v>3302.2709999999993</v>
      </c>
      <c r="F30" s="130">
        <v>2979.1059999999998</v>
      </c>
      <c r="G30" s="130">
        <v>2384.04</v>
      </c>
      <c r="H30" s="130">
        <v>1894.8220000000001</v>
      </c>
      <c r="I30" s="130">
        <v>1757.0299999999997</v>
      </c>
      <c r="J30" s="130">
        <v>1658.1029999999998</v>
      </c>
      <c r="K30" s="130">
        <v>1550.1329999999998</v>
      </c>
      <c r="L30" s="130">
        <v>1455.825</v>
      </c>
      <c r="M30" s="130">
        <v>1378.1949999999999</v>
      </c>
      <c r="N30" s="130">
        <v>1304.18</v>
      </c>
      <c r="O30" s="130">
        <v>1222.9349999999999</v>
      </c>
      <c r="P30" s="130">
        <v>1145.306</v>
      </c>
      <c r="Q30" s="130">
        <v>1067.6759999999999</v>
      </c>
      <c r="R30" s="130">
        <v>992.81100000000004</v>
      </c>
      <c r="S30" s="130">
        <v>912.41600000000005</v>
      </c>
      <c r="T30" s="130">
        <v>834.78599999999994</v>
      </c>
      <c r="U30" s="130">
        <v>757.15700000000004</v>
      </c>
      <c r="V30" s="130">
        <v>681.44100000000003</v>
      </c>
      <c r="W30" s="130">
        <v>601.89700000000005</v>
      </c>
      <c r="X30" s="130">
        <v>524.26700000000005</v>
      </c>
      <c r="Y30" s="130">
        <v>446.63799999999998</v>
      </c>
      <c r="Z30" s="130">
        <v>370.07100000000003</v>
      </c>
      <c r="AA30" s="130">
        <v>291.37799999999999</v>
      </c>
      <c r="AB30" s="130">
        <v>213.74799999999999</v>
      </c>
      <c r="AC30" s="130">
        <v>136.11799999999999</v>
      </c>
      <c r="AD30" s="130">
        <v>58.701000000000001</v>
      </c>
      <c r="AE30" s="130">
        <v>41297.450000000004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25">
      <c r="A31" s="56" t="s">
        <v>46</v>
      </c>
      <c r="B31" s="130">
        <v>3.9910000000000005</v>
      </c>
      <c r="C31" s="130">
        <v>14.628</v>
      </c>
      <c r="D31" s="130">
        <v>13.407</v>
      </c>
      <c r="E31" s="130">
        <v>12.376000000000001</v>
      </c>
      <c r="F31" s="130">
        <v>6.8800000000000008</v>
      </c>
      <c r="G31" s="130">
        <v>0.7430000000000001</v>
      </c>
      <c r="H31" s="130">
        <v>8.4000000000000005E-2</v>
      </c>
      <c r="I31" s="130">
        <v>6.7000000000000004E-2</v>
      </c>
      <c r="J31" s="130">
        <v>5.3999999999999999E-2</v>
      </c>
      <c r="K31" s="130">
        <v>4.300000000000001E-2</v>
      </c>
      <c r="L31" s="130">
        <v>3.7000000000000005E-2</v>
      </c>
      <c r="M31" s="130">
        <v>0.03</v>
      </c>
      <c r="N31" s="130">
        <v>2.4E-2</v>
      </c>
      <c r="O31" s="130">
        <v>1.7999999999999999E-2</v>
      </c>
      <c r="P31" s="130">
        <v>1.2E-2</v>
      </c>
      <c r="Q31" s="130">
        <v>1.0999999999999999E-2</v>
      </c>
      <c r="R31" s="130">
        <v>8.0000000000000002E-3</v>
      </c>
      <c r="S31" s="130">
        <v>6.0000000000000001E-3</v>
      </c>
      <c r="T31" s="130">
        <v>4.0000000000000001E-3</v>
      </c>
      <c r="U31" s="130">
        <v>2E-3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30">
        <v>0</v>
      </c>
      <c r="AB31" s="130">
        <v>0</v>
      </c>
      <c r="AC31" s="130">
        <v>0</v>
      </c>
      <c r="AD31" s="130">
        <v>0</v>
      </c>
      <c r="AE31" s="130">
        <v>52.425000000000018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x14ac:dyDescent="0.25">
      <c r="A32" s="66" t="s">
        <v>200</v>
      </c>
      <c r="B32" s="67">
        <v>267.27700000000004</v>
      </c>
      <c r="C32" s="67">
        <v>475.40399999999994</v>
      </c>
      <c r="D32" s="67">
        <v>414.12799999999993</v>
      </c>
      <c r="E32" s="67">
        <v>313.89299999999997</v>
      </c>
      <c r="F32" s="67">
        <v>262.83199999999994</v>
      </c>
      <c r="G32" s="67">
        <v>188.565</v>
      </c>
      <c r="H32" s="67">
        <v>147.78899999999999</v>
      </c>
      <c r="I32" s="67">
        <v>85.359000000000009</v>
      </c>
      <c r="J32" s="67">
        <v>75.323000000000022</v>
      </c>
      <c r="K32" s="67">
        <v>60.121000000000002</v>
      </c>
      <c r="L32" s="67">
        <v>46.346000000000011</v>
      </c>
      <c r="M32" s="67">
        <v>28.732000000000003</v>
      </c>
      <c r="N32" s="67">
        <v>10.247999999999999</v>
      </c>
      <c r="O32" s="67">
        <v>0.75800000000000001</v>
      </c>
      <c r="P32" s="67">
        <v>4.0000000000000001E-3</v>
      </c>
      <c r="Q32" s="67">
        <v>3.0000000000000001E-3</v>
      </c>
      <c r="R32" s="67">
        <v>3.0000000000000001E-3</v>
      </c>
      <c r="S32" s="67">
        <v>2E-3</v>
      </c>
      <c r="T32" s="67">
        <v>1E-3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2376.7880000000005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99" x14ac:dyDescent="0.25">
      <c r="A33" s="36" t="s">
        <v>45</v>
      </c>
      <c r="B33" s="130">
        <v>267.27700000000004</v>
      </c>
      <c r="C33" s="130">
        <v>475.40399999999994</v>
      </c>
      <c r="D33" s="130">
        <v>414.12799999999993</v>
      </c>
      <c r="E33" s="130">
        <v>313.89299999999997</v>
      </c>
      <c r="F33" s="130">
        <v>262.83199999999994</v>
      </c>
      <c r="G33" s="130">
        <v>188.565</v>
      </c>
      <c r="H33" s="130">
        <v>147.78899999999999</v>
      </c>
      <c r="I33" s="130">
        <v>85.359000000000009</v>
      </c>
      <c r="J33" s="130">
        <v>75.323000000000022</v>
      </c>
      <c r="K33" s="130">
        <v>60.121000000000002</v>
      </c>
      <c r="L33" s="130">
        <v>46.346000000000011</v>
      </c>
      <c r="M33" s="130">
        <v>28.732000000000003</v>
      </c>
      <c r="N33" s="130">
        <v>10.247999999999999</v>
      </c>
      <c r="O33" s="130">
        <v>0.75800000000000001</v>
      </c>
      <c r="P33" s="130">
        <v>4.0000000000000001E-3</v>
      </c>
      <c r="Q33" s="130">
        <v>3.0000000000000001E-3</v>
      </c>
      <c r="R33" s="130">
        <v>3.0000000000000001E-3</v>
      </c>
      <c r="S33" s="130">
        <v>2E-3</v>
      </c>
      <c r="T33" s="130">
        <v>1E-3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  <c r="AD33" s="130">
        <v>0</v>
      </c>
      <c r="AE33" s="130">
        <v>2376.7880000000005</v>
      </c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BP33">
        <v>1E-3</v>
      </c>
      <c r="BQ33">
        <v>1E-3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</row>
    <row r="34" spans="1:99" x14ac:dyDescent="0.25">
      <c r="A34" s="169" t="s">
        <v>47</v>
      </c>
      <c r="B34" s="177">
        <v>25157.977999999996</v>
      </c>
      <c r="C34" s="177">
        <v>39534.58400000001</v>
      </c>
      <c r="D34" s="177">
        <v>39593.664000000004</v>
      </c>
      <c r="E34" s="177">
        <v>37190.222999999998</v>
      </c>
      <c r="F34" s="177">
        <v>33568.737999999998</v>
      </c>
      <c r="G34" s="177">
        <v>23879.504000000001</v>
      </c>
      <c r="H34" s="177">
        <v>29075.256999999998</v>
      </c>
      <c r="I34" s="177">
        <v>8526.2870000000003</v>
      </c>
      <c r="J34" s="177">
        <v>7638.5660000000016</v>
      </c>
      <c r="K34" s="177">
        <v>9061.3939999999984</v>
      </c>
      <c r="L34" s="177">
        <v>8228.5269999999982</v>
      </c>
      <c r="M34" s="177">
        <v>7745.7269999999999</v>
      </c>
      <c r="N34" s="177">
        <v>8355.2749999999978</v>
      </c>
      <c r="O34" s="177">
        <v>2726.6760000000008</v>
      </c>
      <c r="P34" s="177">
        <v>2115.819</v>
      </c>
      <c r="Q34" s="177">
        <v>2038.1689999999999</v>
      </c>
      <c r="R34" s="177">
        <v>1963.3009999999999</v>
      </c>
      <c r="S34" s="177">
        <v>1882.903</v>
      </c>
      <c r="T34" s="177">
        <v>1805.2589999999998</v>
      </c>
      <c r="U34" s="177">
        <v>1727.665</v>
      </c>
      <c r="V34" s="177">
        <v>1651.8140000000001</v>
      </c>
      <c r="W34" s="177">
        <v>1572.27</v>
      </c>
      <c r="X34" s="177">
        <v>1494.64</v>
      </c>
      <c r="Y34" s="177">
        <v>1417.011</v>
      </c>
      <c r="Z34" s="177">
        <v>1340.444</v>
      </c>
      <c r="AA34" s="177">
        <v>1261.751</v>
      </c>
      <c r="AB34" s="177">
        <v>1184.1210000000001</v>
      </c>
      <c r="AC34" s="177">
        <v>1106.491</v>
      </c>
      <c r="AD34" s="177">
        <v>1029.0740000000001</v>
      </c>
      <c r="AE34" s="177">
        <v>303873.13199999998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99" x14ac:dyDescent="0.25">
      <c r="A35" s="92" t="s">
        <v>169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</row>
    <row r="36" spans="1:99" x14ac:dyDescent="0.25">
      <c r="A36" s="93" t="s">
        <v>255</v>
      </c>
      <c r="B36" s="94"/>
      <c r="C36" s="90"/>
      <c r="D36" s="90"/>
      <c r="E36" s="90"/>
      <c r="F36" s="9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99" x14ac:dyDescent="0.25">
      <c r="A37" s="95" t="s">
        <v>155</v>
      </c>
      <c r="B37" s="101"/>
      <c r="C37" s="101"/>
      <c r="D37" s="101"/>
      <c r="E37" s="101"/>
      <c r="F37" s="101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spans="1:99" ht="26.25" x14ac:dyDescent="0.25">
      <c r="A38" s="214" t="s">
        <v>248</v>
      </c>
      <c r="B38" s="101"/>
      <c r="C38" s="101"/>
      <c r="D38" s="101"/>
      <c r="E38" s="101"/>
      <c r="F38" s="101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99" x14ac:dyDescent="0.25">
      <c r="A39" s="77" t="s">
        <v>178</v>
      </c>
      <c r="B39" s="90"/>
      <c r="C39" s="90"/>
      <c r="D39" s="90"/>
      <c r="E39" s="9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spans="1:99" x14ac:dyDescent="0.25">
      <c r="A40" s="9"/>
      <c r="B40" s="90"/>
      <c r="C40" s="90"/>
      <c r="D40" s="90"/>
      <c r="E40" s="9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spans="1:99" x14ac:dyDescent="0.25">
      <c r="B41" s="9"/>
      <c r="C41" s="9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99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spans="1:9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spans="1:99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spans="1:99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spans="1:99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99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1:99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1:4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1:49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49" x14ac:dyDescent="0.25">
      <c r="A51" s="9"/>
      <c r="B51" s="90"/>
      <c r="C51" s="9"/>
      <c r="D51" s="9"/>
      <c r="E51" s="9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1:4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1:4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1:4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1:4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spans="1:4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</row>
    <row r="64" spans="1:4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</row>
    <row r="65" spans="1:4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</row>
    <row r="66" spans="1:4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spans="1:4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1:4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1:4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</row>
    <row r="71" spans="1:4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spans="1:4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spans="1:4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spans="1:49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49" x14ac:dyDescent="0.25"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49" x14ac:dyDescent="0.25"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49" x14ac:dyDescent="0.25"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49" x14ac:dyDescent="0.25"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</row>
  </sheetData>
  <mergeCells count="3">
    <mergeCell ref="A8:AF8"/>
    <mergeCell ref="A9:AF9"/>
    <mergeCell ref="A10:AF10"/>
  </mergeCells>
  <hyperlinks>
    <hyperlink ref="A39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D8F9FC"/>
  </sheetPr>
  <dimension ref="A1:AY95"/>
  <sheetViews>
    <sheetView zoomScaleNormal="100" workbookViewId="0">
      <pane xSplit="1" topLeftCell="B1" activePane="topRight" state="frozen"/>
      <selection pane="topRight" activeCell="A28" sqref="A28"/>
    </sheetView>
  </sheetViews>
  <sheetFormatPr baseColWidth="10" defaultRowHeight="15" x14ac:dyDescent="0.25"/>
  <cols>
    <col min="1" max="1" width="43" customWidth="1"/>
    <col min="2" max="2" width="12.5703125" customWidth="1"/>
    <col min="3" max="7" width="9.5703125" customWidth="1"/>
    <col min="8" max="8" width="9.28515625" bestFit="1" customWidth="1"/>
    <col min="9" max="9" width="9.5703125" style="1" customWidth="1"/>
    <col min="10" max="12" width="9.5703125" customWidth="1"/>
    <col min="13" max="13" width="9.28515625" bestFit="1" customWidth="1"/>
    <col min="14" max="18" width="9.5703125" customWidth="1"/>
    <col min="19" max="19" width="8.7109375" customWidth="1"/>
    <col min="20" max="22" width="9.5703125" customWidth="1"/>
    <col min="25" max="25" width="10.7109375" customWidth="1"/>
    <col min="26" max="26" width="11.28515625" customWidth="1"/>
  </cols>
  <sheetData>
    <row r="1" spans="1:51" x14ac:dyDescent="0.25">
      <c r="A1" s="9"/>
      <c r="B1" s="9"/>
      <c r="C1" s="9"/>
      <c r="D1" s="9"/>
      <c r="E1" s="9"/>
      <c r="F1" s="9"/>
      <c r="G1" s="9"/>
      <c r="H1" s="9"/>
      <c r="I1" s="7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25">
      <c r="A2" s="9"/>
      <c r="B2" s="9"/>
      <c r="C2" s="9"/>
      <c r="D2" s="9"/>
      <c r="E2" s="9"/>
      <c r="F2" s="9"/>
      <c r="G2" s="9"/>
      <c r="H2" s="9"/>
      <c r="I2" s="7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25">
      <c r="A3" s="9"/>
      <c r="B3" s="9"/>
      <c r="C3" s="9"/>
      <c r="D3" s="9"/>
      <c r="E3" s="9"/>
      <c r="F3" s="9"/>
      <c r="G3" s="9"/>
      <c r="H3" s="9"/>
      <c r="I3" s="7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25">
      <c r="A4" s="9"/>
      <c r="B4" s="9"/>
      <c r="C4" s="9"/>
      <c r="D4" s="9"/>
      <c r="E4" s="9"/>
      <c r="F4" s="9"/>
      <c r="G4" s="9"/>
      <c r="H4" s="9"/>
      <c r="I4" s="7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25">
      <c r="A5" s="9"/>
      <c r="B5" s="9"/>
      <c r="C5" s="9"/>
      <c r="D5" s="9"/>
      <c r="E5" s="9"/>
      <c r="F5" s="9"/>
      <c r="G5" s="9"/>
      <c r="H5" s="9"/>
      <c r="I5" s="7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8.75" x14ac:dyDescent="0.3">
      <c r="A6" s="97"/>
      <c r="B6" s="9"/>
      <c r="C6" s="9"/>
      <c r="D6" s="9"/>
      <c r="E6" s="9"/>
      <c r="F6" s="9"/>
      <c r="G6" s="9"/>
      <c r="H6" s="9"/>
      <c r="I6" s="7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x14ac:dyDescent="0.25">
      <c r="A7" s="338" t="s">
        <v>153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25">
      <c r="A8" s="355" t="s">
        <v>35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A9" s="355" t="s">
        <v>231</v>
      </c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9"/>
      <c r="AR9" s="9"/>
      <c r="AS9" s="9"/>
      <c r="AT9" s="9"/>
      <c r="AU9" s="9"/>
      <c r="AV9" s="9"/>
      <c r="AW9" s="9"/>
      <c r="AX9" s="9"/>
      <c r="AY9" s="9"/>
    </row>
    <row r="10" spans="1:51" ht="21.6" customHeight="1" x14ac:dyDescent="0.25">
      <c r="A10" s="178" t="s">
        <v>49</v>
      </c>
      <c r="B10" s="178">
        <v>2024</v>
      </c>
      <c r="C10" s="178">
        <f t="shared" ref="C10:AO10" si="0">+B10+1</f>
        <v>2025</v>
      </c>
      <c r="D10" s="178">
        <f t="shared" si="0"/>
        <v>2026</v>
      </c>
      <c r="E10" s="178">
        <f t="shared" si="0"/>
        <v>2027</v>
      </c>
      <c r="F10" s="178">
        <f t="shared" si="0"/>
        <v>2028</v>
      </c>
      <c r="G10" s="178">
        <f t="shared" si="0"/>
        <v>2029</v>
      </c>
      <c r="H10" s="178">
        <f t="shared" si="0"/>
        <v>2030</v>
      </c>
      <c r="I10" s="178">
        <f t="shared" si="0"/>
        <v>2031</v>
      </c>
      <c r="J10" s="178">
        <f t="shared" si="0"/>
        <v>2032</v>
      </c>
      <c r="K10" s="178">
        <f t="shared" si="0"/>
        <v>2033</v>
      </c>
      <c r="L10" s="178">
        <f t="shared" si="0"/>
        <v>2034</v>
      </c>
      <c r="M10" s="178">
        <f t="shared" si="0"/>
        <v>2035</v>
      </c>
      <c r="N10" s="178">
        <f t="shared" si="0"/>
        <v>2036</v>
      </c>
      <c r="O10" s="178">
        <f t="shared" si="0"/>
        <v>2037</v>
      </c>
      <c r="P10" s="178">
        <f t="shared" si="0"/>
        <v>2038</v>
      </c>
      <c r="Q10" s="178">
        <f t="shared" si="0"/>
        <v>2039</v>
      </c>
      <c r="R10" s="178">
        <f t="shared" si="0"/>
        <v>2040</v>
      </c>
      <c r="S10" s="178">
        <f t="shared" si="0"/>
        <v>2041</v>
      </c>
      <c r="T10" s="178">
        <f t="shared" si="0"/>
        <v>2042</v>
      </c>
      <c r="U10" s="178">
        <f t="shared" si="0"/>
        <v>2043</v>
      </c>
      <c r="V10" s="178">
        <f t="shared" si="0"/>
        <v>2044</v>
      </c>
      <c r="W10" s="178">
        <f t="shared" si="0"/>
        <v>2045</v>
      </c>
      <c r="X10" s="178">
        <f t="shared" si="0"/>
        <v>2046</v>
      </c>
      <c r="Y10" s="178">
        <f t="shared" si="0"/>
        <v>2047</v>
      </c>
      <c r="Z10" s="178">
        <f t="shared" si="0"/>
        <v>2048</v>
      </c>
      <c r="AA10" s="178">
        <f t="shared" si="0"/>
        <v>2049</v>
      </c>
      <c r="AB10" s="178">
        <f t="shared" si="0"/>
        <v>2050</v>
      </c>
      <c r="AC10" s="178">
        <f t="shared" si="0"/>
        <v>2051</v>
      </c>
      <c r="AD10" s="178">
        <f t="shared" si="0"/>
        <v>2052</v>
      </c>
      <c r="AE10" s="178">
        <f t="shared" si="0"/>
        <v>2053</v>
      </c>
      <c r="AF10" s="178">
        <f t="shared" si="0"/>
        <v>2054</v>
      </c>
      <c r="AG10" s="178">
        <f t="shared" si="0"/>
        <v>2055</v>
      </c>
      <c r="AH10" s="178">
        <f t="shared" si="0"/>
        <v>2056</v>
      </c>
      <c r="AI10" s="178">
        <f t="shared" si="0"/>
        <v>2057</v>
      </c>
      <c r="AJ10" s="178">
        <f t="shared" si="0"/>
        <v>2058</v>
      </c>
      <c r="AK10" s="178">
        <f t="shared" si="0"/>
        <v>2059</v>
      </c>
      <c r="AL10" s="178">
        <f t="shared" si="0"/>
        <v>2060</v>
      </c>
      <c r="AM10" s="178">
        <f t="shared" si="0"/>
        <v>2061</v>
      </c>
      <c r="AN10" s="178">
        <f t="shared" si="0"/>
        <v>2062</v>
      </c>
      <c r="AO10" s="178">
        <f t="shared" si="0"/>
        <v>2063</v>
      </c>
      <c r="AP10" s="178" t="s">
        <v>47</v>
      </c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4" customFormat="1" ht="18" customHeight="1" x14ac:dyDescent="0.2">
      <c r="A11" s="74" t="s">
        <v>117</v>
      </c>
      <c r="B11" s="68">
        <f t="shared" ref="B11:AP11" si="1">+SUM(B12:B14)</f>
        <v>8632.821933002193</v>
      </c>
      <c r="C11" s="68">
        <f t="shared" si="1"/>
        <v>23401.785068070403</v>
      </c>
      <c r="D11" s="68">
        <f t="shared" si="1"/>
        <v>16860.518261060341</v>
      </c>
      <c r="E11" s="68">
        <f t="shared" si="1"/>
        <v>33314.096490305004</v>
      </c>
      <c r="F11" s="68">
        <f t="shared" si="1"/>
        <v>14466.656232069279</v>
      </c>
      <c r="G11" s="68">
        <f t="shared" si="1"/>
        <v>13166.333934828504</v>
      </c>
      <c r="H11" s="68">
        <f t="shared" si="1"/>
        <v>27385.060943421056</v>
      </c>
      <c r="I11" s="68">
        <f t="shared" si="1"/>
        <v>11410.804463912478</v>
      </c>
      <c r="J11" s="68">
        <f t="shared" si="1"/>
        <v>10841.849181486126</v>
      </c>
      <c r="K11" s="68">
        <f t="shared" si="1"/>
        <v>10441.579464073468</v>
      </c>
      <c r="L11" s="68">
        <f t="shared" si="1"/>
        <v>9944.0375466229871</v>
      </c>
      <c r="M11" s="68">
        <f t="shared" si="1"/>
        <v>9394.3903247420349</v>
      </c>
      <c r="N11" s="68">
        <f t="shared" si="1"/>
        <v>8741.4565080315369</v>
      </c>
      <c r="O11" s="68">
        <f t="shared" si="1"/>
        <v>9036.0207126928053</v>
      </c>
      <c r="P11" s="68">
        <f t="shared" si="1"/>
        <v>7051.6850241928078</v>
      </c>
      <c r="Q11" s="68">
        <f t="shared" si="1"/>
        <v>6378.4246543679228</v>
      </c>
      <c r="R11" s="68">
        <f t="shared" si="1"/>
        <v>5664.8675078679225</v>
      </c>
      <c r="S11" s="68">
        <f t="shared" si="1"/>
        <v>4224.2179733679204</v>
      </c>
      <c r="T11" s="68">
        <f t="shared" si="1"/>
        <v>3468.8503654994697</v>
      </c>
      <c r="U11" s="68">
        <f t="shared" si="1"/>
        <v>2509.9089762394383</v>
      </c>
      <c r="V11" s="68">
        <f t="shared" si="1"/>
        <v>2114.689797942011</v>
      </c>
      <c r="W11" s="68">
        <f t="shared" si="1"/>
        <v>1837.4276754420107</v>
      </c>
      <c r="X11" s="68">
        <f t="shared" si="1"/>
        <v>1617.671770942015</v>
      </c>
      <c r="Y11" s="68">
        <f t="shared" si="1"/>
        <v>1401.2370866394058</v>
      </c>
      <c r="Z11" s="68">
        <f t="shared" si="1"/>
        <v>2238.2692881394328</v>
      </c>
      <c r="AA11" s="68">
        <f t="shared" si="1"/>
        <v>1708.4271439655197</v>
      </c>
      <c r="AB11" s="68">
        <f t="shared" si="1"/>
        <v>3560.3550129655196</v>
      </c>
      <c r="AC11" s="68">
        <f t="shared" si="1"/>
        <v>1184.7840349655196</v>
      </c>
      <c r="AD11" s="68">
        <f t="shared" si="1"/>
        <v>1651.5403153454663</v>
      </c>
      <c r="AE11" s="68">
        <f t="shared" si="1"/>
        <v>1767.6710109660403</v>
      </c>
      <c r="AF11" s="68">
        <f t="shared" si="1"/>
        <v>1134.2713836666667</v>
      </c>
      <c r="AG11" s="68">
        <f t="shared" si="1"/>
        <v>2434.7680701666668</v>
      </c>
      <c r="AH11" s="68">
        <f t="shared" si="1"/>
        <v>1734.2760196666666</v>
      </c>
      <c r="AI11" s="68">
        <f t="shared" si="1"/>
        <v>860.91889216666664</v>
      </c>
      <c r="AJ11" s="68">
        <f t="shared" si="1"/>
        <v>4102.0772246666666</v>
      </c>
      <c r="AK11" s="68">
        <f t="shared" si="1"/>
        <v>4096.550952999999</v>
      </c>
      <c r="AL11" s="68">
        <f t="shared" si="1"/>
        <v>2412.6382389999999</v>
      </c>
      <c r="AM11" s="68">
        <f t="shared" si="1"/>
        <v>1606.6108959999999</v>
      </c>
      <c r="AN11" s="68">
        <f t="shared" si="1"/>
        <v>1761.5114659999999</v>
      </c>
      <c r="AO11" s="68">
        <f t="shared" si="1"/>
        <v>645.65823850000004</v>
      </c>
      <c r="AP11" s="68">
        <f t="shared" si="1"/>
        <v>276206.72008599999</v>
      </c>
      <c r="AQ11" s="131"/>
      <c r="AR11" s="102"/>
      <c r="AS11" s="102"/>
      <c r="AT11" s="102"/>
      <c r="AU11" s="102"/>
      <c r="AV11" s="102"/>
      <c r="AW11" s="102"/>
      <c r="AX11" s="102"/>
      <c r="AY11" s="102"/>
    </row>
    <row r="12" spans="1:51" ht="18" customHeight="1" x14ac:dyDescent="0.25">
      <c r="A12" s="13" t="s">
        <v>142</v>
      </c>
      <c r="B12" s="13">
        <v>4325.9674745021939</v>
      </c>
      <c r="C12" s="13">
        <v>15153.725627570402</v>
      </c>
      <c r="D12" s="13">
        <v>9030.0964915603345</v>
      </c>
      <c r="E12" s="13">
        <v>26458.038897305003</v>
      </c>
      <c r="F12" s="13">
        <v>8575.5599055692765</v>
      </c>
      <c r="G12" s="13">
        <v>7680.552518328499</v>
      </c>
      <c r="H12" s="13">
        <v>22696.151404921056</v>
      </c>
      <c r="I12" s="13">
        <v>7515.7479744124785</v>
      </c>
      <c r="J12" s="13">
        <v>7305.8601314861271</v>
      </c>
      <c r="K12" s="13">
        <v>7274.6546315734686</v>
      </c>
      <c r="L12" s="13">
        <v>7140.8073751229877</v>
      </c>
      <c r="M12" s="13">
        <v>6946.8128517420355</v>
      </c>
      <c r="N12" s="13">
        <v>6633.0766410315382</v>
      </c>
      <c r="O12" s="13">
        <v>7254.7383911928055</v>
      </c>
      <c r="P12" s="13">
        <v>5616.6030021928082</v>
      </c>
      <c r="Q12" s="13">
        <v>5213.503083367923</v>
      </c>
      <c r="R12" s="13">
        <v>4747.4651703679228</v>
      </c>
      <c r="S12" s="13">
        <v>3523.0578213679205</v>
      </c>
      <c r="T12" s="13">
        <v>2919.27502049947</v>
      </c>
      <c r="U12" s="13">
        <v>2075.568767739438</v>
      </c>
      <c r="V12" s="13">
        <v>1751.8117054420111</v>
      </c>
      <c r="W12" s="13">
        <v>1535.8417094420108</v>
      </c>
      <c r="X12" s="13">
        <v>1367.6285984420151</v>
      </c>
      <c r="Y12" s="13">
        <v>1197.8867856394058</v>
      </c>
      <c r="Z12" s="13">
        <v>2077.9496726394327</v>
      </c>
      <c r="AA12" s="13">
        <v>1592.0042714655197</v>
      </c>
      <c r="AB12" s="13">
        <v>3477.2382374655194</v>
      </c>
      <c r="AC12" s="13">
        <v>1115.4746904655196</v>
      </c>
      <c r="AD12" s="13">
        <v>1586.7097253454663</v>
      </c>
      <c r="AE12" s="13">
        <v>1708.3089554660403</v>
      </c>
      <c r="AF12" s="13">
        <v>1077.3342891666666</v>
      </c>
      <c r="AG12" s="13">
        <v>2381.3446946666668</v>
      </c>
      <c r="AH12" s="13">
        <v>1687.2614696666665</v>
      </c>
      <c r="AI12" s="13">
        <v>818.90273116666663</v>
      </c>
      <c r="AJ12" s="13">
        <v>4064.3666066666665</v>
      </c>
      <c r="AK12" s="13">
        <v>4070.3960164999994</v>
      </c>
      <c r="AL12" s="13">
        <v>2397.3708824999999</v>
      </c>
      <c r="AM12" s="13">
        <v>1596.9357964999999</v>
      </c>
      <c r="AN12" s="13">
        <v>1756.6367994999998</v>
      </c>
      <c r="AO12" s="13">
        <v>644.39626900000007</v>
      </c>
      <c r="AP12" s="13">
        <f>SUM(B12:AO12)</f>
        <v>205993.06308899992</v>
      </c>
      <c r="AQ12" s="131"/>
      <c r="AR12" s="9"/>
      <c r="AS12" s="9"/>
      <c r="AT12" s="9"/>
      <c r="AU12" s="9"/>
      <c r="AV12" s="9"/>
      <c r="AW12" s="9"/>
      <c r="AX12" s="9"/>
      <c r="AY12" s="9"/>
    </row>
    <row r="13" spans="1:51" ht="18" customHeight="1" x14ac:dyDescent="0.25">
      <c r="A13" s="13" t="s">
        <v>143</v>
      </c>
      <c r="B13" s="13">
        <v>4104.7908714999994</v>
      </c>
      <c r="C13" s="13">
        <v>7922.0506530000021</v>
      </c>
      <c r="D13" s="13">
        <v>7529.5781385000046</v>
      </c>
      <c r="E13" s="13">
        <v>6581.2451760000013</v>
      </c>
      <c r="F13" s="13">
        <v>5640.4840305000025</v>
      </c>
      <c r="G13" s="13">
        <v>5258.1072720000047</v>
      </c>
      <c r="H13" s="13">
        <v>4493.4032440000019</v>
      </c>
      <c r="I13" s="13">
        <v>3714.0009829999981</v>
      </c>
      <c r="J13" s="13">
        <v>3368.1223619999987</v>
      </c>
      <c r="K13" s="13">
        <v>3013.409954499999</v>
      </c>
      <c r="L13" s="13">
        <v>2662.4587109999993</v>
      </c>
      <c r="M13" s="13">
        <v>2319.5246854999996</v>
      </c>
      <c r="N13" s="13">
        <v>1992.9467744999993</v>
      </c>
      <c r="O13" s="13">
        <v>1678.0977564999998</v>
      </c>
      <c r="P13" s="13">
        <v>1343.2304379999994</v>
      </c>
      <c r="Q13" s="13">
        <v>1083.4874215000002</v>
      </c>
      <c r="R13" s="13">
        <v>845.96496599999978</v>
      </c>
      <c r="S13" s="13">
        <v>637.66576499999996</v>
      </c>
      <c r="T13" s="13">
        <v>492.31657199999995</v>
      </c>
      <c r="U13" s="13">
        <v>382.54996999999992</v>
      </c>
      <c r="V13" s="13">
        <v>316.30894349999994</v>
      </c>
      <c r="W13" s="13">
        <v>260.38637349999999</v>
      </c>
      <c r="X13" s="13">
        <v>215.59882849999994</v>
      </c>
      <c r="Y13" s="13">
        <v>176.97266400000001</v>
      </c>
      <c r="Z13" s="13">
        <v>142.18189699999999</v>
      </c>
      <c r="AA13" s="13">
        <v>106.599306</v>
      </c>
      <c r="AB13" s="13">
        <v>79.504078500000006</v>
      </c>
      <c r="AC13" s="13">
        <v>68.715476499999994</v>
      </c>
      <c r="AD13" s="13">
        <v>64.80584549999999</v>
      </c>
      <c r="AE13" s="13">
        <v>59.337310999999971</v>
      </c>
      <c r="AF13" s="13">
        <v>56.912349999999989</v>
      </c>
      <c r="AG13" s="13">
        <v>53.398630999999988</v>
      </c>
      <c r="AH13" s="13">
        <v>46.989805499999996</v>
      </c>
      <c r="AI13" s="13">
        <v>42.016160999999997</v>
      </c>
      <c r="AJ13" s="13">
        <v>37.710617999999997</v>
      </c>
      <c r="AK13" s="13">
        <v>26.154936500000005</v>
      </c>
      <c r="AL13" s="13">
        <v>15.267356499999998</v>
      </c>
      <c r="AM13" s="13">
        <v>9.6750994999999982</v>
      </c>
      <c r="AN13" s="13">
        <v>4.8746665</v>
      </c>
      <c r="AO13" s="13">
        <v>1.2619695</v>
      </c>
      <c r="AP13" s="13">
        <f>SUM(B13:AO13)</f>
        <v>66848.108063000036</v>
      </c>
      <c r="AQ13" s="131"/>
      <c r="AR13" s="9"/>
      <c r="AS13" s="9"/>
      <c r="AT13" s="9"/>
      <c r="AU13" s="9"/>
      <c r="AV13" s="9"/>
      <c r="AW13" s="9"/>
      <c r="AX13" s="9"/>
      <c r="AY13" s="9"/>
    </row>
    <row r="14" spans="1:51" ht="18" customHeight="1" x14ac:dyDescent="0.25">
      <c r="A14" s="13" t="s">
        <v>144</v>
      </c>
      <c r="B14" s="13">
        <v>202.06358700000001</v>
      </c>
      <c r="C14" s="13">
        <v>326.00878749999993</v>
      </c>
      <c r="D14" s="13">
        <v>300.84363099999996</v>
      </c>
      <c r="E14" s="13">
        <v>274.81241700000004</v>
      </c>
      <c r="F14" s="13">
        <v>250.61229600000001</v>
      </c>
      <c r="G14" s="13">
        <v>227.67414449999995</v>
      </c>
      <c r="H14" s="13">
        <v>195.50629450000002</v>
      </c>
      <c r="I14" s="13">
        <v>181.05550649999998</v>
      </c>
      <c r="J14" s="13">
        <v>167.86668799999995</v>
      </c>
      <c r="K14" s="13">
        <v>153.51487799999998</v>
      </c>
      <c r="L14" s="13">
        <v>140.77146050000002</v>
      </c>
      <c r="M14" s="13">
        <v>128.05278749999999</v>
      </c>
      <c r="N14" s="13">
        <v>115.43309250000001</v>
      </c>
      <c r="O14" s="13">
        <v>103.18456500000001</v>
      </c>
      <c r="P14" s="13">
        <v>91.851584000000003</v>
      </c>
      <c r="Q14" s="13">
        <v>81.43414949999999</v>
      </c>
      <c r="R14" s="13">
        <v>71.437371499999998</v>
      </c>
      <c r="S14" s="13">
        <v>63.494386999999989</v>
      </c>
      <c r="T14" s="13">
        <v>57.258772999999991</v>
      </c>
      <c r="U14" s="13">
        <v>51.790238500000001</v>
      </c>
      <c r="V14" s="13">
        <v>46.569148999999996</v>
      </c>
      <c r="W14" s="13">
        <v>41.199592499999994</v>
      </c>
      <c r="X14" s="13">
        <v>34.444343999999994</v>
      </c>
      <c r="Y14" s="13">
        <v>26.377637</v>
      </c>
      <c r="Z14" s="13">
        <v>18.137718500000002</v>
      </c>
      <c r="AA14" s="13">
        <v>9.8235665000000001</v>
      </c>
      <c r="AB14" s="13">
        <v>3.6126969999999998</v>
      </c>
      <c r="AC14" s="13">
        <v>0.59386799999999995</v>
      </c>
      <c r="AD14" s="13">
        <v>2.4744499999999999E-2</v>
      </c>
      <c r="AE14" s="13">
        <v>2.4744499999999999E-2</v>
      </c>
      <c r="AF14" s="13">
        <v>2.4744499999999999E-2</v>
      </c>
      <c r="AG14" s="13">
        <v>2.4744499999999999E-2</v>
      </c>
      <c r="AH14" s="13">
        <v>2.4744499999999999E-2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f>SUM(B14:AO14)</f>
        <v>3365.5489340000004</v>
      </c>
      <c r="AQ14" s="131"/>
      <c r="AR14" s="9"/>
      <c r="AS14" s="9"/>
      <c r="AT14" s="9"/>
      <c r="AU14" s="9"/>
      <c r="AV14" s="9"/>
      <c r="AW14" s="9"/>
      <c r="AX14" s="9"/>
      <c r="AY14" s="9"/>
    </row>
    <row r="15" spans="1:51" s="14" customFormat="1" ht="18" customHeight="1" x14ac:dyDescent="0.2">
      <c r="A15" s="74" t="s">
        <v>118</v>
      </c>
      <c r="B15" s="68">
        <f t="shared" ref="B15:AO15" si="2">+SUM(B16:B18)</f>
        <v>25157.978000000006</v>
      </c>
      <c r="C15" s="68">
        <f t="shared" si="2"/>
        <v>39534.583999999995</v>
      </c>
      <c r="D15" s="68">
        <f t="shared" si="2"/>
        <v>39593.663999999997</v>
      </c>
      <c r="E15" s="68">
        <f t="shared" si="2"/>
        <v>37190.222999999998</v>
      </c>
      <c r="F15" s="68">
        <f t="shared" si="2"/>
        <v>33568.737999999998</v>
      </c>
      <c r="G15" s="68">
        <f t="shared" si="2"/>
        <v>23879.503999999997</v>
      </c>
      <c r="H15" s="68">
        <f t="shared" si="2"/>
        <v>29075.256999999998</v>
      </c>
      <c r="I15" s="68">
        <f t="shared" si="2"/>
        <v>8526.2870000000003</v>
      </c>
      <c r="J15" s="68">
        <f t="shared" si="2"/>
        <v>7638.5660000000007</v>
      </c>
      <c r="K15" s="68">
        <f t="shared" si="2"/>
        <v>9061.3940000000002</v>
      </c>
      <c r="L15" s="68">
        <f t="shared" si="2"/>
        <v>8228.527</v>
      </c>
      <c r="M15" s="68">
        <f t="shared" si="2"/>
        <v>7745.7269999999999</v>
      </c>
      <c r="N15" s="68">
        <f t="shared" si="2"/>
        <v>8355.2749999999996</v>
      </c>
      <c r="O15" s="68">
        <f t="shared" si="2"/>
        <v>2726.6759999999995</v>
      </c>
      <c r="P15" s="68">
        <f t="shared" si="2"/>
        <v>2115.819</v>
      </c>
      <c r="Q15" s="68">
        <f t="shared" si="2"/>
        <v>2038.1689999999999</v>
      </c>
      <c r="R15" s="68">
        <f t="shared" si="2"/>
        <v>1963.3010000000002</v>
      </c>
      <c r="S15" s="68">
        <f t="shared" si="2"/>
        <v>1882.903</v>
      </c>
      <c r="T15" s="68">
        <f t="shared" si="2"/>
        <v>1805.259</v>
      </c>
      <c r="U15" s="68">
        <f t="shared" si="2"/>
        <v>1727.665</v>
      </c>
      <c r="V15" s="68">
        <f t="shared" si="2"/>
        <v>1651.8140000000001</v>
      </c>
      <c r="W15" s="68">
        <f t="shared" si="2"/>
        <v>1572.27</v>
      </c>
      <c r="X15" s="68">
        <f t="shared" si="2"/>
        <v>1494.64</v>
      </c>
      <c r="Y15" s="68">
        <f t="shared" si="2"/>
        <v>1417.011</v>
      </c>
      <c r="Z15" s="68">
        <f t="shared" si="2"/>
        <v>1340.444</v>
      </c>
      <c r="AA15" s="68">
        <f t="shared" si="2"/>
        <v>1261.751</v>
      </c>
      <c r="AB15" s="68">
        <f t="shared" si="2"/>
        <v>1184.1210000000001</v>
      </c>
      <c r="AC15" s="68">
        <f t="shared" si="2"/>
        <v>1106.491</v>
      </c>
      <c r="AD15" s="68">
        <f t="shared" si="2"/>
        <v>1029.0740000000001</v>
      </c>
      <c r="AE15" s="68">
        <f t="shared" si="2"/>
        <v>0</v>
      </c>
      <c r="AF15" s="68">
        <f t="shared" si="2"/>
        <v>0</v>
      </c>
      <c r="AG15" s="68">
        <f t="shared" si="2"/>
        <v>0</v>
      </c>
      <c r="AH15" s="68">
        <f t="shared" si="2"/>
        <v>0</v>
      </c>
      <c r="AI15" s="68">
        <f t="shared" si="2"/>
        <v>0</v>
      </c>
      <c r="AJ15" s="68">
        <f t="shared" si="2"/>
        <v>0</v>
      </c>
      <c r="AK15" s="68">
        <f t="shared" si="2"/>
        <v>0</v>
      </c>
      <c r="AL15" s="68">
        <f t="shared" si="2"/>
        <v>0</v>
      </c>
      <c r="AM15" s="68">
        <f t="shared" si="2"/>
        <v>0</v>
      </c>
      <c r="AN15" s="68">
        <f t="shared" si="2"/>
        <v>0</v>
      </c>
      <c r="AO15" s="68">
        <f t="shared" si="2"/>
        <v>0</v>
      </c>
      <c r="AP15" s="68">
        <f>SUM(B15:AO15)</f>
        <v>303873.13199999998</v>
      </c>
      <c r="AQ15" s="131"/>
      <c r="AR15" s="102"/>
      <c r="AS15" s="102"/>
      <c r="AT15" s="102"/>
      <c r="AU15" s="102"/>
      <c r="AV15" s="102"/>
      <c r="AW15" s="102"/>
      <c r="AX15" s="102"/>
      <c r="AY15" s="102"/>
    </row>
    <row r="16" spans="1:51" ht="18" customHeight="1" x14ac:dyDescent="0.25">
      <c r="A16" s="13" t="s">
        <v>142</v>
      </c>
      <c r="B16" s="75">
        <v>16104.782000000005</v>
      </c>
      <c r="C16" s="75">
        <v>23323.289999999997</v>
      </c>
      <c r="D16" s="75">
        <v>25538.236999999997</v>
      </c>
      <c r="E16" s="75">
        <v>25890.056999999997</v>
      </c>
      <c r="F16" s="75">
        <v>23861.746999999996</v>
      </c>
      <c r="G16" s="75">
        <v>16634.976999999999</v>
      </c>
      <c r="H16" s="75">
        <v>22887.456999999999</v>
      </c>
      <c r="I16" s="75">
        <v>4355.0430000000006</v>
      </c>
      <c r="J16" s="75">
        <v>3810.6759999999999</v>
      </c>
      <c r="K16" s="75">
        <v>5754.9620000000004</v>
      </c>
      <c r="L16" s="75">
        <v>5450.6040000000003</v>
      </c>
      <c r="M16" s="75">
        <v>5550.5619999999999</v>
      </c>
      <c r="N16" s="75">
        <v>6747.8469999999998</v>
      </c>
      <c r="O16" s="75">
        <v>1486.46</v>
      </c>
      <c r="P16" s="75">
        <v>970.49700000000007</v>
      </c>
      <c r="Q16" s="75">
        <v>970.47900000000004</v>
      </c>
      <c r="R16" s="75">
        <v>970.47900000000004</v>
      </c>
      <c r="S16" s="75">
        <v>970.47900000000004</v>
      </c>
      <c r="T16" s="75">
        <v>970.46800000000007</v>
      </c>
      <c r="U16" s="75">
        <v>970.50600000000009</v>
      </c>
      <c r="V16" s="75">
        <v>970.37300000000005</v>
      </c>
      <c r="W16" s="75">
        <v>970.37300000000005</v>
      </c>
      <c r="X16" s="75">
        <v>970.37300000000005</v>
      </c>
      <c r="Y16" s="75">
        <v>970.37300000000005</v>
      </c>
      <c r="Z16" s="75">
        <v>970.37300000000005</v>
      </c>
      <c r="AA16" s="75">
        <v>970.37300000000005</v>
      </c>
      <c r="AB16" s="75">
        <v>970.37300000000005</v>
      </c>
      <c r="AC16" s="75">
        <v>970.37300000000005</v>
      </c>
      <c r="AD16" s="75">
        <v>970.37300000000005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f>SUM(B16:AO16)</f>
        <v>201952.96599999987</v>
      </c>
      <c r="AQ16" s="131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25">
      <c r="A17" s="13" t="s">
        <v>143</v>
      </c>
      <c r="B17" s="75">
        <v>8785.9190000000035</v>
      </c>
      <c r="C17" s="75">
        <v>15735.89</v>
      </c>
      <c r="D17" s="75">
        <v>13641.299000000003</v>
      </c>
      <c r="E17" s="75">
        <v>10986.272999999999</v>
      </c>
      <c r="F17" s="75">
        <v>9444.1589999999978</v>
      </c>
      <c r="G17" s="75">
        <v>7055.9619999999986</v>
      </c>
      <c r="H17" s="75">
        <v>6040.0109999999995</v>
      </c>
      <c r="I17" s="75">
        <v>4085.8850000000002</v>
      </c>
      <c r="J17" s="75">
        <v>3752.5670000000005</v>
      </c>
      <c r="K17" s="75">
        <v>3246.3110000000006</v>
      </c>
      <c r="L17" s="75">
        <v>2731.5770000000002</v>
      </c>
      <c r="M17" s="75">
        <v>2166.433</v>
      </c>
      <c r="N17" s="75">
        <v>1597.18</v>
      </c>
      <c r="O17" s="75">
        <v>1239.4579999999999</v>
      </c>
      <c r="P17" s="75">
        <v>1145.318</v>
      </c>
      <c r="Q17" s="75">
        <v>1067.6869999999999</v>
      </c>
      <c r="R17" s="75">
        <v>992.81900000000007</v>
      </c>
      <c r="S17" s="75">
        <v>912.42200000000003</v>
      </c>
      <c r="T17" s="75">
        <v>834.79</v>
      </c>
      <c r="U17" s="75">
        <v>757.15899999999999</v>
      </c>
      <c r="V17" s="75">
        <v>681.44100000000003</v>
      </c>
      <c r="W17" s="75">
        <v>601.89700000000005</v>
      </c>
      <c r="X17" s="75">
        <v>524.26700000000005</v>
      </c>
      <c r="Y17" s="75">
        <v>446.63799999999998</v>
      </c>
      <c r="Z17" s="75">
        <v>370.07100000000003</v>
      </c>
      <c r="AA17" s="75">
        <v>291.37799999999999</v>
      </c>
      <c r="AB17" s="75">
        <v>213.74799999999999</v>
      </c>
      <c r="AC17" s="75">
        <v>136.11799999999999</v>
      </c>
      <c r="AD17" s="75">
        <v>58.701000000000001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f t="shared" ref="AP17:AP18" si="3">SUM(B17:AO17)</f>
        <v>99543.378000000026</v>
      </c>
      <c r="AQ17" s="131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25">
      <c r="A18" s="13" t="s">
        <v>144</v>
      </c>
      <c r="B18" s="75">
        <v>267.27699999999987</v>
      </c>
      <c r="C18" s="75">
        <v>475.40399999999994</v>
      </c>
      <c r="D18" s="75">
        <v>414.12799999999987</v>
      </c>
      <c r="E18" s="75">
        <v>313.89300000000014</v>
      </c>
      <c r="F18" s="75">
        <v>262.83200000000005</v>
      </c>
      <c r="G18" s="75">
        <v>188.565</v>
      </c>
      <c r="H18" s="75">
        <v>147.78900000000002</v>
      </c>
      <c r="I18" s="75">
        <v>85.358999999999995</v>
      </c>
      <c r="J18" s="75">
        <v>75.322999999999993</v>
      </c>
      <c r="K18" s="75">
        <v>60.120999999999988</v>
      </c>
      <c r="L18" s="75">
        <v>46.345999999999989</v>
      </c>
      <c r="M18" s="75">
        <v>28.731999999999999</v>
      </c>
      <c r="N18" s="75">
        <v>10.248000000000001</v>
      </c>
      <c r="O18" s="75">
        <v>0.75800000000000001</v>
      </c>
      <c r="P18" s="75">
        <v>4.0000000000000001E-3</v>
      </c>
      <c r="Q18" s="75">
        <v>3.0000000000000001E-3</v>
      </c>
      <c r="R18" s="75">
        <v>3.0000000000000001E-3</v>
      </c>
      <c r="S18" s="75">
        <v>2E-3</v>
      </c>
      <c r="T18" s="75">
        <v>1E-3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75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f t="shared" si="3"/>
        <v>2376.788</v>
      </c>
      <c r="AQ18" s="131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25">
      <c r="A19" s="74" t="s">
        <v>147</v>
      </c>
      <c r="B19" s="68">
        <f t="shared" ref="B19:X19" si="4">+SUM(B20:B22)</f>
        <v>1244.0551297417685</v>
      </c>
      <c r="C19" s="68">
        <f t="shared" si="4"/>
        <v>2479.3060938634667</v>
      </c>
      <c r="D19" s="68">
        <f t="shared" si="4"/>
        <v>2376.3407309558547</v>
      </c>
      <c r="E19" s="68">
        <f t="shared" si="4"/>
        <v>2264.1687871592112</v>
      </c>
      <c r="F19" s="68">
        <f t="shared" si="4"/>
        <v>2212.765265035961</v>
      </c>
      <c r="G19" s="68">
        <f t="shared" si="4"/>
        <v>2192.4553209529267</v>
      </c>
      <c r="H19" s="68">
        <f t="shared" si="4"/>
        <v>2174.4739480881276</v>
      </c>
      <c r="I19" s="68">
        <f t="shared" si="4"/>
        <v>2097.8829088692655</v>
      </c>
      <c r="J19" s="68">
        <f t="shared" si="4"/>
        <v>1911.3627562728861</v>
      </c>
      <c r="K19" s="68">
        <f t="shared" si="4"/>
        <v>1745.6826807057628</v>
      </c>
      <c r="L19" s="68">
        <f t="shared" si="4"/>
        <v>1396.5660208434554</v>
      </c>
      <c r="M19" s="68">
        <f t="shared" si="4"/>
        <v>1331.0810719376029</v>
      </c>
      <c r="N19" s="68">
        <f t="shared" si="4"/>
        <v>1088.8481642944796</v>
      </c>
      <c r="O19" s="68">
        <f t="shared" si="4"/>
        <v>995.16170035930895</v>
      </c>
      <c r="P19" s="68">
        <f t="shared" si="4"/>
        <v>947.28011476711197</v>
      </c>
      <c r="Q19" s="68">
        <f t="shared" si="4"/>
        <v>839.1756263828654</v>
      </c>
      <c r="R19" s="68">
        <f t="shared" si="4"/>
        <v>488.50801946930665</v>
      </c>
      <c r="S19" s="68">
        <f t="shared" si="4"/>
        <v>117.03762193459916</v>
      </c>
      <c r="T19" s="68">
        <f t="shared" si="4"/>
        <v>48.871327164556966</v>
      </c>
      <c r="U19" s="68">
        <f t="shared" si="4"/>
        <v>37.320448394514763</v>
      </c>
      <c r="V19" s="68">
        <f t="shared" si="4"/>
        <v>20.797125806962022</v>
      </c>
      <c r="W19" s="68">
        <f t="shared" si="4"/>
        <v>3.761164</v>
      </c>
      <c r="X19" s="68">
        <f t="shared" si="4"/>
        <v>0</v>
      </c>
      <c r="Y19" s="68">
        <v>0</v>
      </c>
      <c r="Z19" s="68">
        <f t="shared" ref="Z19" si="5">+SUM(Z20:Z22)</f>
        <v>0</v>
      </c>
      <c r="AA19" s="68">
        <f t="shared" ref="AA19" si="6">+SUM(AA20:AA22)</f>
        <v>0</v>
      </c>
      <c r="AB19" s="68">
        <f t="shared" ref="AB19" si="7">+SUM(AB20:AB22)</f>
        <v>0</v>
      </c>
      <c r="AC19" s="68">
        <f t="shared" ref="AC19" si="8">+SUM(AC20:AC22)</f>
        <v>0</v>
      </c>
      <c r="AD19" s="68">
        <f t="shared" ref="AD19" si="9">+SUM(AD20:AD22)</f>
        <v>0</v>
      </c>
      <c r="AE19" s="68">
        <f t="shared" ref="AE19" si="10">+SUM(AE20:AE22)</f>
        <v>0</v>
      </c>
      <c r="AF19" s="68">
        <f t="shared" ref="AF19" si="11">+SUM(AF20:AF22)</f>
        <v>0</v>
      </c>
      <c r="AG19" s="68">
        <f t="shared" ref="AG19" si="12">+SUM(AG20:AG22)</f>
        <v>0</v>
      </c>
      <c r="AH19" s="68">
        <f t="shared" ref="AH19" si="13">+SUM(AH20:AH22)</f>
        <v>0</v>
      </c>
      <c r="AI19" s="68">
        <f t="shared" ref="AI19" si="14">+SUM(AI20:AI22)</f>
        <v>0</v>
      </c>
      <c r="AJ19" s="68">
        <f t="shared" ref="AJ19" si="15">+SUM(AJ20:AJ22)</f>
        <v>0</v>
      </c>
      <c r="AK19" s="68">
        <f t="shared" ref="AK19" si="16">+SUM(AK20:AK22)</f>
        <v>0</v>
      </c>
      <c r="AL19" s="68">
        <f t="shared" ref="AL19" si="17">+SUM(AL20:AL22)</f>
        <v>0</v>
      </c>
      <c r="AM19" s="68">
        <f t="shared" ref="AM19" si="18">+SUM(AM20:AM22)</f>
        <v>0</v>
      </c>
      <c r="AN19" s="68">
        <f t="shared" ref="AN19:AO19" si="19">+SUM(AN20:AN22)</f>
        <v>0</v>
      </c>
      <c r="AO19" s="68">
        <f t="shared" si="19"/>
        <v>0</v>
      </c>
      <c r="AP19" s="68">
        <f>SUM(B19:AO19)</f>
        <v>28012.902026999996</v>
      </c>
      <c r="AQ19" s="131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25">
      <c r="A20" s="13" t="s">
        <v>142</v>
      </c>
      <c r="B20" s="13">
        <v>1069.1857482417686</v>
      </c>
      <c r="C20" s="13">
        <v>2151.466213363467</v>
      </c>
      <c r="D20" s="13">
        <v>2076.8827919558544</v>
      </c>
      <c r="E20" s="13">
        <v>1992.3504546592112</v>
      </c>
      <c r="F20" s="13">
        <v>1965.6914325359608</v>
      </c>
      <c r="G20" s="13">
        <v>1972.0560594529268</v>
      </c>
      <c r="H20" s="13">
        <v>1980.1306450881279</v>
      </c>
      <c r="I20" s="13">
        <v>1929.5708198692653</v>
      </c>
      <c r="J20" s="13">
        <v>1767.3250217728862</v>
      </c>
      <c r="K20" s="13">
        <v>1625.6966002057627</v>
      </c>
      <c r="L20" s="13">
        <v>1297.9344438434553</v>
      </c>
      <c r="M20" s="13">
        <v>1251.7749494376028</v>
      </c>
      <c r="N20" s="13">
        <v>1027.7045047944796</v>
      </c>
      <c r="O20" s="13">
        <v>948.56780685930892</v>
      </c>
      <c r="P20" s="13">
        <v>915.06277576711193</v>
      </c>
      <c r="Q20" s="13">
        <v>819.57798238286534</v>
      </c>
      <c r="R20" s="13">
        <v>478.14007396930668</v>
      </c>
      <c r="S20" s="13">
        <v>113.77134793459916</v>
      </c>
      <c r="T20" s="13">
        <v>47.213445664556964</v>
      </c>
      <c r="U20" s="13">
        <v>36.429646394514762</v>
      </c>
      <c r="V20" s="13">
        <v>20.574425306962024</v>
      </c>
      <c r="W20" s="13">
        <v>3.7364194999999998</v>
      </c>
      <c r="X20" s="13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f>SUM(B20:AO20)</f>
        <v>25490.843609</v>
      </c>
      <c r="AQ20" s="131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25">
      <c r="A21" s="13" t="s">
        <v>143</v>
      </c>
      <c r="B21" s="13">
        <v>135.15445899999995</v>
      </c>
      <c r="C21" s="13">
        <v>253.63112500000003</v>
      </c>
      <c r="D21" s="13">
        <v>232.35085500000005</v>
      </c>
      <c r="E21" s="13">
        <v>211.56547500000005</v>
      </c>
      <c r="F21" s="13">
        <v>193.60096799999997</v>
      </c>
      <c r="G21" s="13">
        <v>173.63215649999998</v>
      </c>
      <c r="H21" s="13">
        <v>154.50465799999998</v>
      </c>
      <c r="I21" s="13">
        <v>135.17920349999994</v>
      </c>
      <c r="J21" s="13">
        <v>117.21469649999996</v>
      </c>
      <c r="K21" s="13">
        <v>99.027489000000031</v>
      </c>
      <c r="L21" s="13">
        <v>82.003273000000007</v>
      </c>
      <c r="M21" s="13">
        <v>66.636938499999985</v>
      </c>
      <c r="N21" s="13">
        <v>51.913960999999986</v>
      </c>
      <c r="O21" s="13">
        <v>40.308790499999994</v>
      </c>
      <c r="P21" s="13">
        <v>28.6788755</v>
      </c>
      <c r="Q21" s="13">
        <v>18.112974000000001</v>
      </c>
      <c r="R21" s="13">
        <v>9.7740774999999989</v>
      </c>
      <c r="S21" s="13">
        <v>3.2415294999999995</v>
      </c>
      <c r="T21" s="13">
        <v>1.6578814999999998</v>
      </c>
      <c r="U21" s="13">
        <v>0.89080199999999998</v>
      </c>
      <c r="V21" s="13">
        <v>0.2227005</v>
      </c>
      <c r="W21" s="13">
        <v>2.4744499999999999E-2</v>
      </c>
      <c r="X21" s="13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f t="shared" ref="AP21:AP22" si="20">SUM(B21:AO21)</f>
        <v>2009.3276334999998</v>
      </c>
      <c r="AQ21" s="131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25">
      <c r="A22" s="13" t="s">
        <v>144</v>
      </c>
      <c r="B22" s="13">
        <v>39.714922499999993</v>
      </c>
      <c r="C22" s="13">
        <v>74.208755499999995</v>
      </c>
      <c r="D22" s="13">
        <v>67.107084</v>
      </c>
      <c r="E22" s="13">
        <v>60.252857500000012</v>
      </c>
      <c r="F22" s="13">
        <v>53.4728645</v>
      </c>
      <c r="G22" s="13">
        <v>46.767105000000001</v>
      </c>
      <c r="H22" s="13">
        <v>39.838644999999985</v>
      </c>
      <c r="I22" s="13">
        <v>33.132885499999993</v>
      </c>
      <c r="J22" s="13">
        <v>26.823038</v>
      </c>
      <c r="K22" s="13">
        <v>20.958591500000001</v>
      </c>
      <c r="L22" s="13">
        <v>16.628304</v>
      </c>
      <c r="M22" s="13">
        <v>12.669184</v>
      </c>
      <c r="N22" s="13">
        <v>9.2296984999999978</v>
      </c>
      <c r="O22" s="13">
        <v>6.2851029999999994</v>
      </c>
      <c r="P22" s="13">
        <v>3.5384634999999998</v>
      </c>
      <c r="Q22" s="13">
        <v>1.4846699999999997</v>
      </c>
      <c r="R22" s="13">
        <v>0.59386799999999995</v>
      </c>
      <c r="S22" s="13">
        <v>2.4744499999999999E-2</v>
      </c>
      <c r="T22" s="13">
        <v>0</v>
      </c>
      <c r="U22" s="13">
        <v>0</v>
      </c>
      <c r="V22" s="13">
        <v>0</v>
      </c>
      <c r="W22" s="13">
        <v>0</v>
      </c>
      <c r="X22" s="13"/>
      <c r="Y22" s="13"/>
      <c r="Z22" s="13"/>
      <c r="AA22" s="13"/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f t="shared" si="20"/>
        <v>512.73078450000003</v>
      </c>
      <c r="AQ22" s="131"/>
      <c r="AR22" s="9"/>
      <c r="AS22" s="9"/>
      <c r="AT22" s="9"/>
      <c r="AU22" s="9"/>
      <c r="AV22" s="9"/>
      <c r="AW22" s="9"/>
      <c r="AX22" s="9"/>
      <c r="AY22" s="9"/>
    </row>
    <row r="23" spans="1:51" x14ac:dyDescent="0.25">
      <c r="A23" s="179" t="s">
        <v>47</v>
      </c>
      <c r="B23" s="180">
        <f t="shared" ref="B23:AP23" si="21">+B19+B15+B11</f>
        <v>35034.855062743969</v>
      </c>
      <c r="C23" s="180">
        <f t="shared" si="21"/>
        <v>65415.675161933861</v>
      </c>
      <c r="D23" s="180">
        <f t="shared" si="21"/>
        <v>58830.522992016195</v>
      </c>
      <c r="E23" s="180">
        <f t="shared" si="21"/>
        <v>72768.488277464217</v>
      </c>
      <c r="F23" s="180">
        <f t="shared" si="21"/>
        <v>50248.15949710524</v>
      </c>
      <c r="G23" s="180">
        <f t="shared" si="21"/>
        <v>39238.293255781427</v>
      </c>
      <c r="H23" s="180">
        <f t="shared" si="21"/>
        <v>58634.791891509187</v>
      </c>
      <c r="I23" s="180">
        <f t="shared" si="21"/>
        <v>22034.974372781744</v>
      </c>
      <c r="J23" s="180">
        <f t="shared" si="21"/>
        <v>20391.777937759012</v>
      </c>
      <c r="K23" s="180">
        <f t="shared" si="21"/>
        <v>21248.65614477923</v>
      </c>
      <c r="L23" s="180">
        <f t="shared" si="21"/>
        <v>19569.13056746644</v>
      </c>
      <c r="M23" s="180">
        <f t="shared" si="21"/>
        <v>18471.19839667964</v>
      </c>
      <c r="N23" s="180">
        <f t="shared" si="21"/>
        <v>18185.579672326014</v>
      </c>
      <c r="O23" s="180">
        <f t="shared" si="21"/>
        <v>12757.858413052114</v>
      </c>
      <c r="P23" s="180">
        <f t="shared" si="21"/>
        <v>10114.78413895992</v>
      </c>
      <c r="Q23" s="180">
        <f t="shared" si="21"/>
        <v>9255.7692807507883</v>
      </c>
      <c r="R23" s="180">
        <f t="shared" si="21"/>
        <v>8116.6765273372293</v>
      </c>
      <c r="S23" s="180">
        <f t="shared" si="21"/>
        <v>6224.1585953025196</v>
      </c>
      <c r="T23" s="180">
        <f t="shared" si="21"/>
        <v>5322.9806926640267</v>
      </c>
      <c r="U23" s="180">
        <f t="shared" si="21"/>
        <v>4274.8944246339533</v>
      </c>
      <c r="V23" s="180">
        <f t="shared" si="21"/>
        <v>3787.3009237489732</v>
      </c>
      <c r="W23" s="180">
        <f t="shared" si="21"/>
        <v>3413.4588394420107</v>
      </c>
      <c r="X23" s="180">
        <f t="shared" si="21"/>
        <v>3112.3117709420148</v>
      </c>
      <c r="Y23" s="180">
        <f t="shared" si="21"/>
        <v>2818.2480866394058</v>
      </c>
      <c r="Z23" s="180">
        <f t="shared" si="21"/>
        <v>3578.7132881394327</v>
      </c>
      <c r="AA23" s="180">
        <f t="shared" si="21"/>
        <v>2970.1781439655197</v>
      </c>
      <c r="AB23" s="180">
        <f t="shared" si="21"/>
        <v>4744.4760129655197</v>
      </c>
      <c r="AC23" s="180">
        <f t="shared" si="21"/>
        <v>2291.2750349655198</v>
      </c>
      <c r="AD23" s="180">
        <f t="shared" si="21"/>
        <v>2680.6143153454664</v>
      </c>
      <c r="AE23" s="180">
        <f t="shared" si="21"/>
        <v>1767.6710109660403</v>
      </c>
      <c r="AF23" s="180">
        <f t="shared" si="21"/>
        <v>1134.2713836666667</v>
      </c>
      <c r="AG23" s="180">
        <f t="shared" si="21"/>
        <v>2434.7680701666668</v>
      </c>
      <c r="AH23" s="180">
        <f t="shared" si="21"/>
        <v>1734.2760196666666</v>
      </c>
      <c r="AI23" s="180">
        <f t="shared" si="21"/>
        <v>860.91889216666664</v>
      </c>
      <c r="AJ23" s="180">
        <f t="shared" si="21"/>
        <v>4102.0772246666666</v>
      </c>
      <c r="AK23" s="180">
        <f t="shared" si="21"/>
        <v>4096.550952999999</v>
      </c>
      <c r="AL23" s="180">
        <f t="shared" si="21"/>
        <v>2412.6382389999999</v>
      </c>
      <c r="AM23" s="180">
        <f t="shared" si="21"/>
        <v>1606.6108959999999</v>
      </c>
      <c r="AN23" s="180">
        <f t="shared" si="21"/>
        <v>1761.5114659999999</v>
      </c>
      <c r="AO23" s="180">
        <f t="shared" si="21"/>
        <v>645.65823850000004</v>
      </c>
      <c r="AP23" s="180">
        <f t="shared" si="21"/>
        <v>608092.75411299989</v>
      </c>
      <c r="AQ23" s="131"/>
      <c r="AR23" s="9"/>
      <c r="AS23" s="9"/>
      <c r="AT23" s="9"/>
      <c r="AU23" s="9"/>
      <c r="AV23" s="9"/>
      <c r="AW23" s="9"/>
      <c r="AX23" s="9"/>
      <c r="AY23" s="9"/>
    </row>
    <row r="24" spans="1:51" x14ac:dyDescent="0.25">
      <c r="A24" s="92" t="s">
        <v>169</v>
      </c>
      <c r="B24" s="9"/>
      <c r="C24" s="9"/>
      <c r="D24" s="9"/>
      <c r="E24" s="9"/>
      <c r="F24" s="9"/>
      <c r="G24" s="9"/>
      <c r="H24" s="9"/>
      <c r="I24" s="7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6.149999999999999" customHeight="1" x14ac:dyDescent="0.25">
      <c r="A25" s="95" t="s">
        <v>155</v>
      </c>
      <c r="B25" s="355"/>
      <c r="C25" s="355"/>
      <c r="D25" s="9"/>
      <c r="E25" s="9"/>
      <c r="F25" s="9"/>
      <c r="G25" s="9"/>
      <c r="H25" s="9"/>
      <c r="I25" s="7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x14ac:dyDescent="0.25">
      <c r="A26" s="93" t="s">
        <v>255</v>
      </c>
      <c r="B26" s="9"/>
      <c r="C26" s="9"/>
      <c r="D26" s="9"/>
      <c r="E26" s="9"/>
      <c r="F26" s="9"/>
      <c r="G26" s="9"/>
      <c r="H26" s="9"/>
      <c r="I26" s="7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25.5" x14ac:dyDescent="0.25">
      <c r="A27" s="226" t="s">
        <v>257</v>
      </c>
      <c r="B27" s="9"/>
      <c r="C27" s="9"/>
      <c r="D27" s="9"/>
      <c r="E27" s="9"/>
      <c r="F27" s="9"/>
      <c r="G27" s="9"/>
      <c r="H27" s="9"/>
      <c r="I27" s="7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x14ac:dyDescent="0.25">
      <c r="A28" s="77" t="s">
        <v>178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80"/>
      <c r="U28" s="90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25">
      <c r="A29" s="9"/>
      <c r="B29" s="78"/>
      <c r="C29" s="79"/>
      <c r="D29" s="90"/>
      <c r="E29" s="9"/>
      <c r="F29" s="9"/>
      <c r="G29" s="9"/>
      <c r="H29" s="9"/>
      <c r="I29" s="79"/>
      <c r="J29" s="79"/>
      <c r="K29" s="9"/>
      <c r="L29" s="9"/>
      <c r="M29" s="79"/>
      <c r="N29" s="79"/>
      <c r="O29" s="79"/>
      <c r="P29" s="79"/>
      <c r="Q29" s="79"/>
      <c r="R29" s="79"/>
      <c r="S29" s="79"/>
      <c r="T29" s="80"/>
      <c r="U29" s="90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25">
      <c r="A30" s="9"/>
      <c r="B30" s="78"/>
      <c r="C30" s="79"/>
      <c r="D30" s="90"/>
      <c r="E30" s="9"/>
      <c r="F30" s="9"/>
      <c r="G30" s="9"/>
      <c r="H30" s="9"/>
      <c r="I30" s="79"/>
      <c r="J30" s="79"/>
      <c r="K30" s="9"/>
      <c r="L30" s="9"/>
      <c r="M30" s="79"/>
      <c r="N30" s="79"/>
      <c r="O30" s="79"/>
      <c r="P30" s="79"/>
      <c r="Q30" s="79"/>
      <c r="R30" s="79"/>
      <c r="S30" s="79"/>
      <c r="T30" s="80"/>
      <c r="U30" s="90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25">
      <c r="A31" s="9"/>
      <c r="B31" s="78"/>
      <c r="C31" s="79"/>
      <c r="D31" s="90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80"/>
      <c r="U31" s="90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25">
      <c r="A32" s="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80"/>
      <c r="U32" s="90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25">
      <c r="A33" s="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80"/>
      <c r="U33" s="90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25">
      <c r="A34" s="9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79"/>
      <c r="AO34" s="7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79"/>
      <c r="AO35" s="7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25">
      <c r="A36" s="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25">
      <c r="A37" s="9"/>
      <c r="B37" s="9"/>
      <c r="C37" s="9"/>
      <c r="D37" s="9"/>
      <c r="E37" s="9"/>
      <c r="F37" s="9"/>
      <c r="G37" s="9"/>
      <c r="H37" s="9"/>
      <c r="I37" s="79"/>
      <c r="J37" s="79"/>
      <c r="K37" s="9"/>
      <c r="L37" s="9"/>
      <c r="M37" s="79"/>
      <c r="N37" s="79"/>
      <c r="O37" s="79"/>
      <c r="P37" s="79"/>
      <c r="Q37" s="79"/>
      <c r="R37" s="79"/>
      <c r="S37" s="79"/>
      <c r="T37" s="80"/>
      <c r="U37" s="90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25">
      <c r="A38" s="9"/>
      <c r="B38" s="9"/>
      <c r="C38" s="9"/>
      <c r="D38" s="9"/>
      <c r="E38" s="9"/>
      <c r="F38" s="9"/>
      <c r="G38" s="9"/>
      <c r="H38" s="9"/>
      <c r="I38" s="79"/>
      <c r="J38" s="79"/>
      <c r="K38" s="9"/>
      <c r="L38" s="9"/>
      <c r="M38" s="79"/>
      <c r="N38" s="79"/>
      <c r="O38" s="79"/>
      <c r="P38" s="79"/>
      <c r="Q38" s="79"/>
      <c r="R38" s="79"/>
      <c r="S38" s="79"/>
      <c r="T38" s="80"/>
      <c r="U38" s="90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25">
      <c r="A39" s="9"/>
      <c r="B39" s="9"/>
      <c r="C39" s="9"/>
      <c r="D39" s="9"/>
      <c r="E39" s="9"/>
      <c r="F39" s="9"/>
      <c r="G39" s="9"/>
      <c r="H39" s="9"/>
      <c r="I39" s="79"/>
      <c r="J39" s="79"/>
      <c r="K39" s="9"/>
      <c r="L39" s="9"/>
      <c r="M39" s="79"/>
      <c r="N39" s="79"/>
      <c r="O39" s="79"/>
      <c r="P39" s="79"/>
      <c r="Q39" s="79"/>
      <c r="R39" s="79"/>
      <c r="S39" s="79"/>
      <c r="T39" s="80"/>
      <c r="U39" s="90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25">
      <c r="A40" s="9"/>
      <c r="B40" s="9"/>
      <c r="C40" s="9"/>
      <c r="D40" s="9"/>
      <c r="E40" s="9"/>
      <c r="F40" s="9"/>
      <c r="G40" s="9"/>
      <c r="H40" s="9"/>
      <c r="I40" s="79"/>
      <c r="J40" s="79"/>
      <c r="K40" s="9"/>
      <c r="L40" s="9"/>
      <c r="M40" s="79"/>
      <c r="N40" s="79"/>
      <c r="O40" s="79"/>
      <c r="P40" s="79"/>
      <c r="Q40" s="79"/>
      <c r="R40" s="79"/>
      <c r="S40" s="79"/>
      <c r="T40" s="80"/>
      <c r="U40" s="90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25">
      <c r="A41" s="9"/>
      <c r="B41" s="9"/>
      <c r="C41" s="9"/>
      <c r="D41" s="9"/>
      <c r="E41" s="9"/>
      <c r="F41" s="9"/>
      <c r="G41" s="9"/>
      <c r="H41" s="9"/>
      <c r="I41" s="79"/>
      <c r="J41" s="79"/>
      <c r="K41" s="9"/>
      <c r="L41" s="9"/>
      <c r="M41" s="79"/>
      <c r="N41" s="79"/>
      <c r="O41" s="79"/>
      <c r="P41" s="79"/>
      <c r="Q41" s="79"/>
      <c r="R41" s="79"/>
      <c r="S41" s="79"/>
      <c r="T41" s="80"/>
      <c r="U41" s="90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25">
      <c r="A42" s="9"/>
      <c r="B42" s="9"/>
      <c r="C42" s="9"/>
      <c r="D42" s="9"/>
      <c r="E42" s="9"/>
      <c r="F42" s="9"/>
      <c r="G42" s="9"/>
      <c r="H42" s="9"/>
      <c r="I42" s="79"/>
      <c r="J42" s="79"/>
      <c r="K42" s="9"/>
      <c r="L42" s="9"/>
      <c r="M42" s="79"/>
      <c r="N42" s="79"/>
      <c r="O42" s="79"/>
      <c r="P42" s="79"/>
      <c r="Q42" s="79"/>
      <c r="R42" s="79"/>
      <c r="S42" s="79"/>
      <c r="T42" s="80"/>
      <c r="U42" s="90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25">
      <c r="A43" s="9"/>
      <c r="B43" s="9"/>
      <c r="C43" s="9"/>
      <c r="D43" s="9"/>
      <c r="E43" s="9"/>
      <c r="F43" s="9"/>
      <c r="G43" s="9"/>
      <c r="H43" s="9"/>
      <c r="I43" s="79"/>
      <c r="J43" s="79"/>
      <c r="K43" s="9"/>
      <c r="L43" s="9"/>
      <c r="M43" s="79"/>
      <c r="N43" s="79"/>
      <c r="O43" s="79"/>
      <c r="P43" s="79"/>
      <c r="Q43" s="79"/>
      <c r="R43" s="79"/>
      <c r="S43" s="79"/>
      <c r="T43" s="80"/>
      <c r="U43" s="90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25">
      <c r="A44" s="9"/>
      <c r="B44" s="9"/>
      <c r="C44" s="9"/>
      <c r="D44" s="9"/>
      <c r="E44" s="9"/>
      <c r="F44" s="9"/>
      <c r="G44" s="9"/>
      <c r="H44" s="9"/>
      <c r="I44" s="79"/>
      <c r="J44" s="79"/>
      <c r="K44" s="9"/>
      <c r="L44" s="9"/>
      <c r="M44" s="79"/>
      <c r="N44" s="79"/>
      <c r="O44" s="79"/>
      <c r="P44" s="79"/>
      <c r="Q44" s="79"/>
      <c r="R44" s="79"/>
      <c r="S44" s="79"/>
      <c r="T44" s="80"/>
      <c r="U44" s="90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25">
      <c r="A45" s="9"/>
      <c r="B45" s="9"/>
      <c r="C45" s="9"/>
      <c r="D45" s="9"/>
      <c r="E45" s="9"/>
      <c r="F45" s="9"/>
      <c r="G45" s="9"/>
      <c r="H45" s="9"/>
      <c r="I45" s="79"/>
      <c r="J45" s="79"/>
      <c r="K45" s="9"/>
      <c r="L45" s="9"/>
      <c r="M45" s="79"/>
      <c r="N45" s="79"/>
      <c r="O45" s="79"/>
      <c r="P45" s="79"/>
      <c r="Q45" s="79"/>
      <c r="R45" s="79"/>
      <c r="S45" s="79"/>
      <c r="T45" s="80"/>
      <c r="U45" s="90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25">
      <c r="A46" s="9"/>
      <c r="B46" s="9"/>
      <c r="C46" s="9"/>
      <c r="D46" s="9"/>
      <c r="E46" s="9"/>
      <c r="F46" s="9"/>
      <c r="G46" s="9"/>
      <c r="H46" s="9"/>
      <c r="I46" s="79"/>
      <c r="J46" s="79"/>
      <c r="K46" s="9"/>
      <c r="L46" s="9"/>
      <c r="M46" s="79"/>
      <c r="N46" s="79"/>
      <c r="O46" s="79"/>
      <c r="P46" s="79"/>
      <c r="Q46" s="79"/>
      <c r="R46" s="79"/>
      <c r="S46" s="79"/>
      <c r="T46" s="80"/>
      <c r="U46" s="90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25">
      <c r="A47" s="9"/>
      <c r="B47" s="9"/>
      <c r="C47" s="9"/>
      <c r="D47" s="9"/>
      <c r="E47" s="9"/>
      <c r="F47" s="9"/>
      <c r="G47" s="9"/>
      <c r="H47" s="9"/>
      <c r="I47" s="79"/>
      <c r="J47" s="79"/>
      <c r="K47" s="9"/>
      <c r="L47" s="9"/>
      <c r="M47" s="79"/>
      <c r="N47" s="79"/>
      <c r="O47" s="79"/>
      <c r="P47" s="79"/>
      <c r="Q47" s="79"/>
      <c r="R47" s="79"/>
      <c r="S47" s="79"/>
      <c r="T47" s="80"/>
      <c r="U47" s="90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25">
      <c r="A48" s="9"/>
      <c r="B48" s="9"/>
      <c r="C48" s="9"/>
      <c r="D48" s="9"/>
      <c r="E48" s="9"/>
      <c r="F48" s="9"/>
      <c r="G48" s="9"/>
      <c r="H48" s="9"/>
      <c r="I48" s="79"/>
      <c r="J48" s="79"/>
      <c r="K48" s="9"/>
      <c r="L48" s="9"/>
      <c r="M48" s="79"/>
      <c r="N48" s="79"/>
      <c r="O48" s="79"/>
      <c r="P48" s="79"/>
      <c r="Q48" s="79"/>
      <c r="R48" s="79"/>
      <c r="S48" s="79"/>
      <c r="T48" s="80"/>
      <c r="U48" s="90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25">
      <c r="A49" s="9"/>
      <c r="B49" s="9"/>
      <c r="C49" s="9"/>
      <c r="D49" s="9"/>
      <c r="E49" s="9"/>
      <c r="F49" s="9"/>
      <c r="G49" s="9"/>
      <c r="H49" s="9"/>
      <c r="I49" s="79"/>
      <c r="J49" s="79"/>
      <c r="K49" s="9"/>
      <c r="L49" s="9"/>
      <c r="M49" s="79"/>
      <c r="N49" s="79"/>
      <c r="O49" s="79"/>
      <c r="P49" s="79"/>
      <c r="Q49" s="79"/>
      <c r="R49" s="79"/>
      <c r="S49" s="79"/>
      <c r="T49" s="80"/>
      <c r="U49" s="90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25">
      <c r="A50" s="9"/>
      <c r="B50" s="9"/>
      <c r="C50" s="9"/>
      <c r="D50" s="9"/>
      <c r="E50" s="9"/>
      <c r="F50" s="9"/>
      <c r="G50" s="9"/>
      <c r="H50" s="9"/>
      <c r="I50" s="79"/>
      <c r="J50" s="79"/>
      <c r="K50" s="9"/>
      <c r="L50" s="9"/>
      <c r="M50" s="79"/>
      <c r="N50" s="79"/>
      <c r="O50" s="79"/>
      <c r="P50" s="79"/>
      <c r="Q50" s="79"/>
      <c r="R50" s="79"/>
      <c r="S50" s="79"/>
      <c r="T50" s="80"/>
      <c r="U50" s="90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25">
      <c r="A51" s="9"/>
      <c r="B51" s="9"/>
      <c r="C51" s="9"/>
      <c r="D51" s="9"/>
      <c r="E51" s="9"/>
      <c r="F51" s="9"/>
      <c r="G51" s="9"/>
      <c r="H51" s="9"/>
      <c r="I51" s="79"/>
      <c r="J51" s="79"/>
      <c r="K51" s="9"/>
      <c r="L51" s="9"/>
      <c r="M51" s="79"/>
      <c r="N51" s="79"/>
      <c r="O51" s="79"/>
      <c r="P51" s="79"/>
      <c r="Q51" s="79"/>
      <c r="R51" s="79"/>
      <c r="S51" s="79"/>
      <c r="T51" s="80"/>
      <c r="U51" s="90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25">
      <c r="A52" s="9"/>
      <c r="B52" s="9"/>
      <c r="C52" s="9"/>
      <c r="D52" s="9"/>
      <c r="E52" s="9"/>
      <c r="F52" s="9"/>
      <c r="G52" s="9"/>
      <c r="H52" s="9"/>
      <c r="I52" s="79"/>
      <c r="J52" s="79"/>
      <c r="K52" s="9"/>
      <c r="L52" s="9"/>
      <c r="M52" s="79"/>
      <c r="N52" s="79"/>
      <c r="O52" s="79"/>
      <c r="P52" s="79"/>
      <c r="Q52" s="79"/>
      <c r="R52" s="79"/>
      <c r="S52" s="79"/>
      <c r="T52" s="80"/>
      <c r="U52" s="90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25">
      <c r="A53" s="9"/>
      <c r="B53" s="9"/>
      <c r="C53" s="9"/>
      <c r="D53" s="9"/>
      <c r="E53" s="9"/>
      <c r="F53" s="9"/>
      <c r="G53" s="9"/>
      <c r="H53" s="9"/>
      <c r="I53" s="79"/>
      <c r="J53" s="79"/>
      <c r="K53" s="9"/>
      <c r="L53" s="9"/>
      <c r="M53" s="79"/>
      <c r="N53" s="79"/>
      <c r="O53" s="79"/>
      <c r="P53" s="79"/>
      <c r="Q53" s="79"/>
      <c r="R53" s="79"/>
      <c r="S53" s="79"/>
      <c r="T53" s="80"/>
      <c r="U53" s="90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25">
      <c r="A54" s="9"/>
      <c r="B54" s="9"/>
      <c r="C54" s="9"/>
      <c r="D54" s="9"/>
      <c r="E54" s="9"/>
      <c r="F54" s="9"/>
      <c r="G54" s="9"/>
      <c r="H54" s="9"/>
      <c r="I54" s="79"/>
      <c r="J54" s="79"/>
      <c r="K54" s="9"/>
      <c r="L54" s="9"/>
      <c r="M54" s="79"/>
      <c r="N54" s="79"/>
      <c r="O54" s="79"/>
      <c r="P54" s="79"/>
      <c r="Q54" s="79"/>
      <c r="R54" s="79"/>
      <c r="S54" s="79"/>
      <c r="T54" s="80"/>
      <c r="U54" s="90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25">
      <c r="A55" s="9"/>
      <c r="B55" s="9"/>
      <c r="C55" s="9"/>
      <c r="D55" s="9"/>
      <c r="E55" s="9"/>
      <c r="F55" s="9"/>
      <c r="G55" s="9"/>
      <c r="H55" s="9"/>
      <c r="I55" s="79"/>
      <c r="J55" s="79"/>
      <c r="K55" s="9"/>
      <c r="L55" s="9"/>
      <c r="M55" s="79"/>
      <c r="N55" s="79"/>
      <c r="O55" s="79"/>
      <c r="P55" s="79"/>
      <c r="Q55" s="79"/>
      <c r="R55" s="79"/>
      <c r="S55" s="79"/>
      <c r="T55" s="80"/>
      <c r="U55" s="90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25">
      <c r="I56" s="17"/>
      <c r="J56" s="17"/>
      <c r="M56" s="17"/>
      <c r="N56" s="17"/>
      <c r="O56" s="17"/>
      <c r="P56" s="17"/>
      <c r="Q56" s="17"/>
      <c r="R56" s="17"/>
      <c r="S56" s="17"/>
      <c r="T56" s="35"/>
      <c r="U56" s="3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25">
      <c r="I57" s="17"/>
      <c r="J57" s="17"/>
      <c r="M57" s="17"/>
      <c r="N57" s="17"/>
      <c r="O57" s="17"/>
      <c r="P57" s="17"/>
      <c r="Q57" s="17"/>
      <c r="R57" s="17"/>
      <c r="S57" s="17"/>
      <c r="T57" s="35"/>
      <c r="U57" s="3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25">
      <c r="I58" s="17"/>
      <c r="J58" s="17"/>
      <c r="M58" s="17"/>
      <c r="N58" s="17"/>
      <c r="O58" s="17"/>
      <c r="P58" s="17"/>
      <c r="Q58" s="17"/>
      <c r="R58" s="17"/>
      <c r="S58" s="17"/>
      <c r="T58" s="35"/>
      <c r="U58" s="3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25">
      <c r="I59" s="17"/>
      <c r="J59" s="17"/>
      <c r="M59" s="17"/>
      <c r="N59" s="17"/>
      <c r="O59" s="17"/>
      <c r="P59" s="17"/>
      <c r="Q59" s="17"/>
      <c r="R59" s="17"/>
      <c r="S59" s="17"/>
      <c r="T59" s="35"/>
      <c r="U59" s="3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25">
      <c r="I60" s="17"/>
      <c r="J60" s="17"/>
      <c r="M60" s="17"/>
      <c r="N60" s="17"/>
      <c r="O60" s="17"/>
      <c r="P60" s="17"/>
      <c r="Q60" s="17"/>
      <c r="R60" s="17"/>
      <c r="S60" s="17"/>
      <c r="T60" s="35"/>
      <c r="U60" s="3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25">
      <c r="I61" s="17"/>
      <c r="J61" s="17"/>
      <c r="M61" s="17"/>
      <c r="N61" s="17"/>
      <c r="O61" s="17"/>
      <c r="P61" s="17"/>
      <c r="Q61" s="17"/>
      <c r="R61" s="17"/>
      <c r="S61" s="17"/>
      <c r="T61" s="35"/>
      <c r="U61" s="3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25">
      <c r="I62" s="17"/>
      <c r="J62" s="17"/>
      <c r="M62" s="17"/>
      <c r="N62" s="17"/>
      <c r="O62" s="17"/>
      <c r="P62" s="17"/>
      <c r="Q62" s="17"/>
      <c r="R62" s="17"/>
      <c r="S62" s="17"/>
      <c r="T62" s="35"/>
      <c r="U62" s="3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25">
      <c r="I63" s="17"/>
      <c r="J63" s="17"/>
      <c r="M63" s="17"/>
      <c r="N63" s="17"/>
      <c r="O63" s="17"/>
      <c r="P63" s="17"/>
      <c r="Q63" s="17"/>
      <c r="R63" s="17"/>
      <c r="S63" s="17"/>
      <c r="T63" s="35"/>
      <c r="U63" s="3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25">
      <c r="I64" s="17"/>
      <c r="J64" s="17"/>
      <c r="M64" s="17"/>
      <c r="N64" s="17"/>
      <c r="O64" s="17"/>
      <c r="P64" s="17"/>
      <c r="Q64" s="17"/>
      <c r="R64" s="17"/>
      <c r="S64" s="17"/>
      <c r="T64" s="35"/>
      <c r="U64" s="3"/>
      <c r="AQ64" s="9"/>
      <c r="AR64" s="9"/>
      <c r="AS64" s="9"/>
      <c r="AT64" s="9"/>
      <c r="AU64" s="9"/>
      <c r="AV64" s="9"/>
      <c r="AW64" s="9"/>
      <c r="AX64" s="9"/>
      <c r="AY64" s="9"/>
    </row>
    <row r="65" spans="9:51" x14ac:dyDescent="0.25">
      <c r="I65" s="17"/>
      <c r="J65" s="17"/>
      <c r="M65" s="17"/>
      <c r="N65" s="17"/>
      <c r="O65" s="17"/>
      <c r="P65" s="17"/>
      <c r="Q65" s="17"/>
      <c r="R65" s="17"/>
      <c r="S65" s="17"/>
      <c r="T65" s="35"/>
      <c r="U65" s="3"/>
      <c r="AQ65" s="9"/>
      <c r="AR65" s="9"/>
      <c r="AS65" s="9"/>
      <c r="AT65" s="9"/>
      <c r="AU65" s="9"/>
      <c r="AV65" s="9"/>
      <c r="AW65" s="9"/>
      <c r="AX65" s="9"/>
      <c r="AY65" s="9"/>
    </row>
    <row r="66" spans="9:51" x14ac:dyDescent="0.25">
      <c r="I66" s="17"/>
      <c r="J66" s="17"/>
      <c r="M66" s="17"/>
      <c r="N66" s="17"/>
      <c r="O66" s="17"/>
      <c r="P66" s="17"/>
      <c r="Q66" s="17"/>
      <c r="R66" s="17"/>
      <c r="S66" s="17"/>
      <c r="T66" s="35"/>
      <c r="U66" s="3"/>
      <c r="AQ66" s="9"/>
      <c r="AR66" s="9"/>
      <c r="AS66" s="9"/>
      <c r="AT66" s="9"/>
      <c r="AU66" s="9"/>
      <c r="AV66" s="9"/>
      <c r="AW66" s="9"/>
      <c r="AX66" s="9"/>
      <c r="AY66" s="9"/>
    </row>
    <row r="67" spans="9:51" x14ac:dyDescent="0.25">
      <c r="I67" s="17"/>
      <c r="J67" s="17"/>
      <c r="M67" s="17"/>
      <c r="N67" s="17"/>
      <c r="O67" s="17"/>
      <c r="P67" s="17"/>
      <c r="Q67" s="17"/>
      <c r="R67" s="17"/>
      <c r="S67" s="17"/>
      <c r="T67" s="35"/>
      <c r="U67" s="3"/>
      <c r="AQ67" s="9"/>
      <c r="AR67" s="9"/>
      <c r="AS67" s="9"/>
      <c r="AT67" s="9"/>
      <c r="AU67" s="9"/>
      <c r="AV67" s="9"/>
      <c r="AW67" s="9"/>
      <c r="AX67" s="9"/>
      <c r="AY67" s="9"/>
    </row>
    <row r="68" spans="9:51" x14ac:dyDescent="0.25">
      <c r="I68" s="17"/>
      <c r="J68" s="17"/>
      <c r="M68" s="17"/>
      <c r="N68" s="17"/>
      <c r="O68" s="17"/>
      <c r="P68" s="17"/>
      <c r="Q68" s="17"/>
      <c r="R68" s="17"/>
      <c r="S68" s="17"/>
      <c r="T68" s="35"/>
      <c r="U68" s="3"/>
      <c r="AQ68" s="9"/>
      <c r="AR68" s="9"/>
      <c r="AS68" s="9"/>
      <c r="AT68" s="9"/>
      <c r="AU68" s="9"/>
      <c r="AV68" s="9"/>
      <c r="AW68" s="9"/>
      <c r="AX68" s="9"/>
      <c r="AY68" s="9"/>
    </row>
    <row r="69" spans="9:51" x14ac:dyDescent="0.25">
      <c r="I69" s="17"/>
      <c r="J69" s="17"/>
      <c r="M69" s="17"/>
      <c r="N69" s="17"/>
      <c r="O69" s="17"/>
      <c r="P69" s="17"/>
      <c r="Q69" s="17"/>
      <c r="R69" s="17"/>
      <c r="S69" s="17"/>
      <c r="T69" s="35"/>
      <c r="U69" s="3"/>
      <c r="AQ69" s="9"/>
      <c r="AR69" s="9"/>
      <c r="AS69" s="9"/>
      <c r="AT69" s="9"/>
      <c r="AU69" s="9"/>
      <c r="AV69" s="9"/>
      <c r="AW69" s="9"/>
      <c r="AX69" s="9"/>
      <c r="AY69" s="9"/>
    </row>
    <row r="70" spans="9:51" x14ac:dyDescent="0.25">
      <c r="I70" s="17"/>
      <c r="J70" s="17"/>
      <c r="M70" s="17"/>
      <c r="N70" s="17"/>
      <c r="O70" s="17"/>
      <c r="P70" s="17"/>
      <c r="Q70" s="17"/>
      <c r="R70" s="17"/>
      <c r="S70" s="17"/>
      <c r="T70" s="35"/>
      <c r="U70" s="3"/>
      <c r="AQ70" s="9"/>
      <c r="AR70" s="9"/>
      <c r="AS70" s="9"/>
      <c r="AT70" s="9"/>
      <c r="AU70" s="9"/>
      <c r="AV70" s="9"/>
      <c r="AW70" s="9"/>
      <c r="AX70" s="9"/>
      <c r="AY70" s="9"/>
    </row>
    <row r="71" spans="9:51" x14ac:dyDescent="0.25">
      <c r="I71" s="17"/>
      <c r="J71" s="17"/>
      <c r="M71" s="17"/>
      <c r="N71" s="17"/>
      <c r="O71" s="17"/>
      <c r="P71" s="17"/>
      <c r="Q71" s="17"/>
      <c r="R71" s="17"/>
      <c r="S71" s="17"/>
      <c r="T71" s="35"/>
      <c r="U71" s="3"/>
      <c r="AQ71" s="9"/>
      <c r="AR71" s="9"/>
      <c r="AS71" s="9"/>
      <c r="AT71" s="9"/>
      <c r="AU71" s="9"/>
      <c r="AV71" s="9"/>
      <c r="AW71" s="9"/>
      <c r="AX71" s="9"/>
      <c r="AY71" s="9"/>
    </row>
    <row r="72" spans="9:51" x14ac:dyDescent="0.25">
      <c r="I72" s="17"/>
      <c r="J72" s="17"/>
      <c r="M72" s="17"/>
      <c r="N72" s="17"/>
      <c r="O72" s="17"/>
      <c r="P72" s="17"/>
      <c r="Q72" s="17"/>
      <c r="R72" s="17"/>
      <c r="S72" s="17"/>
      <c r="T72" s="35"/>
      <c r="U72" s="3"/>
      <c r="AQ72" s="9"/>
      <c r="AR72" s="9"/>
      <c r="AS72" s="9"/>
      <c r="AT72" s="9"/>
      <c r="AU72" s="9"/>
      <c r="AV72" s="9"/>
      <c r="AW72" s="9"/>
      <c r="AX72" s="9"/>
      <c r="AY72" s="9"/>
    </row>
    <row r="73" spans="9:51" x14ac:dyDescent="0.25">
      <c r="I73" s="17"/>
      <c r="J73" s="17"/>
      <c r="M73" s="17"/>
      <c r="N73" s="17"/>
      <c r="O73" s="17"/>
      <c r="P73" s="17"/>
      <c r="Q73" s="17"/>
      <c r="R73" s="17"/>
      <c r="S73" s="17"/>
      <c r="T73" s="35"/>
      <c r="U73" s="3"/>
      <c r="AQ73" s="9"/>
      <c r="AR73" s="9"/>
      <c r="AS73" s="9"/>
      <c r="AT73" s="9"/>
      <c r="AU73" s="9"/>
      <c r="AV73" s="9"/>
      <c r="AW73" s="9"/>
      <c r="AX73" s="9"/>
      <c r="AY73" s="9"/>
    </row>
    <row r="74" spans="9:51" x14ac:dyDescent="0.25">
      <c r="I74" s="17"/>
      <c r="J74" s="17"/>
      <c r="M74" s="17"/>
      <c r="N74" s="17"/>
      <c r="O74" s="17"/>
      <c r="P74" s="17"/>
      <c r="Q74" s="17"/>
      <c r="R74" s="17"/>
      <c r="S74" s="17"/>
      <c r="T74" s="35"/>
      <c r="U74" s="3"/>
      <c r="AQ74" s="9"/>
      <c r="AR74" s="9"/>
      <c r="AS74" s="9"/>
      <c r="AT74" s="9"/>
      <c r="AU74" s="9"/>
      <c r="AV74" s="9"/>
      <c r="AW74" s="9"/>
      <c r="AX74" s="9"/>
      <c r="AY74" s="9"/>
    </row>
    <row r="75" spans="9:51" x14ac:dyDescent="0.25">
      <c r="I75" s="17"/>
      <c r="J75" s="17"/>
      <c r="M75" s="17"/>
      <c r="N75" s="17"/>
      <c r="O75" s="17"/>
      <c r="P75" s="17"/>
      <c r="Q75" s="17"/>
      <c r="R75" s="17"/>
      <c r="S75" s="17"/>
      <c r="T75" s="35"/>
      <c r="U75" s="3"/>
      <c r="AQ75" s="9"/>
      <c r="AR75" s="9"/>
      <c r="AS75" s="9"/>
      <c r="AT75" s="9"/>
      <c r="AU75" s="9"/>
      <c r="AV75" s="9"/>
      <c r="AW75" s="9"/>
      <c r="AX75" s="9"/>
      <c r="AY75" s="9"/>
    </row>
    <row r="76" spans="9:51" x14ac:dyDescent="0.25">
      <c r="I76" s="17"/>
      <c r="J76" s="17"/>
      <c r="M76" s="17"/>
      <c r="N76" s="17"/>
      <c r="O76" s="17"/>
      <c r="P76" s="17"/>
      <c r="Q76" s="17"/>
      <c r="R76" s="17"/>
      <c r="S76" s="17"/>
      <c r="T76" s="35"/>
      <c r="U76" s="3"/>
      <c r="AQ76" s="9"/>
      <c r="AR76" s="9"/>
      <c r="AS76" s="9"/>
      <c r="AT76" s="9"/>
      <c r="AU76" s="9"/>
      <c r="AV76" s="9"/>
      <c r="AW76" s="9"/>
      <c r="AX76" s="9"/>
      <c r="AY76" s="9"/>
    </row>
    <row r="77" spans="9:51" x14ac:dyDescent="0.25">
      <c r="I77" s="17"/>
      <c r="J77" s="17"/>
      <c r="M77" s="17"/>
      <c r="N77" s="17"/>
      <c r="O77" s="17"/>
      <c r="P77" s="17"/>
      <c r="Q77" s="17"/>
      <c r="R77" s="17"/>
      <c r="S77" s="17"/>
      <c r="T77" s="35"/>
      <c r="U77" s="3"/>
      <c r="AQ77" s="9"/>
      <c r="AR77" s="9"/>
      <c r="AS77" s="9"/>
      <c r="AT77" s="9"/>
      <c r="AU77" s="9"/>
      <c r="AV77" s="9"/>
      <c r="AW77" s="9"/>
      <c r="AX77" s="9"/>
      <c r="AY77" s="9"/>
    </row>
    <row r="78" spans="9:51" x14ac:dyDescent="0.25">
      <c r="I78" s="17"/>
      <c r="J78" s="17"/>
      <c r="M78" s="17"/>
      <c r="N78" s="17"/>
      <c r="O78" s="17"/>
      <c r="P78" s="17"/>
      <c r="Q78" s="17"/>
      <c r="R78" s="17"/>
      <c r="S78" s="17"/>
      <c r="T78" s="35"/>
      <c r="U78" s="3"/>
      <c r="AQ78" s="9"/>
      <c r="AR78" s="9"/>
      <c r="AS78" s="9"/>
      <c r="AT78" s="9"/>
      <c r="AU78" s="9"/>
      <c r="AV78" s="9"/>
      <c r="AW78" s="9"/>
      <c r="AX78" s="9"/>
      <c r="AY78" s="9"/>
    </row>
    <row r="79" spans="9:51" x14ac:dyDescent="0.25">
      <c r="I79" s="17"/>
      <c r="J79" s="17"/>
      <c r="M79" s="17"/>
      <c r="N79" s="17"/>
      <c r="O79" s="17"/>
      <c r="P79" s="17"/>
      <c r="Q79" s="17"/>
      <c r="R79" s="17"/>
      <c r="S79" s="17"/>
      <c r="T79" s="35"/>
      <c r="U79" s="3"/>
      <c r="AQ79" s="9"/>
      <c r="AR79" s="9"/>
      <c r="AS79" s="9"/>
      <c r="AT79" s="9"/>
      <c r="AU79" s="9"/>
      <c r="AV79" s="9"/>
      <c r="AW79" s="9"/>
      <c r="AX79" s="9"/>
      <c r="AY79" s="9"/>
    </row>
    <row r="80" spans="9:51" x14ac:dyDescent="0.25">
      <c r="I80" s="17"/>
      <c r="J80" s="17"/>
      <c r="M80" s="17"/>
      <c r="N80" s="17"/>
      <c r="O80" s="17"/>
      <c r="P80" s="17"/>
      <c r="Q80" s="17"/>
      <c r="R80" s="17"/>
      <c r="S80" s="17"/>
      <c r="T80" s="35"/>
      <c r="U80" s="3"/>
      <c r="AQ80" s="9"/>
      <c r="AR80" s="9"/>
      <c r="AS80" s="9"/>
      <c r="AT80" s="9"/>
      <c r="AU80" s="9"/>
      <c r="AV80" s="9"/>
      <c r="AW80" s="9"/>
      <c r="AX80" s="9"/>
      <c r="AY80" s="9"/>
    </row>
    <row r="81" spans="9:51" x14ac:dyDescent="0.25">
      <c r="I81" s="17"/>
      <c r="AQ81" s="9"/>
      <c r="AR81" s="9"/>
      <c r="AS81" s="9"/>
      <c r="AT81" s="9"/>
      <c r="AU81" s="9"/>
      <c r="AV81" s="9"/>
      <c r="AW81" s="9"/>
      <c r="AX81" s="9"/>
      <c r="AY81" s="9"/>
    </row>
    <row r="82" spans="9:51" x14ac:dyDescent="0.25">
      <c r="I82" s="17"/>
      <c r="AQ82" s="9"/>
      <c r="AR82" s="9"/>
      <c r="AS82" s="9"/>
      <c r="AT82" s="9"/>
      <c r="AU82" s="9"/>
      <c r="AV82" s="9"/>
      <c r="AW82" s="9"/>
      <c r="AX82" s="9"/>
      <c r="AY82" s="9"/>
    </row>
    <row r="83" spans="9:51" x14ac:dyDescent="0.25">
      <c r="I83" s="17"/>
      <c r="AQ83" s="9"/>
      <c r="AR83" s="9"/>
      <c r="AS83" s="9"/>
      <c r="AT83" s="9"/>
      <c r="AU83" s="9"/>
      <c r="AV83" s="9"/>
      <c r="AW83" s="9"/>
      <c r="AX83" s="9"/>
      <c r="AY83" s="9"/>
    </row>
    <row r="84" spans="9:51" x14ac:dyDescent="0.25">
      <c r="I84" s="17"/>
      <c r="AQ84" s="9"/>
      <c r="AR84" s="9"/>
      <c r="AS84" s="9"/>
      <c r="AT84" s="9"/>
      <c r="AU84" s="9"/>
      <c r="AV84" s="9"/>
      <c r="AW84" s="9"/>
      <c r="AX84" s="9"/>
      <c r="AY84" s="9"/>
    </row>
    <row r="85" spans="9:51" x14ac:dyDescent="0.25">
      <c r="I85" s="17"/>
      <c r="AQ85" s="9"/>
      <c r="AR85" s="9"/>
      <c r="AS85" s="9"/>
      <c r="AT85" s="9"/>
      <c r="AU85" s="9"/>
      <c r="AV85" s="9"/>
      <c r="AW85" s="9"/>
      <c r="AX85" s="9"/>
      <c r="AY85" s="9"/>
    </row>
    <row r="86" spans="9:51" x14ac:dyDescent="0.25">
      <c r="I86" s="17"/>
      <c r="AQ86" s="9"/>
      <c r="AR86" s="9"/>
      <c r="AS86" s="9"/>
      <c r="AT86" s="9"/>
      <c r="AU86" s="9"/>
      <c r="AV86" s="9"/>
      <c r="AW86" s="9"/>
      <c r="AX86" s="9"/>
      <c r="AY86" s="9"/>
    </row>
    <row r="87" spans="9:51" x14ac:dyDescent="0.25">
      <c r="I87" s="17"/>
      <c r="AQ87" s="9"/>
      <c r="AR87" s="9"/>
      <c r="AS87" s="9"/>
      <c r="AT87" s="9"/>
      <c r="AU87" s="9"/>
      <c r="AV87" s="9"/>
      <c r="AW87" s="9"/>
      <c r="AX87" s="9"/>
      <c r="AY87" s="9"/>
    </row>
    <row r="88" spans="9:51" x14ac:dyDescent="0.25">
      <c r="I88" s="17"/>
      <c r="AQ88" s="9"/>
      <c r="AR88" s="9"/>
      <c r="AS88" s="9"/>
      <c r="AT88" s="9"/>
      <c r="AU88" s="9"/>
      <c r="AV88" s="9"/>
      <c r="AW88" s="9"/>
      <c r="AX88" s="9"/>
      <c r="AY88" s="9"/>
    </row>
    <row r="89" spans="9:51" x14ac:dyDescent="0.25">
      <c r="I89" s="17"/>
      <c r="AQ89" s="9"/>
      <c r="AR89" s="9"/>
      <c r="AS89" s="9"/>
      <c r="AT89" s="9"/>
      <c r="AU89" s="9"/>
      <c r="AV89" s="9"/>
      <c r="AW89" s="9"/>
      <c r="AX89" s="9"/>
      <c r="AY89" s="9"/>
    </row>
    <row r="90" spans="9:51" x14ac:dyDescent="0.25">
      <c r="I90" s="17"/>
      <c r="AQ90" s="9"/>
      <c r="AR90" s="9"/>
      <c r="AS90" s="9"/>
      <c r="AT90" s="9"/>
      <c r="AU90" s="9"/>
      <c r="AV90" s="9"/>
      <c r="AW90" s="9"/>
      <c r="AX90" s="9"/>
      <c r="AY90" s="9"/>
    </row>
    <row r="91" spans="9:51" x14ac:dyDescent="0.25">
      <c r="I91" s="17"/>
      <c r="AQ91" s="9"/>
      <c r="AR91" s="9"/>
      <c r="AS91" s="9"/>
      <c r="AT91" s="9"/>
      <c r="AU91" s="9"/>
      <c r="AV91" s="9"/>
      <c r="AW91" s="9"/>
      <c r="AX91" s="9"/>
      <c r="AY91" s="9"/>
    </row>
    <row r="92" spans="9:51" x14ac:dyDescent="0.25">
      <c r="I92" s="17"/>
    </row>
    <row r="93" spans="9:51" x14ac:dyDescent="0.25">
      <c r="I93" s="17"/>
    </row>
    <row r="94" spans="9:51" x14ac:dyDescent="0.25">
      <c r="I94" s="17"/>
    </row>
    <row r="95" spans="9:51" x14ac:dyDescent="0.25">
      <c r="I95" s="17"/>
    </row>
  </sheetData>
  <mergeCells count="4">
    <mergeCell ref="B25:C25"/>
    <mergeCell ref="A7:AP7"/>
    <mergeCell ref="A8:AP8"/>
    <mergeCell ref="A9:AP9"/>
  </mergeCells>
  <hyperlinks>
    <hyperlink ref="A28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D8F9FC"/>
  </sheetPr>
  <dimension ref="A1:AD56"/>
  <sheetViews>
    <sheetView workbookViewId="0">
      <pane xSplit="1" topLeftCell="B1" activePane="topRight" state="frozen"/>
      <selection pane="topRight" activeCell="A27" sqref="A27"/>
    </sheetView>
  </sheetViews>
  <sheetFormatPr baseColWidth="10" defaultRowHeight="15" x14ac:dyDescent="0.25"/>
  <cols>
    <col min="1" max="1" width="39.85546875" customWidth="1"/>
    <col min="2" max="2" width="11.28515625" customWidth="1"/>
    <col min="3" max="3" width="10.140625" customWidth="1"/>
    <col min="4" max="4" width="10.7109375" customWidth="1"/>
    <col min="5" max="5" width="8.42578125" bestFit="1" customWidth="1"/>
    <col min="6" max="6" width="11.28515625" customWidth="1"/>
    <col min="7" max="7" width="10.5703125" customWidth="1"/>
    <col min="8" max="8" width="10.140625" customWidth="1"/>
    <col min="9" max="9" width="9.42578125" bestFit="1" customWidth="1"/>
    <col min="10" max="10" width="8.42578125" bestFit="1" customWidth="1"/>
    <col min="11" max="11" width="10.28515625" customWidth="1"/>
    <col min="12" max="12" width="11" bestFit="1" customWidth="1"/>
    <col min="13" max="13" width="10.140625" bestFit="1" customWidth="1"/>
    <col min="14" max="14" width="11.28515625" bestFit="1" customWidth="1"/>
  </cols>
  <sheetData>
    <row r="1" spans="1:30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25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t="28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21" customHeight="1" x14ac:dyDescent="0.35">
      <c r="A5" s="363" t="s">
        <v>152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9"/>
      <c r="W5" s="9"/>
      <c r="X5" s="9"/>
      <c r="Y5" s="9"/>
      <c r="Z5" s="9"/>
      <c r="AA5" s="9"/>
      <c r="AB5" s="9"/>
      <c r="AC5" s="9"/>
      <c r="AD5" s="9"/>
    </row>
    <row r="6" spans="1:30" ht="14.45" customHeight="1" x14ac:dyDescent="0.25">
      <c r="A6" s="320" t="s">
        <v>35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9"/>
      <c r="W6" s="9"/>
      <c r="X6" s="9"/>
      <c r="Y6" s="9"/>
      <c r="Z6" s="9"/>
      <c r="AA6" s="9"/>
      <c r="AB6" s="9"/>
      <c r="AC6" s="9"/>
      <c r="AD6" s="9"/>
    </row>
    <row r="7" spans="1:30" ht="15.75" thickBot="1" x14ac:dyDescent="0.3">
      <c r="A7" s="355" t="s">
        <v>231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9"/>
      <c r="W7" s="9"/>
      <c r="X7" s="9"/>
      <c r="Y7" s="9"/>
      <c r="Z7" s="9"/>
      <c r="AA7" s="9"/>
      <c r="AB7" s="9"/>
      <c r="AC7" s="9"/>
      <c r="AD7" s="9"/>
    </row>
    <row r="8" spans="1:30" ht="14.45" customHeight="1" thickBot="1" x14ac:dyDescent="0.3">
      <c r="A8" s="358" t="s">
        <v>129</v>
      </c>
      <c r="B8" s="364" t="s">
        <v>170</v>
      </c>
      <c r="C8" s="365"/>
      <c r="D8" s="365"/>
      <c r="E8" s="365"/>
      <c r="F8" s="365"/>
      <c r="G8" s="366"/>
      <c r="H8" s="367" t="s">
        <v>186</v>
      </c>
      <c r="I8" s="368"/>
      <c r="J8" s="368"/>
      <c r="K8" s="368"/>
      <c r="L8" s="368"/>
      <c r="M8" s="369"/>
      <c r="N8" s="240"/>
      <c r="O8" s="360" t="s">
        <v>186</v>
      </c>
      <c r="P8" s="361"/>
      <c r="Q8" s="361"/>
      <c r="R8" s="361"/>
      <c r="S8" s="361"/>
      <c r="T8" s="361"/>
      <c r="U8" s="362"/>
      <c r="V8" s="9"/>
      <c r="W8" s="9"/>
      <c r="X8" s="9"/>
      <c r="Y8" s="9"/>
      <c r="Z8" s="9"/>
      <c r="AA8" s="9"/>
      <c r="AB8" s="9"/>
      <c r="AC8" s="9"/>
      <c r="AD8" s="9"/>
    </row>
    <row r="9" spans="1:30" ht="45" x14ac:dyDescent="0.25">
      <c r="A9" s="359"/>
      <c r="B9" s="192">
        <v>45292</v>
      </c>
      <c r="C9" s="193">
        <v>45323</v>
      </c>
      <c r="D9" s="193">
        <v>45352</v>
      </c>
      <c r="E9" s="238">
        <v>45383</v>
      </c>
      <c r="F9" s="193">
        <v>45413</v>
      </c>
      <c r="G9" s="239">
        <v>45444</v>
      </c>
      <c r="H9" s="184">
        <v>45474</v>
      </c>
      <c r="I9" s="184">
        <v>45505</v>
      </c>
      <c r="J9" s="182">
        <v>45536</v>
      </c>
      <c r="K9" s="184">
        <v>45566</v>
      </c>
      <c r="L9" s="182">
        <v>45597</v>
      </c>
      <c r="M9" s="184">
        <v>45627</v>
      </c>
      <c r="N9" s="185" t="s">
        <v>189</v>
      </c>
      <c r="O9" s="181">
        <v>45658</v>
      </c>
      <c r="P9" s="182">
        <v>45689</v>
      </c>
      <c r="Q9" s="181">
        <v>45717</v>
      </c>
      <c r="R9" s="181">
        <v>45748</v>
      </c>
      <c r="S9" s="181">
        <v>45778</v>
      </c>
      <c r="T9" s="181">
        <v>45809</v>
      </c>
      <c r="U9" s="183" t="s">
        <v>258</v>
      </c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25">
      <c r="A10" s="132" t="s">
        <v>117</v>
      </c>
      <c r="B10" s="133">
        <f t="shared" ref="B10:D10" si="0">SUM(B11:B13)</f>
        <v>1273.5746704999997</v>
      </c>
      <c r="C10" s="134">
        <f t="shared" si="0"/>
        <v>914.28453049999996</v>
      </c>
      <c r="D10" s="134">
        <f t="shared" si="0"/>
        <v>4930.984981999999</v>
      </c>
      <c r="E10" s="138">
        <f t="shared" ref="E10:M10" si="1">SUM(E11:E13)</f>
        <v>1065.6466370000001</v>
      </c>
      <c r="F10" s="135">
        <f t="shared" si="1"/>
        <v>2043.0048979999999</v>
      </c>
      <c r="G10" s="136">
        <f t="shared" si="1"/>
        <v>2519.6582014999994</v>
      </c>
      <c r="H10" s="138">
        <f>SUM(H11:H13)</f>
        <v>1325.6940787933827</v>
      </c>
      <c r="I10" s="135">
        <f>SUM(I11:I13)</f>
        <v>900.54411046282985</v>
      </c>
      <c r="J10" s="135">
        <f>SUM(J11:J13)</f>
        <v>617.51529953102715</v>
      </c>
      <c r="K10" s="135">
        <f t="shared" si="1"/>
        <v>1069.5311376355023</v>
      </c>
      <c r="L10" s="135">
        <f t="shared" si="1"/>
        <v>2056.7569734726685</v>
      </c>
      <c r="M10" s="136">
        <f t="shared" si="1"/>
        <v>2662.7873909811187</v>
      </c>
      <c r="N10" s="137">
        <f>+SUM(B10:M10)</f>
        <v>21379.982910376522</v>
      </c>
      <c r="O10" s="133">
        <f t="shared" ref="O10:U10" si="2">SUM(O11:O13)</f>
        <v>1251.2551315000001</v>
      </c>
      <c r="P10" s="134">
        <f t="shared" si="2"/>
        <v>885.72937749999983</v>
      </c>
      <c r="Q10" s="134">
        <f t="shared" si="2"/>
        <v>6847.2980399999997</v>
      </c>
      <c r="R10" s="134">
        <f t="shared" si="2"/>
        <v>1100.734338</v>
      </c>
      <c r="S10" s="134">
        <f t="shared" si="2"/>
        <v>2086.654196</v>
      </c>
      <c r="T10" s="134">
        <f t="shared" si="2"/>
        <v>2672.0348325</v>
      </c>
      <c r="U10" s="134">
        <f t="shared" si="2"/>
        <v>14843.705915500001</v>
      </c>
      <c r="V10" s="9"/>
      <c r="W10" s="9"/>
      <c r="X10" s="9"/>
      <c r="Y10" s="9"/>
      <c r="Z10" s="9"/>
      <c r="AA10" s="9"/>
      <c r="AB10" s="9"/>
      <c r="AC10" s="9"/>
      <c r="AD10" s="9"/>
    </row>
    <row r="11" spans="1:30" x14ac:dyDescent="0.25">
      <c r="A11" s="37" t="s">
        <v>142</v>
      </c>
      <c r="B11" s="44">
        <v>521.81201599999997</v>
      </c>
      <c r="C11" s="43">
        <v>663.25157799999999</v>
      </c>
      <c r="D11" s="43">
        <v>4524.9029924999995</v>
      </c>
      <c r="E11" s="43">
        <v>585.75180399999999</v>
      </c>
      <c r="F11" s="43">
        <v>1021.4282155000002</v>
      </c>
      <c r="G11" s="140">
        <v>1008.3631194999998</v>
      </c>
      <c r="H11" s="139">
        <v>589.14431866995221</v>
      </c>
      <c r="I11" s="40">
        <v>660.26836615218565</v>
      </c>
      <c r="J11" s="40">
        <v>374.74451790963354</v>
      </c>
      <c r="K11" s="40">
        <v>540.75122998009385</v>
      </c>
      <c r="L11" s="40">
        <v>1043.3861002176125</v>
      </c>
      <c r="M11" s="41">
        <v>1117.6799994470521</v>
      </c>
      <c r="N11" s="58">
        <f t="shared" ref="N11:N21" si="3">+SUM(B11:M11)</f>
        <v>12651.484257876531</v>
      </c>
      <c r="O11" s="39">
        <v>524.3606994999999</v>
      </c>
      <c r="P11" s="40">
        <v>658.77282349999984</v>
      </c>
      <c r="Q11" s="40">
        <v>6619.3022170000004</v>
      </c>
      <c r="R11" s="55">
        <v>596.07026050000002</v>
      </c>
      <c r="S11" s="55">
        <v>1123.3260665000003</v>
      </c>
      <c r="T11" s="55">
        <v>1156.1372734999998</v>
      </c>
      <c r="U11" s="41">
        <f>+SUM(O11:T11)</f>
        <v>10677.9693405</v>
      </c>
      <c r="V11" s="79"/>
      <c r="W11" s="9"/>
      <c r="X11" s="9"/>
      <c r="Y11" s="9"/>
      <c r="Z11" s="9"/>
      <c r="AA11" s="9"/>
      <c r="AB11" s="9"/>
      <c r="AC11" s="9"/>
      <c r="AD11" s="9"/>
    </row>
    <row r="12" spans="1:30" x14ac:dyDescent="0.25">
      <c r="A12" s="37" t="s">
        <v>145</v>
      </c>
      <c r="B12" s="44">
        <v>747.08594399999981</v>
      </c>
      <c r="C12" s="43">
        <v>205.60205049999999</v>
      </c>
      <c r="D12" s="43">
        <v>389.55266349999999</v>
      </c>
      <c r="E12" s="43">
        <v>410.73395550000004</v>
      </c>
      <c r="F12" s="43">
        <v>1009.8725339999997</v>
      </c>
      <c r="G12" s="140">
        <v>1490.7818914999998</v>
      </c>
      <c r="H12" s="139">
        <v>731.97146697033793</v>
      </c>
      <c r="I12" s="40">
        <v>195.60645165479602</v>
      </c>
      <c r="J12" s="40">
        <v>233.93591321245304</v>
      </c>
      <c r="K12" s="40">
        <v>430.01251320139733</v>
      </c>
      <c r="L12" s="40">
        <v>985.40616372535624</v>
      </c>
      <c r="M12" s="41">
        <v>1527.8583627356588</v>
      </c>
      <c r="N12" s="58">
        <f t="shared" si="3"/>
        <v>8358.4199104999989</v>
      </c>
      <c r="O12" s="39">
        <v>722.53940000000011</v>
      </c>
      <c r="P12" s="40">
        <v>184.44550299999997</v>
      </c>
      <c r="Q12" s="40">
        <v>221.0921075</v>
      </c>
      <c r="R12" s="55">
        <v>426.17452349999991</v>
      </c>
      <c r="S12" s="55">
        <v>944.05216399999983</v>
      </c>
      <c r="T12" s="55">
        <v>1500.8281585</v>
      </c>
      <c r="U12" s="41">
        <f t="shared" ref="U12:U21" si="4">+SUM(O12:T12)</f>
        <v>3999.1318564999997</v>
      </c>
      <c r="V12" s="79"/>
      <c r="W12" s="9"/>
      <c r="X12" s="9"/>
      <c r="Y12" s="9"/>
      <c r="Z12" s="9"/>
      <c r="AA12" s="9"/>
      <c r="AB12" s="9"/>
      <c r="AC12" s="9"/>
      <c r="AD12" s="9"/>
    </row>
    <row r="13" spans="1:30" x14ac:dyDescent="0.25">
      <c r="A13" s="37" t="s">
        <v>146</v>
      </c>
      <c r="B13" s="44">
        <v>4.6767104999999995</v>
      </c>
      <c r="C13" s="43">
        <v>45.430901999999996</v>
      </c>
      <c r="D13" s="43">
        <v>16.529326000000001</v>
      </c>
      <c r="E13" s="43">
        <v>69.160877499999984</v>
      </c>
      <c r="F13" s="43">
        <v>11.704148500000002</v>
      </c>
      <c r="G13" s="140">
        <v>20.513190499999997</v>
      </c>
      <c r="H13" s="139">
        <v>4.578293153092468</v>
      </c>
      <c r="I13" s="40">
        <v>44.669292655848139</v>
      </c>
      <c r="J13" s="40">
        <v>8.8348684089405989</v>
      </c>
      <c r="K13" s="40">
        <v>98.767394454011026</v>
      </c>
      <c r="L13" s="40">
        <v>27.964709529699935</v>
      </c>
      <c r="M13" s="41">
        <v>17.249028798407839</v>
      </c>
      <c r="N13" s="58">
        <f t="shared" si="3"/>
        <v>370.07874199999992</v>
      </c>
      <c r="O13" s="39">
        <v>4.3550319999999996</v>
      </c>
      <c r="P13" s="40">
        <v>42.511051000000002</v>
      </c>
      <c r="Q13" s="40">
        <v>6.9037154999999979</v>
      </c>
      <c r="R13" s="55">
        <v>78.489553999999998</v>
      </c>
      <c r="S13" s="55">
        <v>19.275965499999998</v>
      </c>
      <c r="T13" s="55">
        <v>15.0694005</v>
      </c>
      <c r="U13" s="41">
        <f t="shared" si="4"/>
        <v>166.60471850000002</v>
      </c>
      <c r="V13" s="79"/>
      <c r="W13" s="9"/>
      <c r="X13" s="9"/>
      <c r="Y13" s="9"/>
      <c r="Z13" s="9"/>
      <c r="AA13" s="9"/>
      <c r="AB13" s="9"/>
      <c r="AC13" s="9"/>
      <c r="AD13" s="9"/>
    </row>
    <row r="14" spans="1:30" x14ac:dyDescent="0.25">
      <c r="A14" s="132" t="s">
        <v>118</v>
      </c>
      <c r="B14" s="133">
        <f t="shared" ref="B14:G14" si="5">SUM(B15:B17)</f>
        <v>344.21199999999999</v>
      </c>
      <c r="C14" s="134">
        <f t="shared" si="5"/>
        <v>5518.6239999999998</v>
      </c>
      <c r="D14" s="134">
        <f t="shared" si="5"/>
        <v>2436.8770000000004</v>
      </c>
      <c r="E14" s="138">
        <f t="shared" si="5"/>
        <v>51.948000000000008</v>
      </c>
      <c r="F14" s="135">
        <f t="shared" si="5"/>
        <v>5690.9340000000002</v>
      </c>
      <c r="G14" s="136">
        <f t="shared" si="5"/>
        <v>1906.077</v>
      </c>
      <c r="H14" s="138">
        <f>SUM(H15:H17)</f>
        <v>268.47423562149623</v>
      </c>
      <c r="I14" s="135">
        <f>SUM(I15:I17)</f>
        <v>4874.573501161728</v>
      </c>
      <c r="J14" s="135">
        <f>SUM(J15:J17)</f>
        <v>1791.0897390862592</v>
      </c>
      <c r="K14" s="135">
        <f t="shared" ref="K14:M14" si="6">SUM(K15:K17)</f>
        <v>734.35930593034288</v>
      </c>
      <c r="L14" s="135">
        <f t="shared" si="6"/>
        <v>8752.5058627963499</v>
      </c>
      <c r="M14" s="136">
        <f t="shared" si="6"/>
        <v>8736.9853554038236</v>
      </c>
      <c r="N14" s="137">
        <f>+SUM(B14:M14)</f>
        <v>41106.660000000003</v>
      </c>
      <c r="O14" s="133">
        <f t="shared" ref="O14:U14" si="7">SUM(O15:O17)</f>
        <v>269.87000000000006</v>
      </c>
      <c r="P14" s="134">
        <f t="shared" si="7"/>
        <v>2375.3020000000006</v>
      </c>
      <c r="Q14" s="134">
        <f t="shared" si="7"/>
        <v>2062.83</v>
      </c>
      <c r="R14" s="134">
        <f t="shared" si="7"/>
        <v>103.27100000000004</v>
      </c>
      <c r="S14" s="134">
        <f t="shared" si="7"/>
        <v>6821.603000000001</v>
      </c>
      <c r="T14" s="134">
        <f t="shared" si="7"/>
        <v>1854.8589999999999</v>
      </c>
      <c r="U14" s="134">
        <f t="shared" si="7"/>
        <v>13487.735000000002</v>
      </c>
      <c r="V14" s="9"/>
      <c r="W14" s="9"/>
      <c r="X14" s="9"/>
      <c r="Y14" s="9"/>
      <c r="Z14" s="9"/>
      <c r="AA14" s="9"/>
      <c r="AB14" s="9"/>
      <c r="AC14" s="9"/>
      <c r="AD14" s="9"/>
    </row>
    <row r="15" spans="1:30" x14ac:dyDescent="0.25">
      <c r="A15" s="37" t="s">
        <v>142</v>
      </c>
      <c r="B15" s="44">
        <v>112.32599999999999</v>
      </c>
      <c r="C15" s="43">
        <v>3821.3130000000001</v>
      </c>
      <c r="D15" s="43">
        <v>1004.4680000000001</v>
      </c>
      <c r="E15" s="43">
        <v>0.09</v>
      </c>
      <c r="F15" s="43">
        <v>1456.329</v>
      </c>
      <c r="G15" s="140">
        <v>1257.9469999999999</v>
      </c>
      <c r="H15" s="139">
        <v>81.49923562149624</v>
      </c>
      <c r="I15" s="40">
        <v>2411.1025011617276</v>
      </c>
      <c r="J15" s="40">
        <v>1000.5757390862593</v>
      </c>
      <c r="K15" s="40">
        <v>604.06430593034293</v>
      </c>
      <c r="L15" s="40">
        <v>4257.5218627963495</v>
      </c>
      <c r="M15" s="41">
        <v>7750.0183554038222</v>
      </c>
      <c r="N15" s="58">
        <f t="shared" si="3"/>
        <v>23757.254999999997</v>
      </c>
      <c r="O15" s="39">
        <v>112.32299999999999</v>
      </c>
      <c r="P15" s="39">
        <v>7.1999999999999995E-2</v>
      </c>
      <c r="Q15" s="40">
        <v>1235.7089999999998</v>
      </c>
      <c r="R15" s="55">
        <v>0.09</v>
      </c>
      <c r="S15" s="55">
        <v>2678.402</v>
      </c>
      <c r="T15" s="55">
        <v>1239.8499999999999</v>
      </c>
      <c r="U15" s="41">
        <f t="shared" si="4"/>
        <v>5266.4459999999999</v>
      </c>
      <c r="V15" s="9"/>
      <c r="W15" s="9"/>
      <c r="X15" s="79"/>
      <c r="Y15" s="9"/>
      <c r="Z15" s="9"/>
      <c r="AA15" s="9"/>
      <c r="AB15" s="9"/>
      <c r="AC15" s="9"/>
      <c r="AD15" s="9"/>
    </row>
    <row r="16" spans="1:30" x14ac:dyDescent="0.25">
      <c r="A16" s="37" t="s">
        <v>145</v>
      </c>
      <c r="B16" s="44">
        <v>47.542999999999985</v>
      </c>
      <c r="C16" s="43">
        <v>44.191999999999986</v>
      </c>
      <c r="D16" s="43">
        <v>41.247000000000014</v>
      </c>
      <c r="E16" s="43">
        <v>46.795000000000002</v>
      </c>
      <c r="F16" s="43">
        <v>44.866999999999997</v>
      </c>
      <c r="G16" s="140">
        <v>42.929000000000002</v>
      </c>
      <c r="H16" s="139">
        <v>141.76900000000001</v>
      </c>
      <c r="I16" s="40">
        <v>2418.252</v>
      </c>
      <c r="J16" s="40">
        <v>745.96899999999994</v>
      </c>
      <c r="K16" s="40">
        <v>85.75</v>
      </c>
      <c r="L16" s="40">
        <v>4450.4390000000003</v>
      </c>
      <c r="M16" s="41">
        <v>943.74</v>
      </c>
      <c r="N16" s="58">
        <f t="shared" si="3"/>
        <v>9053.4920000000002</v>
      </c>
      <c r="O16" s="39">
        <v>116.241</v>
      </c>
      <c r="P16" s="39">
        <v>2333.9240000000004</v>
      </c>
      <c r="Q16" s="40">
        <v>785.81499999999994</v>
      </c>
      <c r="R16" s="55">
        <v>61.875</v>
      </c>
      <c r="S16" s="55">
        <v>4101.8950000000004</v>
      </c>
      <c r="T16" s="55">
        <v>575.00900000000001</v>
      </c>
      <c r="U16" s="41">
        <f t="shared" si="4"/>
        <v>7974.7590000000009</v>
      </c>
      <c r="V16" s="9"/>
      <c r="W16" s="9"/>
      <c r="X16" s="79"/>
      <c r="Y16" s="9"/>
      <c r="Z16" s="9"/>
      <c r="AA16" s="9"/>
      <c r="AB16" s="9"/>
      <c r="AC16" s="9"/>
      <c r="AD16" s="9"/>
    </row>
    <row r="17" spans="1:30" x14ac:dyDescent="0.25">
      <c r="A17" s="37" t="s">
        <v>146</v>
      </c>
      <c r="B17" s="44">
        <v>184.34300000000002</v>
      </c>
      <c r="C17" s="43">
        <v>1653.1189999999999</v>
      </c>
      <c r="D17" s="43">
        <v>1391.162</v>
      </c>
      <c r="E17" s="43">
        <v>5.0630000000000006</v>
      </c>
      <c r="F17" s="43">
        <v>4189.7380000000003</v>
      </c>
      <c r="G17" s="140">
        <v>605.20100000000002</v>
      </c>
      <c r="H17" s="139">
        <v>45.206000000000003</v>
      </c>
      <c r="I17" s="40">
        <v>45.219000000000001</v>
      </c>
      <c r="J17" s="40">
        <v>44.545000000000002</v>
      </c>
      <c r="K17" s="40">
        <v>44.545000000000002</v>
      </c>
      <c r="L17" s="40">
        <v>44.545000000000002</v>
      </c>
      <c r="M17" s="41">
        <v>43.226999999999997</v>
      </c>
      <c r="N17" s="58">
        <f t="shared" si="3"/>
        <v>8295.9130000000005</v>
      </c>
      <c r="O17" s="39">
        <v>41.306000000000047</v>
      </c>
      <c r="P17" s="39">
        <v>41.306000000000047</v>
      </c>
      <c r="Q17" s="40">
        <v>41.306000000000047</v>
      </c>
      <c r="R17" s="55">
        <v>41.306000000000047</v>
      </c>
      <c r="S17" s="55">
        <v>41.306000000000047</v>
      </c>
      <c r="T17" s="55">
        <v>40.000000000000036</v>
      </c>
      <c r="U17" s="41">
        <f t="shared" si="4"/>
        <v>246.53000000000026</v>
      </c>
      <c r="V17" s="9"/>
      <c r="W17" s="9"/>
      <c r="X17" s="79"/>
      <c r="Y17" s="9"/>
      <c r="Z17" s="9"/>
      <c r="AA17" s="9"/>
      <c r="AB17" s="9"/>
      <c r="AC17" s="9"/>
      <c r="AD17" s="9"/>
    </row>
    <row r="18" spans="1:30" x14ac:dyDescent="0.25">
      <c r="A18" s="132" t="s">
        <v>147</v>
      </c>
      <c r="B18" s="133">
        <f t="shared" ref="B18:G18" si="8">SUM(B19:B21)</f>
        <v>466.24805552000009</v>
      </c>
      <c r="C18" s="134">
        <f t="shared" si="8"/>
        <v>197.81388903999996</v>
      </c>
      <c r="D18" s="134">
        <f t="shared" si="8"/>
        <v>146.86305828999997</v>
      </c>
      <c r="E18" s="138">
        <f t="shared" si="8"/>
        <v>94.290355439999985</v>
      </c>
      <c r="F18" s="135">
        <f t="shared" si="8"/>
        <v>133.62497366400001</v>
      </c>
      <c r="G18" s="136">
        <f t="shared" si="8"/>
        <v>114.92084102999999</v>
      </c>
      <c r="H18" s="138">
        <f>SUM(H19:H21)</f>
        <v>477.14139035802458</v>
      </c>
      <c r="I18" s="135">
        <f>SUM(I19:I21)</f>
        <v>216.58636859083634</v>
      </c>
      <c r="J18" s="135">
        <f>SUM(J19:J21)</f>
        <v>129.18119263433456</v>
      </c>
      <c r="K18" s="135">
        <f t="shared" ref="K18:M18" si="9">SUM(K19:K21)</f>
        <v>148.37554905970094</v>
      </c>
      <c r="L18" s="135">
        <f t="shared" si="9"/>
        <v>152.28892510099422</v>
      </c>
      <c r="M18" s="136">
        <f t="shared" si="9"/>
        <v>120.47990549787853</v>
      </c>
      <c r="N18" s="137">
        <f>+SUM(B18:M18)</f>
        <v>2397.8145042257693</v>
      </c>
      <c r="O18" s="133">
        <f t="shared" ref="O18:U18" si="10">SUM(O19:O21)</f>
        <v>474.358</v>
      </c>
      <c r="P18" s="134">
        <f t="shared" si="10"/>
        <v>215.476</v>
      </c>
      <c r="Q18" s="134">
        <f t="shared" si="10"/>
        <v>127.97200000000002</v>
      </c>
      <c r="R18" s="134">
        <f t="shared" si="10"/>
        <v>166.56</v>
      </c>
      <c r="S18" s="134">
        <f t="shared" si="10"/>
        <v>151.21700000000001</v>
      </c>
      <c r="T18" s="134">
        <f t="shared" si="10"/>
        <v>116.88499999999999</v>
      </c>
      <c r="U18" s="134">
        <f t="shared" si="10"/>
        <v>1252.4680000000001</v>
      </c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5">
      <c r="A19" s="37" t="s">
        <v>142</v>
      </c>
      <c r="B19" s="44">
        <v>413.02827478000006</v>
      </c>
      <c r="C19" s="43">
        <v>169.88060121999996</v>
      </c>
      <c r="D19" s="43">
        <v>127.66365080999998</v>
      </c>
      <c r="E19" s="43">
        <v>73.532343729999994</v>
      </c>
      <c r="F19" s="43">
        <v>116.372756264</v>
      </c>
      <c r="G19" s="140">
        <v>98.894841439999993</v>
      </c>
      <c r="H19" s="258">
        <v>424.79781365882639</v>
      </c>
      <c r="I19" s="259">
        <v>186.66088800004576</v>
      </c>
      <c r="J19" s="259">
        <v>111.09893943504296</v>
      </c>
      <c r="K19" s="259">
        <v>109.86031738476618</v>
      </c>
      <c r="L19" s="259">
        <v>131.81990441225508</v>
      </c>
      <c r="M19" s="260">
        <v>104.94608685083273</v>
      </c>
      <c r="N19" s="58">
        <f t="shared" si="3"/>
        <v>2068.5564179857693</v>
      </c>
      <c r="O19" s="39">
        <v>424.322</v>
      </c>
      <c r="P19" s="40">
        <v>186.65100000000001</v>
      </c>
      <c r="Q19" s="40">
        <v>111.09000000000002</v>
      </c>
      <c r="R19" s="55">
        <v>129.10400000000001</v>
      </c>
      <c r="S19" s="55">
        <v>131.81700000000001</v>
      </c>
      <c r="T19" s="55">
        <v>102.03</v>
      </c>
      <c r="U19" s="41">
        <f t="shared" si="4"/>
        <v>1085.0140000000001</v>
      </c>
      <c r="V19" s="9"/>
      <c r="W19" s="9"/>
      <c r="X19" s="9"/>
      <c r="Y19" s="9"/>
      <c r="Z19" s="9"/>
      <c r="AA19" s="9"/>
      <c r="AB19" s="9"/>
      <c r="AC19" s="9"/>
      <c r="AD19" s="9"/>
    </row>
    <row r="20" spans="1:30" x14ac:dyDescent="0.25">
      <c r="A20" s="37" t="s">
        <v>145</v>
      </c>
      <c r="B20" s="44">
        <v>22.510739870000002</v>
      </c>
      <c r="C20" s="43">
        <v>23.662028280000005</v>
      </c>
      <c r="D20" s="43">
        <v>16.97726802</v>
      </c>
      <c r="E20" s="43">
        <v>18.874791099999996</v>
      </c>
      <c r="F20" s="43">
        <v>11.29044597</v>
      </c>
      <c r="G20" s="140">
        <v>14.325355049999999</v>
      </c>
      <c r="H20" s="139">
        <v>24.669576699198192</v>
      </c>
      <c r="I20" s="40">
        <v>25.827480590790582</v>
      </c>
      <c r="J20" s="40">
        <v>16.06825319929159</v>
      </c>
      <c r="K20" s="40">
        <v>37.209231674934742</v>
      </c>
      <c r="L20" s="40">
        <v>17.271020688739121</v>
      </c>
      <c r="M20" s="41">
        <v>14.108896147045806</v>
      </c>
      <c r="N20" s="58">
        <f t="shared" si="3"/>
        <v>242.79508729000005</v>
      </c>
      <c r="O20" s="39">
        <v>23.570000000000011</v>
      </c>
      <c r="P20" s="40">
        <v>24.981999999999996</v>
      </c>
      <c r="Q20" s="40">
        <v>14.962</v>
      </c>
      <c r="R20" s="55">
        <v>36.196999999999996</v>
      </c>
      <c r="S20" s="55">
        <v>16.378000000000004</v>
      </c>
      <c r="T20" s="55">
        <v>13.41</v>
      </c>
      <c r="U20" s="41">
        <f t="shared" si="4"/>
        <v>129.49900000000002</v>
      </c>
      <c r="V20" s="9"/>
      <c r="W20" s="9"/>
      <c r="X20" s="9"/>
      <c r="Y20" s="9"/>
      <c r="Z20" s="9"/>
      <c r="AA20" s="9"/>
      <c r="AB20" s="9"/>
      <c r="AC20" s="9"/>
      <c r="AD20" s="9"/>
    </row>
    <row r="21" spans="1:30" x14ac:dyDescent="0.25">
      <c r="A21" s="37" t="s">
        <v>146</v>
      </c>
      <c r="B21" s="44">
        <v>30.709040869999995</v>
      </c>
      <c r="C21" s="43">
        <v>4.2712595400000009</v>
      </c>
      <c r="D21" s="43">
        <v>2.2221394599999997</v>
      </c>
      <c r="E21" s="43">
        <v>1.88322061</v>
      </c>
      <c r="F21" s="43">
        <v>5.9617714300000006</v>
      </c>
      <c r="G21" s="140">
        <v>1.7006445399999999</v>
      </c>
      <c r="H21" s="139">
        <v>27.673999999999999</v>
      </c>
      <c r="I21" s="40">
        <v>4.0979999999999999</v>
      </c>
      <c r="J21" s="40">
        <v>2.0139999999999998</v>
      </c>
      <c r="K21" s="40">
        <v>1.306</v>
      </c>
      <c r="L21" s="40">
        <v>3.1979999999999995</v>
      </c>
      <c r="M21" s="41">
        <v>1.4249224999999961</v>
      </c>
      <c r="N21" s="58">
        <f t="shared" si="3"/>
        <v>86.462998949999971</v>
      </c>
      <c r="O21" s="39">
        <v>26.466000000000001</v>
      </c>
      <c r="P21" s="40">
        <v>3.843</v>
      </c>
      <c r="Q21" s="40">
        <v>1.92</v>
      </c>
      <c r="R21" s="55">
        <v>1.2589999999999999</v>
      </c>
      <c r="S21" s="55">
        <v>3.0219999999999998</v>
      </c>
      <c r="T21" s="55">
        <v>1.4450000000000001</v>
      </c>
      <c r="U21" s="41">
        <f t="shared" si="4"/>
        <v>37.954999999999998</v>
      </c>
      <c r="V21" s="9"/>
      <c r="W21" s="9"/>
      <c r="X21" s="9"/>
      <c r="Y21" s="9"/>
      <c r="Z21" s="9"/>
      <c r="AA21" s="9"/>
      <c r="AB21" s="9"/>
      <c r="AC21" s="9"/>
      <c r="AD21" s="9"/>
    </row>
    <row r="22" spans="1:30" ht="15.75" thickBot="1" x14ac:dyDescent="0.3">
      <c r="A22" s="186" t="s">
        <v>148</v>
      </c>
      <c r="B22" s="187">
        <f t="shared" ref="B22:U22" si="11">+B10+B14+B18</f>
        <v>2084.0347260199997</v>
      </c>
      <c r="C22" s="188">
        <f t="shared" si="11"/>
        <v>6630.7224195399995</v>
      </c>
      <c r="D22" s="188">
        <f t="shared" si="11"/>
        <v>7514.725040289999</v>
      </c>
      <c r="E22" s="190">
        <f t="shared" si="11"/>
        <v>1211.8849924400001</v>
      </c>
      <c r="F22" s="188">
        <f t="shared" si="11"/>
        <v>7867.5638716640005</v>
      </c>
      <c r="G22" s="189">
        <f t="shared" si="11"/>
        <v>4540.6560425299995</v>
      </c>
      <c r="H22" s="190">
        <f t="shared" si="11"/>
        <v>2071.3097047729034</v>
      </c>
      <c r="I22" s="188">
        <f t="shared" si="11"/>
        <v>5991.703980215394</v>
      </c>
      <c r="J22" s="188">
        <f t="shared" si="11"/>
        <v>2537.7862312516208</v>
      </c>
      <c r="K22" s="188">
        <f t="shared" si="11"/>
        <v>1952.265992625546</v>
      </c>
      <c r="L22" s="188">
        <f t="shared" si="11"/>
        <v>10961.551761370014</v>
      </c>
      <c r="M22" s="189">
        <f t="shared" si="11"/>
        <v>11520.252651882822</v>
      </c>
      <c r="N22" s="191">
        <f t="shared" si="11"/>
        <v>64884.457414602293</v>
      </c>
      <c r="O22" s="187">
        <f t="shared" si="11"/>
        <v>1995.4831315000001</v>
      </c>
      <c r="P22" s="187">
        <f t="shared" si="11"/>
        <v>3476.5073775000005</v>
      </c>
      <c r="Q22" s="187">
        <f t="shared" si="11"/>
        <v>9038.1000399999994</v>
      </c>
      <c r="R22" s="187">
        <f t="shared" si="11"/>
        <v>1370.5653379999999</v>
      </c>
      <c r="S22" s="187">
        <f t="shared" si="11"/>
        <v>9059.474196000001</v>
      </c>
      <c r="T22" s="187">
        <f t="shared" si="11"/>
        <v>4643.7788325000001</v>
      </c>
      <c r="U22" s="188">
        <f t="shared" si="11"/>
        <v>29583.908915500004</v>
      </c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25">
      <c r="A23" s="103" t="s">
        <v>177</v>
      </c>
      <c r="B23" s="94"/>
      <c r="C23" s="94"/>
      <c r="D23" s="9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x14ac:dyDescent="0.25">
      <c r="A24" s="95" t="s">
        <v>155</v>
      </c>
      <c r="B24" s="101"/>
      <c r="C24" s="94"/>
      <c r="D24" s="94"/>
      <c r="E24" s="9"/>
      <c r="F24" s="9"/>
      <c r="G24" s="9"/>
      <c r="H24" s="8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x14ac:dyDescent="0.25">
      <c r="A25" s="93" t="s">
        <v>255</v>
      </c>
      <c r="B25" s="94"/>
      <c r="C25" s="94"/>
      <c r="D25" s="94"/>
      <c r="E25" s="9"/>
      <c r="F25" s="9"/>
      <c r="G25" s="9"/>
      <c r="H25" s="80"/>
      <c r="I25" s="9"/>
      <c r="J25" s="9"/>
      <c r="K25" s="80"/>
      <c r="L25" s="9"/>
      <c r="M25" s="9"/>
      <c r="N25" s="9"/>
      <c r="O25" s="79"/>
      <c r="P25" s="104"/>
      <c r="Q25" s="104"/>
      <c r="R25" s="104"/>
      <c r="S25" s="104"/>
      <c r="T25" s="104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x14ac:dyDescent="0.25">
      <c r="A26" s="9"/>
      <c r="B26" s="9"/>
      <c r="C26" s="90"/>
      <c r="D26" s="9"/>
      <c r="E26" s="9"/>
      <c r="F26" s="9"/>
      <c r="G26" s="9"/>
      <c r="H26" s="80"/>
      <c r="I26" s="9"/>
      <c r="J26" s="9"/>
      <c r="K26" s="80"/>
      <c r="L26" s="80"/>
      <c r="M26" s="9"/>
      <c r="N26" s="90"/>
      <c r="O26" s="106"/>
      <c r="P26" s="106"/>
      <c r="Q26" s="106"/>
      <c r="R26" s="106"/>
      <c r="S26" s="106"/>
      <c r="T26" s="106"/>
      <c r="U26" s="79"/>
      <c r="V26" s="9"/>
      <c r="W26" s="9"/>
      <c r="X26" s="9"/>
      <c r="Y26" s="9"/>
      <c r="Z26" s="9"/>
      <c r="AA26" s="9"/>
      <c r="AB26" s="9"/>
      <c r="AC26" s="9"/>
      <c r="AD26" s="9"/>
    </row>
    <row r="27" spans="1:30" x14ac:dyDescent="0.25">
      <c r="A27" s="77" t="s">
        <v>178</v>
      </c>
      <c r="B27" s="80"/>
      <c r="C27" s="9"/>
      <c r="D27" s="9"/>
      <c r="E27" s="9"/>
      <c r="F27" s="9"/>
      <c r="G27" s="9"/>
      <c r="H27" s="79"/>
      <c r="I27" s="79"/>
      <c r="J27" s="9"/>
      <c r="K27" s="79"/>
      <c r="L27" s="80"/>
      <c r="M27" s="106"/>
      <c r="N27" s="106"/>
      <c r="O27" s="79"/>
      <c r="P27" s="90"/>
      <c r="Q27" s="90"/>
      <c r="R27" s="90"/>
      <c r="S27" s="90"/>
      <c r="T27" s="90"/>
      <c r="U27" s="79"/>
      <c r="V27" s="90"/>
      <c r="W27" s="9"/>
      <c r="X27" s="9"/>
      <c r="Y27" s="9"/>
      <c r="Z27" s="9"/>
      <c r="AA27" s="9"/>
      <c r="AB27" s="9"/>
      <c r="AC27" s="9"/>
      <c r="AD27" s="9"/>
    </row>
    <row r="28" spans="1:30" x14ac:dyDescent="0.25">
      <c r="A28" s="9"/>
      <c r="B28" s="80"/>
      <c r="C28" s="80"/>
      <c r="D28" s="80"/>
      <c r="E28" s="80"/>
      <c r="F28" s="80"/>
      <c r="G28" s="80"/>
      <c r="H28" s="80"/>
      <c r="I28" s="80"/>
      <c r="J28" s="9"/>
      <c r="K28" s="79"/>
      <c r="L28" s="80"/>
      <c r="M28" s="106"/>
      <c r="N28" s="80"/>
      <c r="O28" s="79"/>
      <c r="P28" s="79"/>
      <c r="Q28" s="79"/>
      <c r="R28" s="79"/>
      <c r="S28" s="79"/>
      <c r="T28" s="79"/>
      <c r="U28" s="79"/>
      <c r="V28" s="9"/>
      <c r="W28" s="9"/>
      <c r="X28" s="9"/>
      <c r="Y28" s="9"/>
      <c r="Z28" s="9"/>
      <c r="AA28" s="9"/>
      <c r="AB28" s="9"/>
      <c r="AC28" s="9"/>
      <c r="AD28" s="9"/>
    </row>
    <row r="29" spans="1:30" x14ac:dyDescent="0.25">
      <c r="A29" s="9"/>
      <c r="B29" s="79"/>
      <c r="C29" s="79"/>
      <c r="D29" s="79"/>
      <c r="E29" s="79"/>
      <c r="F29" s="79"/>
      <c r="G29" s="79"/>
      <c r="H29" s="79"/>
      <c r="I29" s="79"/>
      <c r="J29" s="9"/>
      <c r="K29" s="79"/>
      <c r="L29" s="79"/>
      <c r="M29" s="106"/>
      <c r="N29" s="106"/>
      <c r="O29" s="106"/>
      <c r="P29" s="106"/>
      <c r="Q29" s="106"/>
      <c r="R29" s="106"/>
      <c r="S29" s="106"/>
      <c r="T29" s="106"/>
      <c r="U29" s="106"/>
      <c r="V29" s="90"/>
      <c r="W29" s="9"/>
      <c r="X29" s="9"/>
      <c r="Y29" s="9"/>
      <c r="Z29" s="9"/>
      <c r="AA29" s="9"/>
      <c r="AB29" s="9"/>
      <c r="AC29" s="9"/>
      <c r="AD29" s="9"/>
    </row>
    <row r="30" spans="1:30" x14ac:dyDescent="0.2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106"/>
      <c r="O30" s="107"/>
      <c r="P30" s="107"/>
      <c r="Q30" s="107"/>
      <c r="R30" s="107"/>
      <c r="S30" s="107"/>
      <c r="T30" s="107"/>
      <c r="U30" s="79"/>
      <c r="V30" s="90"/>
      <c r="W30" s="9"/>
      <c r="X30" s="9"/>
      <c r="Y30" s="9"/>
      <c r="Z30" s="9"/>
      <c r="AA30" s="9"/>
      <c r="AB30" s="9"/>
      <c r="AC30" s="9"/>
      <c r="AD30" s="9"/>
    </row>
    <row r="31" spans="1:30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9"/>
      <c r="L31" s="79"/>
      <c r="M31" s="79"/>
      <c r="N31" s="106"/>
      <c r="O31" s="79"/>
      <c r="P31" s="79"/>
      <c r="Q31" s="79"/>
      <c r="R31" s="79"/>
      <c r="S31" s="79"/>
      <c r="T31" s="7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x14ac:dyDescent="0.2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9"/>
      <c r="L32" s="79"/>
      <c r="M32" s="79"/>
      <c r="N32" s="79"/>
      <c r="O32" s="106"/>
      <c r="P32" s="106"/>
      <c r="Q32" s="106"/>
      <c r="R32" s="106"/>
      <c r="S32" s="106"/>
      <c r="T32" s="106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25">
      <c r="A33" s="9"/>
      <c r="B33" s="79"/>
      <c r="C33" s="9"/>
      <c r="D33" s="9"/>
      <c r="E33" s="9"/>
      <c r="F33" s="9"/>
      <c r="G33" s="9"/>
      <c r="H33" s="80"/>
      <c r="I33" s="108"/>
      <c r="J33" s="9"/>
      <c r="K33" s="79"/>
      <c r="L33" s="79"/>
      <c r="M33" s="79"/>
      <c r="N33" s="79"/>
      <c r="O33" s="90"/>
      <c r="P33" s="90"/>
      <c r="Q33" s="90"/>
      <c r="R33" s="90"/>
      <c r="S33" s="90"/>
      <c r="T33" s="90"/>
      <c r="U33" s="90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25">
      <c r="A34" s="9"/>
      <c r="B34" s="80"/>
      <c r="C34" s="9"/>
      <c r="D34" s="9"/>
      <c r="E34" s="9"/>
      <c r="F34" s="9"/>
      <c r="G34" s="9"/>
      <c r="H34" s="9"/>
      <c r="I34" s="108"/>
      <c r="J34" s="9"/>
      <c r="K34" s="80"/>
      <c r="L34" s="80"/>
      <c r="M34" s="80"/>
      <c r="N34" s="80"/>
      <c r="O34" s="79"/>
      <c r="P34" s="79"/>
      <c r="Q34" s="79"/>
      <c r="R34" s="79"/>
      <c r="S34" s="79"/>
      <c r="T34" s="79"/>
      <c r="U34" s="79"/>
      <c r="V34" s="9"/>
      <c r="W34" s="9"/>
      <c r="X34" s="9"/>
      <c r="Y34" s="9"/>
      <c r="Z34" s="9"/>
      <c r="AA34" s="9"/>
      <c r="AB34" s="9"/>
      <c r="AC34" s="9"/>
      <c r="AD34" s="9"/>
    </row>
    <row r="35" spans="1:30" x14ac:dyDescent="0.25">
      <c r="A35" s="9"/>
      <c r="B35" s="9"/>
      <c r="C35" s="9"/>
      <c r="D35" s="9"/>
      <c r="E35" s="9"/>
      <c r="F35" s="9"/>
      <c r="G35" s="9"/>
      <c r="H35" s="9"/>
      <c r="I35" s="108"/>
      <c r="J35" s="9"/>
      <c r="K35" s="90"/>
      <c r="L35" s="90"/>
      <c r="M35" s="90"/>
      <c r="N35" s="80"/>
      <c r="O35" s="79"/>
      <c r="P35" s="79"/>
      <c r="Q35" s="79"/>
      <c r="R35" s="79"/>
      <c r="S35" s="79"/>
      <c r="T35" s="7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x14ac:dyDescent="0.25">
      <c r="A36" s="79"/>
      <c r="B36" s="80"/>
      <c r="C36" s="9"/>
      <c r="D36" s="9"/>
      <c r="E36" s="9"/>
      <c r="F36" s="9"/>
      <c r="G36" s="9"/>
      <c r="H36" s="9"/>
      <c r="I36" s="108"/>
      <c r="J36" s="9"/>
      <c r="K36" s="90"/>
      <c r="L36" s="90"/>
      <c r="M36" s="90"/>
      <c r="N36" s="90"/>
      <c r="O36" s="90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x14ac:dyDescent="0.25">
      <c r="A37" s="79"/>
      <c r="B37" s="80"/>
      <c r="C37" s="9"/>
      <c r="D37" s="9"/>
      <c r="E37" s="9"/>
      <c r="F37" s="9"/>
      <c r="G37" s="9"/>
      <c r="H37" s="9"/>
      <c r="I37" s="108"/>
      <c r="J37" s="9"/>
      <c r="K37" s="90"/>
      <c r="L37" s="90"/>
      <c r="M37" s="90"/>
      <c r="N37" s="9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x14ac:dyDescent="0.25">
      <c r="A38" s="9"/>
      <c r="B38" s="80"/>
      <c r="C38" s="90"/>
      <c r="D38" s="9"/>
      <c r="E38" s="9"/>
      <c r="F38" s="9"/>
      <c r="G38" s="9"/>
      <c r="H38" s="9"/>
      <c r="I38" s="108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x14ac:dyDescent="0.25">
      <c r="A39" s="9"/>
      <c r="B39" s="80"/>
      <c r="C39" s="9"/>
      <c r="D39" s="9"/>
      <c r="E39" s="9"/>
      <c r="F39" s="9"/>
      <c r="G39" s="9"/>
      <c r="H39" s="9"/>
      <c r="I39" s="10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x14ac:dyDescent="0.25">
      <c r="A40" s="9"/>
      <c r="B40" s="9"/>
      <c r="C40" s="9"/>
      <c r="D40" s="9"/>
      <c r="E40" s="9"/>
      <c r="F40" s="9"/>
      <c r="G40" s="9"/>
      <c r="H40" s="9"/>
      <c r="I40" s="108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x14ac:dyDescent="0.25">
      <c r="A41" s="9"/>
      <c r="B41" s="9"/>
      <c r="C41" s="9"/>
      <c r="D41" s="9"/>
      <c r="E41" s="9"/>
      <c r="F41" s="9"/>
      <c r="G41" s="9"/>
      <c r="H41" s="9"/>
      <c r="I41" s="108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x14ac:dyDescent="0.25">
      <c r="A42" s="9"/>
      <c r="B42" s="9"/>
      <c r="C42" s="9"/>
      <c r="D42" s="9"/>
      <c r="E42" s="9"/>
      <c r="F42" s="9"/>
      <c r="G42" s="9"/>
      <c r="H42" s="9"/>
      <c r="I42" s="108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x14ac:dyDescent="0.25">
      <c r="A43" s="9"/>
      <c r="B43" s="9"/>
      <c r="C43" s="9"/>
      <c r="D43" s="9"/>
      <c r="E43" s="9"/>
      <c r="F43" s="9"/>
      <c r="G43" s="9"/>
      <c r="H43" s="9"/>
      <c r="I43" s="108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x14ac:dyDescent="0.25">
      <c r="A44" s="9"/>
      <c r="B44" s="9"/>
      <c r="C44" s="9"/>
      <c r="D44" s="9"/>
      <c r="E44" s="9"/>
      <c r="F44" s="9"/>
      <c r="G44" s="9"/>
      <c r="H44" s="9"/>
      <c r="I44" s="108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x14ac:dyDescent="0.25">
      <c r="A45" s="9"/>
      <c r="B45" s="9"/>
      <c r="C45" s="9"/>
      <c r="D45" s="9"/>
      <c r="E45" s="9"/>
      <c r="F45" s="9"/>
      <c r="G45" s="9"/>
      <c r="H45" s="9"/>
      <c r="I45" s="108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x14ac:dyDescent="0.25">
      <c r="A46" s="9"/>
      <c r="B46" s="9"/>
      <c r="C46" s="9"/>
      <c r="D46" s="9"/>
      <c r="E46" s="9"/>
      <c r="F46" s="9"/>
      <c r="G46" s="9"/>
      <c r="H46" s="9"/>
      <c r="I46" s="108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x14ac:dyDescent="0.25">
      <c r="A47" s="9"/>
      <c r="B47" s="9"/>
      <c r="C47" s="9"/>
      <c r="D47" s="9"/>
      <c r="E47" s="9"/>
      <c r="F47" s="9"/>
      <c r="G47" s="9"/>
      <c r="H47" s="9"/>
      <c r="I47" s="108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x14ac:dyDescent="0.25">
      <c r="A48" s="9"/>
      <c r="B48" s="9"/>
      <c r="C48" s="9"/>
      <c r="D48" s="9"/>
      <c r="E48" s="9"/>
      <c r="F48" s="9"/>
      <c r="G48" s="9"/>
      <c r="H48" s="9"/>
      <c r="I48" s="108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x14ac:dyDescent="0.25">
      <c r="A49" s="9"/>
      <c r="B49" s="9"/>
      <c r="C49" s="9"/>
      <c r="D49" s="9"/>
      <c r="E49" s="9"/>
      <c r="F49" s="9"/>
      <c r="G49" s="9"/>
      <c r="H49" s="9"/>
      <c r="I49" s="10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x14ac:dyDescent="0.25">
      <c r="A50" s="9"/>
      <c r="B50" s="9"/>
      <c r="C50" s="9"/>
      <c r="D50" s="9"/>
      <c r="E50" s="9"/>
      <c r="F50" s="9"/>
      <c r="G50" s="9"/>
      <c r="H50" s="9"/>
      <c r="I50" s="108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x14ac:dyDescent="0.25">
      <c r="A51" s="9"/>
      <c r="B51" s="9"/>
      <c r="C51" s="9"/>
      <c r="D51" s="9"/>
      <c r="E51" s="9"/>
      <c r="F51" s="9"/>
      <c r="G51" s="9"/>
      <c r="H51" s="9"/>
      <c r="I51" s="108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x14ac:dyDescent="0.25">
      <c r="I52" s="42"/>
    </row>
    <row r="53" spans="1:30" x14ac:dyDescent="0.25">
      <c r="I53" s="42"/>
    </row>
    <row r="54" spans="1:30" x14ac:dyDescent="0.25">
      <c r="I54" s="42"/>
    </row>
    <row r="55" spans="1:30" x14ac:dyDescent="0.25">
      <c r="I55" s="42"/>
    </row>
    <row r="56" spans="1:30" x14ac:dyDescent="0.25">
      <c r="H56" s="35"/>
      <c r="I56" s="35"/>
    </row>
  </sheetData>
  <mergeCells count="8">
    <mergeCell ref="A2:N2"/>
    <mergeCell ref="A8:A9"/>
    <mergeCell ref="O8:U8"/>
    <mergeCell ref="A5:U5"/>
    <mergeCell ref="A6:U6"/>
    <mergeCell ref="A7:U7"/>
    <mergeCell ref="B8:G8"/>
    <mergeCell ref="H8:M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 U14:U18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rgb="FFD8F9FC"/>
  </sheetPr>
  <dimension ref="A1:AP138"/>
  <sheetViews>
    <sheetView topLeftCell="A58" zoomScale="80" zoomScaleNormal="80" workbookViewId="0">
      <pane xSplit="1" topLeftCell="B1" activePane="topRight" state="frozen"/>
      <selection pane="topRight" activeCell="A92" sqref="A92"/>
    </sheetView>
  </sheetViews>
  <sheetFormatPr baseColWidth="10" defaultRowHeight="15" x14ac:dyDescent="0.25"/>
  <cols>
    <col min="1" max="1" width="43.5703125" customWidth="1"/>
    <col min="2" max="2" width="11.5703125" customWidth="1"/>
    <col min="3" max="3" width="11.140625" customWidth="1"/>
    <col min="4" max="4" width="13.140625" customWidth="1"/>
    <col min="5" max="5" width="12.42578125" customWidth="1"/>
    <col min="6" max="6" width="13.7109375" customWidth="1"/>
    <col min="7" max="7" width="12.28515625" customWidth="1"/>
    <col min="8" max="8" width="13" customWidth="1"/>
    <col min="9" max="9" width="14.5703125" customWidth="1"/>
    <col min="10" max="10" width="14.7109375" customWidth="1"/>
    <col min="11" max="11" width="13.140625" customWidth="1"/>
    <col min="12" max="12" width="15.42578125" customWidth="1"/>
    <col min="13" max="13" width="14.7109375" customWidth="1"/>
    <col min="14" max="14" width="15.28515625" customWidth="1"/>
  </cols>
  <sheetData>
    <row r="1" spans="1:42" x14ac:dyDescent="0.25">
      <c r="A1" s="355"/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42" x14ac:dyDescent="0.25">
      <c r="A2" s="9"/>
      <c r="B2" s="9"/>
      <c r="C2" s="9"/>
      <c r="D2" s="9"/>
      <c r="E2" s="80"/>
      <c r="F2" s="9"/>
      <c r="G2" s="9"/>
      <c r="H2" s="90"/>
      <c r="I2" s="9"/>
      <c r="J2" s="9"/>
      <c r="K2" s="9"/>
      <c r="L2" s="9"/>
      <c r="M2" s="78"/>
      <c r="N2" s="90"/>
      <c r="O2" s="90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0"/>
      <c r="N3" s="8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42" ht="19.149999999999999" customHeight="1" x14ac:dyDescent="0.35">
      <c r="A4" s="363" t="s">
        <v>181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42" ht="15" customHeight="1" x14ac:dyDescent="0.25">
      <c r="A5" s="320" t="s">
        <v>35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42" ht="19.899999999999999" customHeight="1" thickBot="1" x14ac:dyDescent="0.3">
      <c r="A6" s="370" t="s">
        <v>231</v>
      </c>
      <c r="B6" s="355"/>
      <c r="C6" s="355"/>
      <c r="D6" s="355"/>
      <c r="E6" s="355"/>
      <c r="F6" s="355"/>
      <c r="G6" s="355"/>
      <c r="H6" s="370"/>
      <c r="I6" s="370"/>
      <c r="J6" s="370"/>
      <c r="K6" s="370"/>
      <c r="L6" s="370"/>
      <c r="M6" s="370"/>
      <c r="N6" s="370"/>
      <c r="O6" s="355"/>
      <c r="P6" s="355"/>
      <c r="Q6" s="355"/>
      <c r="R6" s="355"/>
      <c r="S6" s="355"/>
      <c r="T6" s="355"/>
      <c r="U6" s="370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ht="15.75" thickBot="1" x14ac:dyDescent="0.3">
      <c r="A7" s="241" t="s">
        <v>206</v>
      </c>
      <c r="B7" s="248">
        <v>45292</v>
      </c>
      <c r="C7" s="249">
        <v>45323</v>
      </c>
      <c r="D7" s="249">
        <v>45352</v>
      </c>
      <c r="E7" s="249">
        <v>45383</v>
      </c>
      <c r="F7" s="249">
        <v>45413</v>
      </c>
      <c r="G7" s="250">
        <v>45444</v>
      </c>
      <c r="H7" s="219">
        <v>45474</v>
      </c>
      <c r="I7" s="220">
        <v>45505</v>
      </c>
      <c r="J7" s="220">
        <v>45536</v>
      </c>
      <c r="K7" s="220">
        <v>45566</v>
      </c>
      <c r="L7" s="220">
        <v>45597</v>
      </c>
      <c r="M7" s="221">
        <v>45627</v>
      </c>
      <c r="N7" s="252" t="s">
        <v>221</v>
      </c>
      <c r="O7" s="248">
        <v>45658</v>
      </c>
      <c r="P7" s="249">
        <v>45689</v>
      </c>
      <c r="Q7" s="249">
        <v>45717</v>
      </c>
      <c r="R7" s="249">
        <v>45748</v>
      </c>
      <c r="S7" s="249">
        <v>45778</v>
      </c>
      <c r="T7" s="250">
        <v>45809</v>
      </c>
      <c r="U7" s="256" t="s">
        <v>47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ht="16.5" thickBot="1" x14ac:dyDescent="0.3">
      <c r="A8" s="242"/>
      <c r="B8" s="371" t="s">
        <v>170</v>
      </c>
      <c r="C8" s="372"/>
      <c r="D8" s="372"/>
      <c r="E8" s="372"/>
      <c r="F8" s="372"/>
      <c r="G8" s="373"/>
      <c r="H8" s="374" t="s">
        <v>187</v>
      </c>
      <c r="I8" s="375"/>
      <c r="J8" s="375"/>
      <c r="K8" s="375"/>
      <c r="L8" s="375"/>
      <c r="M8" s="376"/>
      <c r="N8" s="255"/>
      <c r="O8" s="367" t="s">
        <v>187</v>
      </c>
      <c r="P8" s="368"/>
      <c r="Q8" s="368"/>
      <c r="R8" s="368"/>
      <c r="S8" s="368"/>
      <c r="T8" s="369"/>
      <c r="U8" s="275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x14ac:dyDescent="0.25">
      <c r="A9" s="243" t="s">
        <v>198</v>
      </c>
      <c r="B9" s="215">
        <f t="shared" ref="B9:P9" si="0">+B10+B17+B19+B32+B41</f>
        <v>521.81201599999997</v>
      </c>
      <c r="C9" s="216">
        <f t="shared" si="0"/>
        <v>663.25157799999999</v>
      </c>
      <c r="D9" s="216">
        <f t="shared" si="0"/>
        <v>4524.9029925000004</v>
      </c>
      <c r="E9" s="216">
        <f t="shared" si="0"/>
        <v>585.75180399999999</v>
      </c>
      <c r="F9" s="216">
        <f t="shared" si="0"/>
        <v>1021.4282155000001</v>
      </c>
      <c r="G9" s="217">
        <f t="shared" si="0"/>
        <v>1008.3631194999998</v>
      </c>
      <c r="H9" s="253">
        <f t="shared" si="0"/>
        <v>589.14431866995221</v>
      </c>
      <c r="I9" s="273">
        <f t="shared" si="0"/>
        <v>660.26836615218565</v>
      </c>
      <c r="J9" s="273">
        <f t="shared" si="0"/>
        <v>374.74451790963354</v>
      </c>
      <c r="K9" s="273">
        <f t="shared" si="0"/>
        <v>540.75122998009385</v>
      </c>
      <c r="L9" s="273">
        <f t="shared" si="0"/>
        <v>1043.3861002176125</v>
      </c>
      <c r="M9" s="274">
        <f t="shared" si="0"/>
        <v>1117.6799994470521</v>
      </c>
      <c r="N9" s="254">
        <f t="shared" si="0"/>
        <v>12618.574072876529</v>
      </c>
      <c r="O9" s="215">
        <f t="shared" si="0"/>
        <v>524.36069950000001</v>
      </c>
      <c r="P9" s="216">
        <f t="shared" si="0"/>
        <v>658.77282349999996</v>
      </c>
      <c r="Q9" s="216">
        <f t="shared" ref="Q9" si="1">+Q10+Q17+Q19+Q32+Q41</f>
        <v>6619.3022170000004</v>
      </c>
      <c r="R9" s="216">
        <f t="shared" ref="R9" si="2">+R10+R17+R19+R32+R41</f>
        <v>596.07026050000002</v>
      </c>
      <c r="S9" s="216">
        <f t="shared" ref="S9" si="3">+S10+S17+S19+S32+S41</f>
        <v>1123.3260665</v>
      </c>
      <c r="T9" s="217">
        <f t="shared" ref="T9" si="4">+T10+T17+T19+T32+T41</f>
        <v>1156.1372735</v>
      </c>
      <c r="U9" s="218">
        <f>+SUM(O9:T9)</f>
        <v>10677.969340500002</v>
      </c>
      <c r="V9" s="90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x14ac:dyDescent="0.25">
      <c r="A10" s="244" t="s">
        <v>217</v>
      </c>
      <c r="B10" s="70">
        <f>+SUM(B11:B16)</f>
        <v>425.72912250000002</v>
      </c>
      <c r="C10" s="69">
        <f t="shared" ref="C10:E10" si="5">+SUM(C11:C16)</f>
        <v>503.77327550000001</v>
      </c>
      <c r="D10" s="69">
        <f t="shared" si="5"/>
        <v>361.14597749999996</v>
      </c>
      <c r="E10" s="69">
        <f t="shared" si="5"/>
        <v>537.40105100000005</v>
      </c>
      <c r="F10" s="69">
        <f t="shared" ref="F10" si="6">+SUM(F11:F16)</f>
        <v>886.74390200000005</v>
      </c>
      <c r="G10" s="141">
        <f t="shared" ref="G10" si="7">+SUM(G11:G16)</f>
        <v>866.45341199999984</v>
      </c>
      <c r="H10" s="70">
        <f t="shared" ref="H10" si="8">+SUM(H11:H16)</f>
        <v>425.75386700000001</v>
      </c>
      <c r="I10" s="69">
        <f t="shared" ref="I10" si="9">+SUM(I11:I16)</f>
        <v>532.35903364491651</v>
      </c>
      <c r="J10" s="69">
        <f t="shared" ref="J10" si="10">+SUM(J11:J16)</f>
        <v>325.90355371754265</v>
      </c>
      <c r="K10" s="69">
        <f t="shared" ref="K10" si="11">+SUM(K11:K16)</f>
        <v>493.24491876884099</v>
      </c>
      <c r="L10" s="69">
        <f t="shared" ref="L10" si="12">+SUM(L11:L16)</f>
        <v>935.45908044484588</v>
      </c>
      <c r="M10" s="141">
        <f t="shared" ref="M10" si="13">+SUM(M11:M16)</f>
        <v>900.99839038686071</v>
      </c>
      <c r="N10" s="142">
        <f>+SUM(B10:M10)</f>
        <v>7194.9655844630061</v>
      </c>
      <c r="O10" s="70">
        <f>+SUM(O11:O16)</f>
        <v>424.78883150000001</v>
      </c>
      <c r="P10" s="69">
        <f t="shared" ref="P10:Q10" si="14">+SUM(P11:P16)</f>
        <v>538.21761949999996</v>
      </c>
      <c r="Q10" s="69">
        <f t="shared" si="14"/>
        <v>6562.7857789999998</v>
      </c>
      <c r="R10" s="69">
        <f t="shared" ref="R10" si="15">+SUM(R11:R16)</f>
        <v>547.84323000000006</v>
      </c>
      <c r="S10" s="69">
        <f t="shared" ref="S10" si="16">+SUM(S11:S16)</f>
        <v>1011.654138</v>
      </c>
      <c r="T10" s="141">
        <f t="shared" ref="T10" si="17">+SUM(T11:T16)</f>
        <v>976.54169249999995</v>
      </c>
      <c r="U10" s="142">
        <f t="shared" ref="U10:U73" si="18">+SUM(O10:T10)</f>
        <v>10061.831290500002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2" x14ac:dyDescent="0.25">
      <c r="A11" s="245" t="s">
        <v>64</v>
      </c>
      <c r="B11" s="145">
        <v>296.90925549999997</v>
      </c>
      <c r="C11" s="146">
        <v>241.01142999999999</v>
      </c>
      <c r="D11" s="146">
        <v>15.391079</v>
      </c>
      <c r="E11" s="146">
        <v>124.91023600000001</v>
      </c>
      <c r="F11" s="146">
        <v>503.50108599999999</v>
      </c>
      <c r="G11" s="247">
        <v>372.40472499999998</v>
      </c>
      <c r="H11" s="251">
        <v>296.90925549999997</v>
      </c>
      <c r="I11" s="59">
        <v>241.01142999999999</v>
      </c>
      <c r="J11" s="59">
        <v>15.391079</v>
      </c>
      <c r="K11" s="59">
        <v>124.91023600000001</v>
      </c>
      <c r="L11" s="59">
        <v>503.50108599999999</v>
      </c>
      <c r="M11" s="72">
        <v>372.40472499999998</v>
      </c>
      <c r="N11" s="144">
        <f t="shared" ref="N11:N87" si="19">+SUM(B11:M11)</f>
        <v>3108.2556229999996</v>
      </c>
      <c r="O11" s="71">
        <v>295.94421999999997</v>
      </c>
      <c r="P11" s="60">
        <v>241.01142999999999</v>
      </c>
      <c r="Q11" s="60">
        <v>6250.5596779999996</v>
      </c>
      <c r="R11" s="60">
        <v>124.91023600000001</v>
      </c>
      <c r="S11" s="60">
        <v>521.93573849999996</v>
      </c>
      <c r="T11" s="73">
        <v>424.83832050000001</v>
      </c>
      <c r="U11" s="143">
        <f t="shared" si="18"/>
        <v>7859.1996229999995</v>
      </c>
      <c r="V11" s="90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2" x14ac:dyDescent="0.25">
      <c r="A12" s="245" t="s">
        <v>65</v>
      </c>
      <c r="B12" s="145">
        <v>101.205005</v>
      </c>
      <c r="C12" s="146">
        <v>105.4858035</v>
      </c>
      <c r="D12" s="146">
        <v>85.046846499999987</v>
      </c>
      <c r="E12" s="146">
        <v>246.65317600000003</v>
      </c>
      <c r="F12" s="146">
        <v>263.50418050000002</v>
      </c>
      <c r="G12" s="247">
        <v>284.93291749999997</v>
      </c>
      <c r="H12" s="251">
        <v>101.2297495</v>
      </c>
      <c r="I12" s="59">
        <v>105.4858035</v>
      </c>
      <c r="J12" s="59">
        <v>85.789181499999984</v>
      </c>
      <c r="K12" s="59">
        <v>246.65317600000003</v>
      </c>
      <c r="L12" s="59">
        <v>247.32127750000001</v>
      </c>
      <c r="M12" s="72">
        <v>301.11582049999998</v>
      </c>
      <c r="N12" s="144">
        <f t="shared" si="19"/>
        <v>2174.4229375</v>
      </c>
      <c r="O12" s="71">
        <v>101.2297495</v>
      </c>
      <c r="P12" s="60">
        <v>105.4858035</v>
      </c>
      <c r="Q12" s="60">
        <v>85.789181499999984</v>
      </c>
      <c r="R12" s="60">
        <v>246.28200850000002</v>
      </c>
      <c r="S12" s="60">
        <v>318.33799249999998</v>
      </c>
      <c r="T12" s="73">
        <v>350.50584249999997</v>
      </c>
      <c r="U12" s="143">
        <f t="shared" si="18"/>
        <v>1207.630578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2" x14ac:dyDescent="0.25">
      <c r="A13" s="245" t="s">
        <v>66</v>
      </c>
      <c r="B13" s="145">
        <v>0</v>
      </c>
      <c r="C13" s="146">
        <v>0</v>
      </c>
      <c r="D13" s="146">
        <v>46.866083000000003</v>
      </c>
      <c r="E13" s="146">
        <v>0</v>
      </c>
      <c r="F13" s="146">
        <v>12.718672999999997</v>
      </c>
      <c r="G13" s="247">
        <v>0.44540099999999994</v>
      </c>
      <c r="H13" s="251">
        <v>0</v>
      </c>
      <c r="I13" s="59">
        <v>30.095172644916524</v>
      </c>
      <c r="J13" s="59">
        <v>8.8027862175426854</v>
      </c>
      <c r="K13" s="59">
        <v>8.4506747688409778</v>
      </c>
      <c r="L13" s="59">
        <v>2.1955184448459404</v>
      </c>
      <c r="M13" s="72">
        <v>0.37282388686063139</v>
      </c>
      <c r="N13" s="144">
        <f t="shared" si="19"/>
        <v>109.94713296300677</v>
      </c>
      <c r="O13" s="71">
        <v>0</v>
      </c>
      <c r="P13" s="60">
        <v>35.953758499999999</v>
      </c>
      <c r="Q13" s="60">
        <v>10.516412499999999</v>
      </c>
      <c r="R13" s="60">
        <v>10.095755999999998</v>
      </c>
      <c r="S13" s="60">
        <v>2.6229169999999997</v>
      </c>
      <c r="T13" s="73">
        <v>0.44540099999999994</v>
      </c>
      <c r="U13" s="143">
        <f t="shared" si="18"/>
        <v>59.634245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x14ac:dyDescent="0.25">
      <c r="A14" s="245" t="s">
        <v>67</v>
      </c>
      <c r="B14" s="145">
        <v>27.614862000000002</v>
      </c>
      <c r="C14" s="146">
        <v>144.0377345</v>
      </c>
      <c r="D14" s="146">
        <v>213.84196899999995</v>
      </c>
      <c r="E14" s="146">
        <v>141.21686149999999</v>
      </c>
      <c r="F14" s="146">
        <v>84.947868499999984</v>
      </c>
      <c r="G14" s="247">
        <v>193.20505599999998</v>
      </c>
      <c r="H14" s="251">
        <v>27.614861999999999</v>
      </c>
      <c r="I14" s="59">
        <v>142.52831999999998</v>
      </c>
      <c r="J14" s="59">
        <v>215.92050699999999</v>
      </c>
      <c r="K14" s="59">
        <v>88.610054499999976</v>
      </c>
      <c r="L14" s="59">
        <v>164.6251585</v>
      </c>
      <c r="M14" s="72">
        <v>207.38365450000001</v>
      </c>
      <c r="N14" s="144">
        <f t="shared" si="19"/>
        <v>1651.5469079999998</v>
      </c>
      <c r="O14" s="71">
        <v>27.614861999999999</v>
      </c>
      <c r="P14" s="60">
        <v>142.52831999999998</v>
      </c>
      <c r="Q14" s="60">
        <v>215.92050699999999</v>
      </c>
      <c r="R14" s="60">
        <v>140.44978199999997</v>
      </c>
      <c r="S14" s="60">
        <v>164.6251585</v>
      </c>
      <c r="T14" s="73">
        <v>181.03076200000001</v>
      </c>
      <c r="U14" s="143">
        <f t="shared" si="18"/>
        <v>872.16939149999996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x14ac:dyDescent="0.25">
      <c r="A15" s="245" t="s">
        <v>69</v>
      </c>
      <c r="B15" s="145">
        <v>0</v>
      </c>
      <c r="C15" s="146">
        <v>0</v>
      </c>
      <c r="D15" s="146">
        <v>0</v>
      </c>
      <c r="E15" s="146">
        <v>14.475532499999998</v>
      </c>
      <c r="F15" s="146">
        <v>0</v>
      </c>
      <c r="G15" s="247">
        <v>0</v>
      </c>
      <c r="H15" s="251">
        <v>0</v>
      </c>
      <c r="I15" s="59">
        <v>0</v>
      </c>
      <c r="J15" s="59">
        <v>0</v>
      </c>
      <c r="K15" s="59">
        <v>14.475532499999998</v>
      </c>
      <c r="L15" s="59">
        <v>0</v>
      </c>
      <c r="M15" s="72">
        <v>0</v>
      </c>
      <c r="N15" s="144">
        <f t="shared" si="19"/>
        <v>28.951064999999996</v>
      </c>
      <c r="O15" s="71">
        <v>0</v>
      </c>
      <c r="P15" s="60">
        <v>13.238307499999999</v>
      </c>
      <c r="Q15" s="60">
        <v>0</v>
      </c>
      <c r="R15" s="60">
        <v>10.145244999999999</v>
      </c>
      <c r="S15" s="60">
        <v>4.1323315000000003</v>
      </c>
      <c r="T15" s="73">
        <v>19.721366499999998</v>
      </c>
      <c r="U15" s="143">
        <f t="shared" si="18"/>
        <v>47.237250500000002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2" x14ac:dyDescent="0.25">
      <c r="A16" s="245" t="s">
        <v>68</v>
      </c>
      <c r="B16" s="145">
        <v>0</v>
      </c>
      <c r="C16" s="146">
        <v>13.238307499999999</v>
      </c>
      <c r="D16" s="146">
        <v>0</v>
      </c>
      <c r="E16" s="146">
        <v>10.145244999999999</v>
      </c>
      <c r="F16" s="146">
        <v>22.072094</v>
      </c>
      <c r="G16" s="247">
        <v>15.4653125</v>
      </c>
      <c r="H16" s="251">
        <v>0</v>
      </c>
      <c r="I16" s="59">
        <v>13.238307499999999</v>
      </c>
      <c r="J16" s="59">
        <v>0</v>
      </c>
      <c r="K16" s="59">
        <v>10.145244999999999</v>
      </c>
      <c r="L16" s="59">
        <v>17.816040000000001</v>
      </c>
      <c r="M16" s="72">
        <v>19.721366499999998</v>
      </c>
      <c r="N16" s="144">
        <f t="shared" si="19"/>
        <v>121.84191800000001</v>
      </c>
      <c r="O16" s="71">
        <v>0</v>
      </c>
      <c r="P16" s="60">
        <v>0</v>
      </c>
      <c r="Q16" s="60">
        <v>0</v>
      </c>
      <c r="R16" s="60">
        <v>15.960202499999999</v>
      </c>
      <c r="S16" s="60">
        <v>0</v>
      </c>
      <c r="T16" s="73">
        <v>0</v>
      </c>
      <c r="U16" s="143">
        <f t="shared" si="18"/>
        <v>15.960202499999999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x14ac:dyDescent="0.25">
      <c r="A17" s="244" t="s">
        <v>219</v>
      </c>
      <c r="B17" s="70">
        <f>+B18</f>
        <v>0</v>
      </c>
      <c r="C17" s="69">
        <f t="shared" ref="C17:E17" si="20">+C18</f>
        <v>0</v>
      </c>
      <c r="D17" s="69">
        <f t="shared" si="20"/>
        <v>4124.0915814999998</v>
      </c>
      <c r="E17" s="69">
        <f t="shared" si="20"/>
        <v>0</v>
      </c>
      <c r="F17" s="69">
        <f t="shared" ref="F17" si="21">+F18</f>
        <v>0</v>
      </c>
      <c r="G17" s="141">
        <f t="shared" ref="G17" si="22">+G18</f>
        <v>0</v>
      </c>
      <c r="H17" s="70">
        <f t="shared" ref="H17" si="23">+H18</f>
        <v>0</v>
      </c>
      <c r="I17" s="69">
        <f t="shared" ref="I17" si="24">+I18</f>
        <v>0</v>
      </c>
      <c r="J17" s="69">
        <f t="shared" ref="J17" si="25">+J18</f>
        <v>0</v>
      </c>
      <c r="K17" s="69">
        <f t="shared" ref="K17" si="26">+K18</f>
        <v>0</v>
      </c>
      <c r="L17" s="69">
        <f t="shared" ref="L17" si="27">+L18</f>
        <v>0</v>
      </c>
      <c r="M17" s="141">
        <f t="shared" ref="M17" si="28">+M18</f>
        <v>0</v>
      </c>
      <c r="N17" s="142">
        <f t="shared" si="19"/>
        <v>4124.0915814999998</v>
      </c>
      <c r="O17" s="70">
        <f>+O18</f>
        <v>0</v>
      </c>
      <c r="P17" s="69">
        <f t="shared" ref="P17:T17" si="29">+P18</f>
        <v>0</v>
      </c>
      <c r="Q17" s="69">
        <f t="shared" si="29"/>
        <v>0</v>
      </c>
      <c r="R17" s="69">
        <f t="shared" si="29"/>
        <v>0</v>
      </c>
      <c r="S17" s="69">
        <f t="shared" si="29"/>
        <v>0</v>
      </c>
      <c r="T17" s="141">
        <f t="shared" si="29"/>
        <v>0</v>
      </c>
      <c r="U17" s="142">
        <f t="shared" si="18"/>
        <v>0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25">
      <c r="A18" s="245" t="s">
        <v>70</v>
      </c>
      <c r="B18" s="145">
        <v>0</v>
      </c>
      <c r="C18" s="146">
        <v>0</v>
      </c>
      <c r="D18" s="146">
        <v>4124.0915814999998</v>
      </c>
      <c r="E18" s="146">
        <v>0</v>
      </c>
      <c r="F18" s="146">
        <v>0</v>
      </c>
      <c r="G18" s="247">
        <v>0</v>
      </c>
      <c r="H18" s="71">
        <v>0</v>
      </c>
      <c r="I18" s="60">
        <v>0</v>
      </c>
      <c r="J18" s="60">
        <v>0</v>
      </c>
      <c r="K18" s="60">
        <v>0</v>
      </c>
      <c r="L18" s="60">
        <v>0</v>
      </c>
      <c r="M18" s="73">
        <v>0</v>
      </c>
      <c r="N18" s="143">
        <f t="shared" si="19"/>
        <v>4124.0915814999998</v>
      </c>
      <c r="O18" s="71">
        <v>0</v>
      </c>
      <c r="P18" s="60">
        <v>0</v>
      </c>
      <c r="Q18" s="60">
        <v>0</v>
      </c>
      <c r="R18" s="60">
        <v>0</v>
      </c>
      <c r="S18" s="60">
        <v>0</v>
      </c>
      <c r="T18" s="73">
        <v>0</v>
      </c>
      <c r="U18" s="143">
        <f t="shared" si="18"/>
        <v>0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25">
      <c r="A19" s="244" t="s">
        <v>218</v>
      </c>
      <c r="B19" s="70">
        <f t="shared" ref="B19:M19" si="30">+SUM(B20:B31)</f>
        <v>58.397019999999998</v>
      </c>
      <c r="C19" s="69">
        <f t="shared" si="30"/>
        <v>82.770352500000001</v>
      </c>
      <c r="D19" s="69">
        <f t="shared" si="30"/>
        <v>16.405603499999998</v>
      </c>
      <c r="E19" s="69">
        <f t="shared" si="30"/>
        <v>40.407768499999996</v>
      </c>
      <c r="F19" s="69">
        <f t="shared" si="30"/>
        <v>109.71711299999998</v>
      </c>
      <c r="G19" s="141">
        <f t="shared" si="30"/>
        <v>23.235085499999997</v>
      </c>
      <c r="H19" s="70">
        <f t="shared" si="30"/>
        <v>56.444722669952306</v>
      </c>
      <c r="I19" s="69">
        <f t="shared" si="30"/>
        <v>81.562884007269233</v>
      </c>
      <c r="J19" s="69">
        <f t="shared" si="30"/>
        <v>25.704856692090921</v>
      </c>
      <c r="K19" s="69">
        <f t="shared" si="30"/>
        <v>39.637560211252932</v>
      </c>
      <c r="L19" s="69">
        <f t="shared" si="30"/>
        <v>90.977037272766438</v>
      </c>
      <c r="M19" s="141">
        <f t="shared" si="30"/>
        <v>85.23882506019126</v>
      </c>
      <c r="N19" s="142">
        <f t="shared" si="19"/>
        <v>710.49882891352297</v>
      </c>
      <c r="O19" s="70">
        <f>+SUM(O20:O31)</f>
        <v>62.257162000000008</v>
      </c>
      <c r="P19" s="69">
        <f>+SUM(P20:P31)</f>
        <v>74.208755499999995</v>
      </c>
      <c r="Q19" s="69">
        <f>+SUM(Q20:Q31)</f>
        <v>33.380330499999999</v>
      </c>
      <c r="R19" s="69">
        <f t="shared" ref="R19:T19" si="31">+SUM(R20:R31)</f>
        <v>40.358279499999995</v>
      </c>
      <c r="S19" s="69">
        <f t="shared" si="31"/>
        <v>94.721945999999988</v>
      </c>
      <c r="T19" s="141">
        <f t="shared" si="31"/>
        <v>75.643936499999995</v>
      </c>
      <c r="U19" s="142">
        <f t="shared" si="18"/>
        <v>380.57040999999998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25">
      <c r="A20" s="245" t="s">
        <v>72</v>
      </c>
      <c r="B20" s="145">
        <v>0</v>
      </c>
      <c r="C20" s="146">
        <v>61.217893000000004</v>
      </c>
      <c r="D20" s="146">
        <v>0</v>
      </c>
      <c r="E20" s="146">
        <v>0</v>
      </c>
      <c r="F20" s="146">
        <v>0</v>
      </c>
      <c r="G20" s="247">
        <v>0</v>
      </c>
      <c r="H20" s="251">
        <v>0</v>
      </c>
      <c r="I20" s="59">
        <v>0</v>
      </c>
      <c r="J20" s="59">
        <v>0</v>
      </c>
      <c r="K20" s="59">
        <v>0</v>
      </c>
      <c r="L20" s="59">
        <v>0</v>
      </c>
      <c r="M20" s="72">
        <v>32.232967105263157</v>
      </c>
      <c r="N20" s="144">
        <f t="shared" si="19"/>
        <v>93.45086010526316</v>
      </c>
      <c r="O20" s="71">
        <v>0</v>
      </c>
      <c r="P20" s="60">
        <v>0</v>
      </c>
      <c r="Q20" s="60">
        <v>0</v>
      </c>
      <c r="R20" s="60">
        <v>0</v>
      </c>
      <c r="S20" s="60">
        <v>0</v>
      </c>
      <c r="T20" s="73">
        <v>18.558374999999998</v>
      </c>
      <c r="U20" s="143">
        <f t="shared" si="18"/>
        <v>18.558374999999998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25">
      <c r="A21" s="245" t="s">
        <v>82</v>
      </c>
      <c r="B21" s="145">
        <v>0</v>
      </c>
      <c r="C21" s="146">
        <v>0</v>
      </c>
      <c r="D21" s="146">
        <v>0</v>
      </c>
      <c r="E21" s="146">
        <v>0</v>
      </c>
      <c r="F21" s="146">
        <v>0</v>
      </c>
      <c r="G21" s="247">
        <v>0</v>
      </c>
      <c r="H21" s="251">
        <v>0</v>
      </c>
      <c r="I21" s="59">
        <v>61.217893000000004</v>
      </c>
      <c r="J21" s="59">
        <v>0</v>
      </c>
      <c r="K21" s="59">
        <v>0</v>
      </c>
      <c r="L21" s="59">
        <v>0</v>
      </c>
      <c r="M21" s="72">
        <v>0</v>
      </c>
      <c r="N21" s="144">
        <f t="shared" si="19"/>
        <v>61.217893000000004</v>
      </c>
      <c r="O21" s="71">
        <v>0</v>
      </c>
      <c r="P21" s="60">
        <v>61.217893000000004</v>
      </c>
      <c r="Q21" s="60">
        <v>0</v>
      </c>
      <c r="R21" s="60">
        <v>0</v>
      </c>
      <c r="S21" s="60">
        <v>0</v>
      </c>
      <c r="T21" s="73">
        <v>0</v>
      </c>
      <c r="U21" s="143">
        <f t="shared" si="18"/>
        <v>61.217893000000004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x14ac:dyDescent="0.25">
      <c r="A22" s="245" t="s">
        <v>188</v>
      </c>
      <c r="B22" s="145">
        <v>9.8730554999999995</v>
      </c>
      <c r="C22" s="146">
        <v>0</v>
      </c>
      <c r="D22" s="146">
        <v>0.19795599999999999</v>
      </c>
      <c r="E22" s="146">
        <v>0</v>
      </c>
      <c r="F22" s="146">
        <v>0</v>
      </c>
      <c r="G22" s="247">
        <v>0</v>
      </c>
      <c r="H22" s="251">
        <v>9.6750995</v>
      </c>
      <c r="I22" s="59">
        <v>0</v>
      </c>
      <c r="J22" s="59">
        <v>0.19795599999999999</v>
      </c>
      <c r="K22" s="59">
        <v>0</v>
      </c>
      <c r="L22" s="59">
        <v>0</v>
      </c>
      <c r="M22" s="72">
        <v>0</v>
      </c>
      <c r="N22" s="144">
        <f t="shared" si="19"/>
        <v>19.944067</v>
      </c>
      <c r="O22" s="71">
        <v>9.6750995</v>
      </c>
      <c r="P22" s="60">
        <v>0</v>
      </c>
      <c r="Q22" s="60">
        <v>0.19795599999999999</v>
      </c>
      <c r="R22" s="60">
        <v>0</v>
      </c>
      <c r="S22" s="60">
        <v>0</v>
      </c>
      <c r="T22" s="73">
        <v>0</v>
      </c>
      <c r="U22" s="143">
        <f t="shared" si="18"/>
        <v>9.8730554999999995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x14ac:dyDescent="0.25">
      <c r="A23" s="245" t="s">
        <v>75</v>
      </c>
      <c r="B23" s="145">
        <v>0</v>
      </c>
      <c r="C23" s="146">
        <v>0.44540099999999994</v>
      </c>
      <c r="D23" s="146">
        <v>1.1135024999999998</v>
      </c>
      <c r="E23" s="146">
        <v>10.417434499999999</v>
      </c>
      <c r="F23" s="146">
        <v>15.440567999999999</v>
      </c>
      <c r="G23" s="247">
        <v>2.9445954999999997</v>
      </c>
      <c r="H23" s="251">
        <v>0</v>
      </c>
      <c r="I23" s="59">
        <v>0.42065649999999999</v>
      </c>
      <c r="J23" s="59">
        <v>1.039269</v>
      </c>
      <c r="K23" s="59">
        <v>10.268967499999999</v>
      </c>
      <c r="L23" s="59">
        <v>15.217867499999999</v>
      </c>
      <c r="M23" s="72">
        <v>3.117807</v>
      </c>
      <c r="N23" s="144">
        <f t="shared" si="19"/>
        <v>60.426068999999991</v>
      </c>
      <c r="O23" s="71">
        <v>0</v>
      </c>
      <c r="P23" s="60">
        <v>0.42065649999999999</v>
      </c>
      <c r="Q23" s="60">
        <v>1.039269</v>
      </c>
      <c r="R23" s="60">
        <v>10.268967499999999</v>
      </c>
      <c r="S23" s="60">
        <v>15.217867499999999</v>
      </c>
      <c r="T23" s="73">
        <v>3.117807</v>
      </c>
      <c r="U23" s="143">
        <f t="shared" si="18"/>
        <v>30.064567499999995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25">
      <c r="A24" s="245" t="s">
        <v>73</v>
      </c>
      <c r="B24" s="145">
        <v>0</v>
      </c>
      <c r="C24" s="146">
        <v>0</v>
      </c>
      <c r="D24" s="146">
        <v>0</v>
      </c>
      <c r="E24" s="146">
        <v>0</v>
      </c>
      <c r="F24" s="146">
        <v>61.861249999999998</v>
      </c>
      <c r="G24" s="247">
        <v>0</v>
      </c>
      <c r="H24" s="251">
        <v>0</v>
      </c>
      <c r="I24" s="59">
        <v>0</v>
      </c>
      <c r="J24" s="59">
        <v>0</v>
      </c>
      <c r="K24" s="59">
        <v>0</v>
      </c>
      <c r="L24" s="59">
        <v>61.861249999999998</v>
      </c>
      <c r="M24" s="72">
        <v>0</v>
      </c>
      <c r="N24" s="144">
        <f t="shared" si="19"/>
        <v>123.7225</v>
      </c>
      <c r="O24" s="71">
        <v>0</v>
      </c>
      <c r="P24" s="60">
        <v>0</v>
      </c>
      <c r="Q24" s="60">
        <v>0</v>
      </c>
      <c r="R24" s="60">
        <v>0</v>
      </c>
      <c r="S24" s="60">
        <v>61.861249999999998</v>
      </c>
      <c r="T24" s="73">
        <v>0</v>
      </c>
      <c r="U24" s="143">
        <f t="shared" si="18"/>
        <v>61.861249999999998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25">
      <c r="A25" s="245" t="s">
        <v>74</v>
      </c>
      <c r="B25" s="145">
        <v>0</v>
      </c>
      <c r="C25" s="146">
        <v>0</v>
      </c>
      <c r="D25" s="146">
        <v>0</v>
      </c>
      <c r="E25" s="146">
        <v>20.339978999999996</v>
      </c>
      <c r="F25" s="146">
        <v>0</v>
      </c>
      <c r="G25" s="247">
        <v>0</v>
      </c>
      <c r="H25" s="251">
        <v>0</v>
      </c>
      <c r="I25" s="59">
        <v>0</v>
      </c>
      <c r="J25" s="59">
        <v>0</v>
      </c>
      <c r="K25" s="59">
        <v>20.339978999999996</v>
      </c>
      <c r="L25" s="59">
        <v>0</v>
      </c>
      <c r="M25" s="72">
        <v>4.9241555000000004</v>
      </c>
      <c r="N25" s="144">
        <f t="shared" si="19"/>
        <v>45.60411349999999</v>
      </c>
      <c r="O25" s="71">
        <v>0</v>
      </c>
      <c r="P25" s="60">
        <v>0</v>
      </c>
      <c r="Q25" s="60">
        <v>0</v>
      </c>
      <c r="R25" s="60">
        <v>20.339978999999996</v>
      </c>
      <c r="S25" s="60">
        <v>0</v>
      </c>
      <c r="T25" s="73">
        <v>4.9241555000000004</v>
      </c>
      <c r="U25" s="143">
        <f t="shared" si="18"/>
        <v>25.264134499999997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25">
      <c r="A26" s="245" t="s">
        <v>76</v>
      </c>
      <c r="B26" s="145">
        <v>0</v>
      </c>
      <c r="C26" s="146">
        <v>9.6750995</v>
      </c>
      <c r="D26" s="146">
        <v>4.3055430000000001</v>
      </c>
      <c r="E26" s="146">
        <v>0</v>
      </c>
      <c r="F26" s="146">
        <v>22.566983999999998</v>
      </c>
      <c r="G26" s="247">
        <v>2.8951064999999998</v>
      </c>
      <c r="H26" s="71">
        <v>0</v>
      </c>
      <c r="I26" s="60">
        <v>0</v>
      </c>
      <c r="J26" s="60">
        <v>21.597269692090922</v>
      </c>
      <c r="K26" s="60">
        <v>0</v>
      </c>
      <c r="L26" s="60">
        <v>7.7850623308699838</v>
      </c>
      <c r="M26" s="73">
        <v>14.791618428652971</v>
      </c>
      <c r="N26" s="144">
        <f t="shared" si="19"/>
        <v>83.616683451613866</v>
      </c>
      <c r="O26" s="71">
        <v>0</v>
      </c>
      <c r="P26" s="60">
        <v>0</v>
      </c>
      <c r="Q26" s="60">
        <v>21.280269999999998</v>
      </c>
      <c r="R26" s="60">
        <v>0</v>
      </c>
      <c r="S26" s="60">
        <v>7.6707949999999991</v>
      </c>
      <c r="T26" s="73">
        <v>14.574510499999999</v>
      </c>
      <c r="U26" s="143">
        <f t="shared" si="18"/>
        <v>43.525575499999995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25">
      <c r="A27" s="245" t="s">
        <v>77</v>
      </c>
      <c r="B27" s="145">
        <v>0</v>
      </c>
      <c r="C27" s="146">
        <v>0</v>
      </c>
      <c r="D27" s="146">
        <v>2.8703620000000001</v>
      </c>
      <c r="E27" s="146">
        <v>0</v>
      </c>
      <c r="F27" s="146">
        <v>0</v>
      </c>
      <c r="G27" s="247">
        <v>0</v>
      </c>
      <c r="H27" s="251">
        <v>0</v>
      </c>
      <c r="I27" s="59">
        <v>0</v>
      </c>
      <c r="J27" s="59">
        <v>2.8703620000000001</v>
      </c>
      <c r="K27" s="59">
        <v>0</v>
      </c>
      <c r="L27" s="59">
        <v>0</v>
      </c>
      <c r="M27" s="72">
        <v>0</v>
      </c>
      <c r="N27" s="144">
        <f t="shared" si="19"/>
        <v>5.7407240000000002</v>
      </c>
      <c r="O27" s="71">
        <v>0</v>
      </c>
      <c r="P27" s="60">
        <v>0</v>
      </c>
      <c r="Q27" s="60">
        <v>2.8703620000000001</v>
      </c>
      <c r="R27" s="60">
        <v>0</v>
      </c>
      <c r="S27" s="60">
        <v>0</v>
      </c>
      <c r="T27" s="73">
        <v>0</v>
      </c>
      <c r="U27" s="143">
        <f t="shared" si="18"/>
        <v>2.8703620000000001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25">
      <c r="A28" s="245" t="s">
        <v>78</v>
      </c>
      <c r="B28" s="145">
        <v>0</v>
      </c>
      <c r="C28" s="146">
        <v>0</v>
      </c>
      <c r="D28" s="146">
        <v>0</v>
      </c>
      <c r="E28" s="146">
        <v>0</v>
      </c>
      <c r="F28" s="146">
        <v>0</v>
      </c>
      <c r="G28" s="247">
        <v>0</v>
      </c>
      <c r="H28" s="251">
        <v>0</v>
      </c>
      <c r="I28" s="59">
        <v>0</v>
      </c>
      <c r="J28" s="59">
        <v>0</v>
      </c>
      <c r="K28" s="59">
        <v>0</v>
      </c>
      <c r="L28" s="59">
        <v>0</v>
      </c>
      <c r="M28" s="72">
        <v>0</v>
      </c>
      <c r="N28" s="144">
        <f t="shared" si="19"/>
        <v>0</v>
      </c>
      <c r="O28" s="71">
        <v>0</v>
      </c>
      <c r="P28" s="60">
        <v>1.039269</v>
      </c>
      <c r="Q28" s="60">
        <v>0</v>
      </c>
      <c r="R28" s="60">
        <v>0</v>
      </c>
      <c r="S28" s="60">
        <v>0</v>
      </c>
      <c r="T28" s="73">
        <v>0</v>
      </c>
      <c r="U28" s="143">
        <f t="shared" si="18"/>
        <v>1.039269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25">
      <c r="A29" s="245" t="s">
        <v>79</v>
      </c>
      <c r="B29" s="145">
        <v>39.170543499999994</v>
      </c>
      <c r="C29" s="146">
        <v>0</v>
      </c>
      <c r="D29" s="146">
        <v>0</v>
      </c>
      <c r="E29" s="146">
        <v>0</v>
      </c>
      <c r="F29" s="146">
        <v>0</v>
      </c>
      <c r="G29" s="247">
        <v>0</v>
      </c>
      <c r="H29" s="251">
        <v>40.989264249999998</v>
      </c>
      <c r="I29" s="59">
        <v>0</v>
      </c>
      <c r="J29" s="59">
        <v>0</v>
      </c>
      <c r="K29" s="59">
        <v>0</v>
      </c>
      <c r="L29" s="59">
        <v>0</v>
      </c>
      <c r="M29" s="72">
        <v>0</v>
      </c>
      <c r="N29" s="144">
        <f t="shared" si="19"/>
        <v>80.159807749999999</v>
      </c>
      <c r="O29" s="71">
        <v>43.154408000000004</v>
      </c>
      <c r="P29" s="60">
        <v>0</v>
      </c>
      <c r="Q29" s="60">
        <v>0</v>
      </c>
      <c r="R29" s="60">
        <v>0</v>
      </c>
      <c r="S29" s="60">
        <v>0</v>
      </c>
      <c r="T29" s="73">
        <v>0</v>
      </c>
      <c r="U29" s="143">
        <f t="shared" si="18"/>
        <v>43.154408000000004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25">
      <c r="A30" s="245" t="s">
        <v>121</v>
      </c>
      <c r="B30" s="145">
        <v>0</v>
      </c>
      <c r="C30" s="146">
        <v>0</v>
      </c>
      <c r="D30" s="146">
        <v>0</v>
      </c>
      <c r="E30" s="146">
        <v>0</v>
      </c>
      <c r="F30" s="146">
        <v>0</v>
      </c>
      <c r="G30" s="247"/>
      <c r="H30" s="251">
        <v>0</v>
      </c>
      <c r="I30" s="59">
        <v>0</v>
      </c>
      <c r="J30" s="59">
        <v>0</v>
      </c>
      <c r="K30" s="59">
        <v>0</v>
      </c>
      <c r="L30" s="59">
        <v>0</v>
      </c>
      <c r="M30" s="72">
        <v>16.846759339128461</v>
      </c>
      <c r="N30" s="144">
        <f t="shared" si="19"/>
        <v>16.846759339128461</v>
      </c>
      <c r="O30" s="71">
        <v>0</v>
      </c>
      <c r="P30" s="60">
        <v>0</v>
      </c>
      <c r="Q30" s="60">
        <v>0</v>
      </c>
      <c r="R30" s="60">
        <v>0</v>
      </c>
      <c r="S30" s="60">
        <v>0</v>
      </c>
      <c r="T30" s="73">
        <v>16.9004935</v>
      </c>
      <c r="U30" s="143">
        <f t="shared" si="18"/>
        <v>16.9004935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25">
      <c r="A31" s="245" t="s">
        <v>80</v>
      </c>
      <c r="B31" s="145">
        <v>9.3534210000000009</v>
      </c>
      <c r="C31" s="146">
        <v>11.431958999999999</v>
      </c>
      <c r="D31" s="146">
        <v>7.9182399999999991</v>
      </c>
      <c r="E31" s="146">
        <v>9.6503549999999994</v>
      </c>
      <c r="F31" s="146">
        <v>9.8483109999999989</v>
      </c>
      <c r="G31" s="247">
        <v>17.395383499999998</v>
      </c>
      <c r="H31" s="251">
        <v>5.7803589199523069</v>
      </c>
      <c r="I31" s="59">
        <v>19.924334507269233</v>
      </c>
      <c r="J31" s="59">
        <v>0</v>
      </c>
      <c r="K31" s="59">
        <v>9.0286137112529392</v>
      </c>
      <c r="L31" s="59">
        <v>6.1128574418964652</v>
      </c>
      <c r="M31" s="72">
        <v>13.325517687146689</v>
      </c>
      <c r="N31" s="144">
        <f t="shared" si="19"/>
        <v>119.76935176751763</v>
      </c>
      <c r="O31" s="71">
        <v>9.4276544999999992</v>
      </c>
      <c r="P31" s="60">
        <v>11.530937</v>
      </c>
      <c r="Q31" s="60">
        <v>7.9924735</v>
      </c>
      <c r="R31" s="60">
        <v>9.749333</v>
      </c>
      <c r="S31" s="60">
        <v>9.9720335000000002</v>
      </c>
      <c r="T31" s="73">
        <v>17.568594999999998</v>
      </c>
      <c r="U31" s="143">
        <f t="shared" si="18"/>
        <v>66.24102649999999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25">
      <c r="A32" s="244" t="s">
        <v>220</v>
      </c>
      <c r="B32" s="70">
        <f>+SUM(B35:B40)</f>
        <v>37.6858735</v>
      </c>
      <c r="C32" s="69">
        <f t="shared" ref="C32:G32" si="32">+SUM(C35:C40)</f>
        <v>76.707949999999997</v>
      </c>
      <c r="D32" s="69">
        <f t="shared" si="32"/>
        <v>23.259829999999997</v>
      </c>
      <c r="E32" s="69">
        <f t="shared" si="32"/>
        <v>7.9429844999999997</v>
      </c>
      <c r="F32" s="69">
        <f t="shared" si="32"/>
        <v>24.967200499999997</v>
      </c>
      <c r="G32" s="141">
        <f t="shared" si="32"/>
        <v>118.67462199999999</v>
      </c>
      <c r="H32" s="70">
        <f>+SUM(H33:H40)</f>
        <v>70.224891</v>
      </c>
      <c r="I32" s="69">
        <f t="shared" ref="I32:M32" si="33">+SUM(I33:I40)</f>
        <v>46.346448499999994</v>
      </c>
      <c r="J32" s="69">
        <f t="shared" si="33"/>
        <v>23.136107499999994</v>
      </c>
      <c r="K32" s="69">
        <f t="shared" si="33"/>
        <v>7.8687509999999996</v>
      </c>
      <c r="L32" s="69">
        <f t="shared" si="33"/>
        <v>16.949982499999997</v>
      </c>
      <c r="M32" s="141">
        <f t="shared" si="33"/>
        <v>131.44278399999999</v>
      </c>
      <c r="N32" s="142">
        <f t="shared" ref="N32" si="34">+SUM(N33:N40)</f>
        <v>552.29723999999999</v>
      </c>
      <c r="O32" s="70">
        <f t="shared" ref="O32" si="35">+SUM(O33:O40)</f>
        <v>37.314706000000001</v>
      </c>
      <c r="P32" s="69">
        <f t="shared" ref="P32" si="36">+SUM(P33:P40)</f>
        <v>46.346448499999994</v>
      </c>
      <c r="Q32" s="69">
        <f t="shared" ref="Q32" si="37">+SUM(Q33:Q40)</f>
        <v>23.136107499999994</v>
      </c>
      <c r="R32" s="69">
        <f t="shared" ref="R32" si="38">+SUM(R33:R40)</f>
        <v>7.8687509999999996</v>
      </c>
      <c r="S32" s="69">
        <f t="shared" ref="S32" si="39">+SUM(S33:S40)</f>
        <v>16.949982499999997</v>
      </c>
      <c r="T32" s="141">
        <f t="shared" ref="T32" si="40">+SUM(T33:T40)</f>
        <v>103.9516445</v>
      </c>
      <c r="U32" s="142">
        <f t="shared" ref="U32" si="41">+SUM(U33:U40)</f>
        <v>235.56763999999998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25">
      <c r="A33" s="245" t="s">
        <v>172</v>
      </c>
      <c r="B33" s="145">
        <v>0</v>
      </c>
      <c r="C33" s="146">
        <v>0</v>
      </c>
      <c r="D33" s="146">
        <v>0</v>
      </c>
      <c r="E33" s="146">
        <v>0</v>
      </c>
      <c r="F33" s="146">
        <v>0</v>
      </c>
      <c r="G33" s="247">
        <v>0</v>
      </c>
      <c r="H33" s="251">
        <v>7.4975834999999993</v>
      </c>
      <c r="I33" s="59">
        <v>0</v>
      </c>
      <c r="J33" s="59">
        <v>0</v>
      </c>
      <c r="K33" s="59">
        <v>0</v>
      </c>
      <c r="L33" s="59">
        <v>0</v>
      </c>
      <c r="M33" s="72">
        <v>0</v>
      </c>
      <c r="N33" s="144"/>
      <c r="O33" s="251">
        <v>0</v>
      </c>
      <c r="P33" s="59">
        <v>0</v>
      </c>
      <c r="Q33" s="59">
        <v>0</v>
      </c>
      <c r="R33" s="59">
        <v>0</v>
      </c>
      <c r="S33" s="59">
        <v>0</v>
      </c>
      <c r="T33" s="72">
        <v>0</v>
      </c>
      <c r="U33" s="144">
        <f t="shared" si="18"/>
        <v>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25">
      <c r="A34" s="245" t="s">
        <v>173</v>
      </c>
      <c r="B34" s="145">
        <v>0</v>
      </c>
      <c r="C34" s="146">
        <v>0</v>
      </c>
      <c r="D34" s="146">
        <v>0</v>
      </c>
      <c r="E34" s="146">
        <v>0</v>
      </c>
      <c r="F34" s="146">
        <v>0</v>
      </c>
      <c r="G34" s="247">
        <v>0</v>
      </c>
      <c r="H34" s="251">
        <v>23.507275</v>
      </c>
      <c r="I34" s="59"/>
      <c r="J34" s="59"/>
      <c r="K34" s="59"/>
      <c r="L34" s="59"/>
      <c r="M34" s="72"/>
      <c r="N34" s="144"/>
      <c r="O34" s="251">
        <v>0</v>
      </c>
      <c r="P34" s="59">
        <v>0</v>
      </c>
      <c r="Q34" s="59">
        <v>0</v>
      </c>
      <c r="R34" s="59">
        <v>0</v>
      </c>
      <c r="S34" s="59">
        <v>0</v>
      </c>
      <c r="T34" s="72">
        <v>0</v>
      </c>
      <c r="U34" s="144">
        <f t="shared" si="18"/>
        <v>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25">
      <c r="A35" s="245" t="s">
        <v>81</v>
      </c>
      <c r="B35" s="145">
        <v>0</v>
      </c>
      <c r="C35" s="146">
        <v>10.120500499999999</v>
      </c>
      <c r="D35" s="146">
        <v>14.079620499999997</v>
      </c>
      <c r="E35" s="146">
        <v>0</v>
      </c>
      <c r="F35" s="146">
        <v>0</v>
      </c>
      <c r="G35" s="247">
        <v>32.266827999999997</v>
      </c>
      <c r="H35" s="251">
        <v>0</v>
      </c>
      <c r="I35" s="59">
        <v>10.120500499999999</v>
      </c>
      <c r="J35" s="59">
        <v>14.079620499999997</v>
      </c>
      <c r="K35" s="59">
        <v>0</v>
      </c>
      <c r="L35" s="59">
        <v>0</v>
      </c>
      <c r="M35" s="72">
        <v>32.266827999999997</v>
      </c>
      <c r="N35" s="144">
        <f t="shared" si="19"/>
        <v>112.933898</v>
      </c>
      <c r="O35" s="71">
        <v>0</v>
      </c>
      <c r="P35" s="60">
        <v>10.120500499999999</v>
      </c>
      <c r="Q35" s="60">
        <v>14.079620499999997</v>
      </c>
      <c r="R35" s="60">
        <v>0</v>
      </c>
      <c r="S35" s="60">
        <v>0</v>
      </c>
      <c r="T35" s="73">
        <v>32.266827999999997</v>
      </c>
      <c r="U35" s="143">
        <f t="shared" si="18"/>
        <v>56.466948999999993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25">
      <c r="A36" s="245" t="s">
        <v>193</v>
      </c>
      <c r="B36" s="145">
        <v>0</v>
      </c>
      <c r="C36" s="146">
        <v>0</v>
      </c>
      <c r="D36" s="146">
        <v>0</v>
      </c>
      <c r="E36" s="146">
        <v>0</v>
      </c>
      <c r="F36" s="146">
        <v>0</v>
      </c>
      <c r="G36" s="247">
        <v>0</v>
      </c>
      <c r="H36" s="251">
        <v>1.9053264999999999</v>
      </c>
      <c r="I36" s="59"/>
      <c r="J36" s="59"/>
      <c r="K36" s="59"/>
      <c r="L36" s="59"/>
      <c r="M36" s="72"/>
      <c r="N36" s="144"/>
      <c r="O36" s="71">
        <v>0</v>
      </c>
      <c r="P36" s="60">
        <v>0</v>
      </c>
      <c r="Q36" s="60">
        <v>0</v>
      </c>
      <c r="R36" s="60">
        <v>0</v>
      </c>
      <c r="S36" s="60">
        <v>0</v>
      </c>
      <c r="T36" s="73">
        <v>0</v>
      </c>
      <c r="U36" s="143">
        <f t="shared" si="18"/>
        <v>0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2" x14ac:dyDescent="0.25">
      <c r="A37" s="245" t="s">
        <v>83</v>
      </c>
      <c r="B37" s="145">
        <v>0</v>
      </c>
      <c r="C37" s="146">
        <v>58.817676499999997</v>
      </c>
      <c r="D37" s="146">
        <v>0</v>
      </c>
      <c r="E37" s="146">
        <v>0</v>
      </c>
      <c r="F37" s="146">
        <v>0</v>
      </c>
      <c r="G37" s="247">
        <v>0</v>
      </c>
      <c r="H37" s="251">
        <v>0</v>
      </c>
      <c r="I37" s="59">
        <v>28.555152999999997</v>
      </c>
      <c r="J37" s="59">
        <v>0</v>
      </c>
      <c r="K37" s="59">
        <v>0</v>
      </c>
      <c r="L37" s="59">
        <v>0</v>
      </c>
      <c r="M37" s="72">
        <v>0</v>
      </c>
      <c r="N37" s="144">
        <f t="shared" si="19"/>
        <v>87.372829499999995</v>
      </c>
      <c r="O37" s="71">
        <v>0</v>
      </c>
      <c r="P37" s="60">
        <v>28.555152999999997</v>
      </c>
      <c r="Q37" s="60">
        <v>0</v>
      </c>
      <c r="R37" s="60">
        <v>0</v>
      </c>
      <c r="S37" s="60">
        <v>0</v>
      </c>
      <c r="T37" s="73">
        <v>0</v>
      </c>
      <c r="U37" s="143">
        <f t="shared" si="18"/>
        <v>28.555152999999997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x14ac:dyDescent="0.25">
      <c r="A38" s="245" t="s">
        <v>84</v>
      </c>
      <c r="B38" s="145">
        <v>0</v>
      </c>
      <c r="C38" s="146">
        <v>0</v>
      </c>
      <c r="D38" s="146">
        <v>0</v>
      </c>
      <c r="E38" s="146">
        <v>0</v>
      </c>
      <c r="F38" s="146">
        <v>0</v>
      </c>
      <c r="G38" s="247">
        <v>27.491139499999999</v>
      </c>
      <c r="H38" s="251">
        <v>0</v>
      </c>
      <c r="I38" s="59">
        <v>0</v>
      </c>
      <c r="J38" s="59">
        <v>0</v>
      </c>
      <c r="K38" s="59">
        <v>0</v>
      </c>
      <c r="L38" s="59">
        <v>0</v>
      </c>
      <c r="M38" s="72">
        <v>27.491139499999999</v>
      </c>
      <c r="N38" s="144">
        <f t="shared" si="19"/>
        <v>54.982278999999998</v>
      </c>
      <c r="O38" s="71">
        <v>0</v>
      </c>
      <c r="P38" s="60">
        <v>0</v>
      </c>
      <c r="Q38" s="60">
        <v>0</v>
      </c>
      <c r="R38" s="60">
        <v>0</v>
      </c>
      <c r="S38" s="60">
        <v>0</v>
      </c>
      <c r="T38" s="73">
        <v>0</v>
      </c>
      <c r="U38" s="143">
        <f t="shared" si="18"/>
        <v>0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2" x14ac:dyDescent="0.25">
      <c r="A39" s="245" t="s">
        <v>85</v>
      </c>
      <c r="B39" s="145">
        <v>10.986557999999999</v>
      </c>
      <c r="C39" s="146">
        <v>0</v>
      </c>
      <c r="D39" s="146">
        <v>0</v>
      </c>
      <c r="E39" s="146">
        <v>0</v>
      </c>
      <c r="F39" s="146">
        <v>0</v>
      </c>
      <c r="G39" s="247">
        <v>58.916654499999993</v>
      </c>
      <c r="H39" s="251">
        <v>10.986557999999999</v>
      </c>
      <c r="I39" s="59">
        <v>0</v>
      </c>
      <c r="J39" s="59">
        <v>0</v>
      </c>
      <c r="K39" s="59">
        <v>0</v>
      </c>
      <c r="L39" s="59">
        <v>0</v>
      </c>
      <c r="M39" s="72">
        <v>58.916654499999993</v>
      </c>
      <c r="N39" s="144">
        <f t="shared" si="19"/>
        <v>139.80642499999999</v>
      </c>
      <c r="O39" s="71">
        <v>10.986557999999999</v>
      </c>
      <c r="P39" s="60">
        <v>0</v>
      </c>
      <c r="Q39" s="60">
        <v>0</v>
      </c>
      <c r="R39" s="60">
        <v>0</v>
      </c>
      <c r="S39" s="60">
        <v>0</v>
      </c>
      <c r="T39" s="73">
        <v>58.916654499999993</v>
      </c>
      <c r="U39" s="143">
        <f t="shared" si="18"/>
        <v>69.903212499999995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2" x14ac:dyDescent="0.25">
      <c r="A40" s="245" t="s">
        <v>86</v>
      </c>
      <c r="B40" s="145">
        <v>26.699315499999997</v>
      </c>
      <c r="C40" s="146">
        <v>7.7697729999999998</v>
      </c>
      <c r="D40" s="146">
        <v>9.1802095000000001</v>
      </c>
      <c r="E40" s="146">
        <v>7.9429844999999997</v>
      </c>
      <c r="F40" s="146">
        <v>24.967200499999997</v>
      </c>
      <c r="G40" s="247">
        <v>0</v>
      </c>
      <c r="H40" s="251">
        <v>26.328147999999999</v>
      </c>
      <c r="I40" s="59">
        <v>7.6707949999999991</v>
      </c>
      <c r="J40" s="59">
        <v>9.0564869999999988</v>
      </c>
      <c r="K40" s="59">
        <v>7.8687509999999996</v>
      </c>
      <c r="L40" s="59">
        <v>16.949982499999997</v>
      </c>
      <c r="M40" s="72">
        <v>12.768161999999998</v>
      </c>
      <c r="N40" s="144">
        <f t="shared" si="19"/>
        <v>157.2018085</v>
      </c>
      <c r="O40" s="71">
        <v>26.328147999999999</v>
      </c>
      <c r="P40" s="60">
        <v>7.6707949999999991</v>
      </c>
      <c r="Q40" s="60">
        <v>9.0564869999999988</v>
      </c>
      <c r="R40" s="60">
        <v>7.8687509999999996</v>
      </c>
      <c r="S40" s="60">
        <v>16.949982499999997</v>
      </c>
      <c r="T40" s="73">
        <v>12.768161999999998</v>
      </c>
      <c r="U40" s="143">
        <f t="shared" si="18"/>
        <v>80.642325499999984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2" x14ac:dyDescent="0.25">
      <c r="A41" s="244" t="s">
        <v>194</v>
      </c>
      <c r="B41" s="70">
        <f>+B42</f>
        <v>0</v>
      </c>
      <c r="C41" s="69">
        <f t="shared" ref="C41:M41" si="42">+C42</f>
        <v>0</v>
      </c>
      <c r="D41" s="69">
        <f t="shared" si="42"/>
        <v>0</v>
      </c>
      <c r="E41" s="69">
        <f t="shared" si="42"/>
        <v>0</v>
      </c>
      <c r="F41" s="69">
        <f t="shared" si="42"/>
        <v>0</v>
      </c>
      <c r="G41" s="141">
        <f t="shared" si="42"/>
        <v>0</v>
      </c>
      <c r="H41" s="70">
        <f t="shared" si="42"/>
        <v>36.720838000000001</v>
      </c>
      <c r="I41" s="69">
        <f t="shared" si="42"/>
        <v>0</v>
      </c>
      <c r="J41" s="69">
        <f t="shared" si="42"/>
        <v>0</v>
      </c>
      <c r="K41" s="69">
        <f t="shared" si="42"/>
        <v>0</v>
      </c>
      <c r="L41" s="69">
        <f t="shared" si="42"/>
        <v>0</v>
      </c>
      <c r="M41" s="141">
        <f t="shared" si="42"/>
        <v>0</v>
      </c>
      <c r="N41" s="142">
        <f t="shared" si="19"/>
        <v>36.720838000000001</v>
      </c>
      <c r="O41" s="70">
        <f>+O42</f>
        <v>0</v>
      </c>
      <c r="P41" s="69">
        <f t="shared" ref="P41:T41" si="43">+P42</f>
        <v>0</v>
      </c>
      <c r="Q41" s="69">
        <f t="shared" si="43"/>
        <v>0</v>
      </c>
      <c r="R41" s="69">
        <f t="shared" si="43"/>
        <v>0</v>
      </c>
      <c r="S41" s="69">
        <f t="shared" si="43"/>
        <v>0</v>
      </c>
      <c r="T41" s="141">
        <f t="shared" si="43"/>
        <v>0</v>
      </c>
      <c r="U41" s="142">
        <f t="shared" ref="U41" si="44">+U42</f>
        <v>0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2" x14ac:dyDescent="0.25">
      <c r="A42" s="245" t="s">
        <v>195</v>
      </c>
      <c r="B42" s="145"/>
      <c r="C42" s="146"/>
      <c r="D42" s="146"/>
      <c r="E42" s="146"/>
      <c r="F42" s="146"/>
      <c r="G42" s="247"/>
      <c r="H42" s="251">
        <v>36.720838000000001</v>
      </c>
      <c r="I42" s="59">
        <v>0</v>
      </c>
      <c r="J42" s="59">
        <v>0</v>
      </c>
      <c r="K42" s="59">
        <v>0</v>
      </c>
      <c r="L42" s="59">
        <v>0</v>
      </c>
      <c r="M42" s="72">
        <v>0</v>
      </c>
      <c r="N42" s="144">
        <f t="shared" si="19"/>
        <v>36.720838000000001</v>
      </c>
      <c r="O42" s="71">
        <v>0</v>
      </c>
      <c r="P42" s="60">
        <v>0</v>
      </c>
      <c r="Q42" s="60">
        <v>0</v>
      </c>
      <c r="R42" s="60">
        <v>0</v>
      </c>
      <c r="S42" s="60">
        <v>0</v>
      </c>
      <c r="T42" s="73">
        <v>0</v>
      </c>
      <c r="U42" s="143">
        <f t="shared" si="18"/>
        <v>0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2" x14ac:dyDescent="0.25">
      <c r="A43" s="243" t="s">
        <v>199</v>
      </c>
      <c r="B43" s="215">
        <f>+B44+B50+B52+B65</f>
        <v>747.08594399999993</v>
      </c>
      <c r="C43" s="216">
        <f t="shared" ref="C43:D43" si="45">+C44+C50+C52+C65</f>
        <v>205.60205049999999</v>
      </c>
      <c r="D43" s="216">
        <f t="shared" si="45"/>
        <v>389.55266349999999</v>
      </c>
      <c r="E43" s="216">
        <f>+E44+E50+E52+E65</f>
        <v>410.73395549999998</v>
      </c>
      <c r="F43" s="216">
        <f t="shared" ref="F43:M43" si="46">+F44+F50+F52+F65</f>
        <v>1009.8725339999999</v>
      </c>
      <c r="G43" s="217">
        <f t="shared" si="46"/>
        <v>1490.7818915</v>
      </c>
      <c r="H43" s="215">
        <f t="shared" si="46"/>
        <v>731.95030818210375</v>
      </c>
      <c r="I43" s="216">
        <f t="shared" si="46"/>
        <v>195.56739199256788</v>
      </c>
      <c r="J43" s="216">
        <f t="shared" si="46"/>
        <v>233.9473612352941</v>
      </c>
      <c r="K43" s="216">
        <f t="shared" si="46"/>
        <v>429.97517595394186</v>
      </c>
      <c r="L43" s="216">
        <f t="shared" si="46"/>
        <v>985.40022349999992</v>
      </c>
      <c r="M43" s="217">
        <f t="shared" si="46"/>
        <v>1527.8940662029761</v>
      </c>
      <c r="N43" s="218">
        <f t="shared" si="19"/>
        <v>8358.3635660668824</v>
      </c>
      <c r="O43" s="215">
        <f>+O44+O50+O52+O65</f>
        <v>722.53939999999977</v>
      </c>
      <c r="P43" s="216">
        <f t="shared" ref="P43:T43" si="47">+P44+P50+P52+P65</f>
        <v>184.44550299999997</v>
      </c>
      <c r="Q43" s="216">
        <f t="shared" si="47"/>
        <v>221.0921075</v>
      </c>
      <c r="R43" s="216">
        <f t="shared" si="47"/>
        <v>426.17452349999996</v>
      </c>
      <c r="S43" s="216">
        <f t="shared" si="47"/>
        <v>944.05216399999995</v>
      </c>
      <c r="T43" s="217">
        <f t="shared" si="47"/>
        <v>1500.8281585</v>
      </c>
      <c r="U43" s="218">
        <f t="shared" si="18"/>
        <v>3999.1318564999997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1:42" x14ac:dyDescent="0.25">
      <c r="A44" s="244" t="s">
        <v>217</v>
      </c>
      <c r="B44" s="70">
        <f>+SUM(B45:B49)</f>
        <v>193.2792895</v>
      </c>
      <c r="C44" s="69">
        <f t="shared" ref="C44:E44" si="48">+SUM(C45:C49)</f>
        <v>176.03237300000001</v>
      </c>
      <c r="D44" s="69">
        <f t="shared" si="48"/>
        <v>217.65262199999998</v>
      </c>
      <c r="E44" s="69">
        <f t="shared" si="48"/>
        <v>403.60753949999997</v>
      </c>
      <c r="F44" s="69">
        <f t="shared" ref="F44" si="49">+SUM(F45:F49)</f>
        <v>894.56316399999992</v>
      </c>
      <c r="G44" s="141">
        <f t="shared" ref="G44" si="50">+SUM(G45:G49)</f>
        <v>782.39634550000017</v>
      </c>
      <c r="H44" s="70">
        <f t="shared" ref="H44" si="51">+SUM(H45:H49)</f>
        <v>179.34813599999998</v>
      </c>
      <c r="I44" s="69">
        <f t="shared" ref="I44" si="52">+SUM(I45:I49)</f>
        <v>167.76770999999997</v>
      </c>
      <c r="J44" s="69">
        <f t="shared" ref="J44" si="53">+SUM(J45:J49)</f>
        <v>218.209768</v>
      </c>
      <c r="K44" s="69">
        <f t="shared" ref="K44" si="54">+SUM(K45:K49)</f>
        <v>423.22992799999997</v>
      </c>
      <c r="L44" s="69">
        <f t="shared" ref="L44" si="55">+SUM(L45:L49)</f>
        <v>871.50128999999993</v>
      </c>
      <c r="M44" s="141">
        <f t="shared" ref="M44" si="56">+SUM(M45:M49)</f>
        <v>804.56741750000003</v>
      </c>
      <c r="N44" s="142">
        <f t="shared" si="19"/>
        <v>5332.1555830000007</v>
      </c>
      <c r="O44" s="70">
        <f>+SUM(O45:O49)</f>
        <v>170.26690449999995</v>
      </c>
      <c r="P44" s="69">
        <f t="shared" ref="P44:T44" si="57">+SUM(P45:P49)</f>
        <v>159.05764599999998</v>
      </c>
      <c r="Q44" s="69">
        <f t="shared" si="57"/>
        <v>205.40409450000001</v>
      </c>
      <c r="R44" s="69">
        <f t="shared" si="57"/>
        <v>419.39453049999997</v>
      </c>
      <c r="S44" s="69">
        <f t="shared" si="57"/>
        <v>833.74118299999998</v>
      </c>
      <c r="T44" s="141">
        <f t="shared" si="57"/>
        <v>781.20860949999985</v>
      </c>
      <c r="U44" s="142">
        <f t="shared" si="18"/>
        <v>2569.0729679999999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1:42" x14ac:dyDescent="0.25">
      <c r="A45" s="245" t="s">
        <v>64</v>
      </c>
      <c r="B45" s="145">
        <v>117.90754250000001</v>
      </c>
      <c r="C45" s="146">
        <v>68.665987499999986</v>
      </c>
      <c r="D45" s="146">
        <v>157.89465449999997</v>
      </c>
      <c r="E45" s="146">
        <v>120.951116</v>
      </c>
      <c r="F45" s="146">
        <v>455.44726699999995</v>
      </c>
      <c r="G45" s="247">
        <v>531.61083800000006</v>
      </c>
      <c r="H45" s="251">
        <v>105.56003699999999</v>
      </c>
      <c r="I45" s="59">
        <v>61.316870999999992</v>
      </c>
      <c r="J45" s="59">
        <v>154.00976800000001</v>
      </c>
      <c r="K45" s="59">
        <v>116.0269605</v>
      </c>
      <c r="L45" s="59">
        <v>445.17829949999998</v>
      </c>
      <c r="M45" s="72">
        <v>546.97717250000005</v>
      </c>
      <c r="N45" s="144">
        <f t="shared" si="19"/>
        <v>2881.5465140000001</v>
      </c>
      <c r="O45" s="71">
        <v>97.146906999999985</v>
      </c>
      <c r="P45" s="60">
        <v>54.561622499999999</v>
      </c>
      <c r="Q45" s="60">
        <v>143.34488850000002</v>
      </c>
      <c r="R45" s="60">
        <v>110.409959</v>
      </c>
      <c r="S45" s="60">
        <v>421.52255749999995</v>
      </c>
      <c r="T45" s="73">
        <v>530.72003599999994</v>
      </c>
      <c r="U45" s="143">
        <f t="shared" si="18"/>
        <v>1357.7059704999999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1:42" ht="13.9" customHeight="1" x14ac:dyDescent="0.25">
      <c r="A46" s="245" t="s">
        <v>65</v>
      </c>
      <c r="B46" s="145">
        <v>75.371746999999999</v>
      </c>
      <c r="C46" s="146">
        <v>76.336782499999998</v>
      </c>
      <c r="D46" s="146">
        <v>59.757967499999999</v>
      </c>
      <c r="E46" s="146">
        <v>221.06736300000003</v>
      </c>
      <c r="F46" s="146">
        <v>435.00831000000005</v>
      </c>
      <c r="G46" s="247">
        <v>244.52514900000003</v>
      </c>
      <c r="H46" s="251">
        <v>73.788098999999988</v>
      </c>
      <c r="I46" s="59">
        <v>75.866636999999983</v>
      </c>
      <c r="J46" s="59">
        <v>64.2</v>
      </c>
      <c r="K46" s="59">
        <v>239.10610349999999</v>
      </c>
      <c r="L46" s="59">
        <v>423.10620549999993</v>
      </c>
      <c r="M46" s="72">
        <v>251.25565299999994</v>
      </c>
      <c r="N46" s="144">
        <f t="shared" si="19"/>
        <v>2239.3900170000002</v>
      </c>
      <c r="O46" s="71">
        <v>73.119997499999982</v>
      </c>
      <c r="P46" s="60">
        <v>74.678900999999996</v>
      </c>
      <c r="Q46" s="60">
        <v>62.059205999999989</v>
      </c>
      <c r="R46" s="60">
        <v>240.54128449999999</v>
      </c>
      <c r="S46" s="60">
        <v>409.19979649999993</v>
      </c>
      <c r="T46" s="73">
        <v>244.42617099999995</v>
      </c>
      <c r="U46" s="143">
        <f t="shared" si="18"/>
        <v>1104.0253564999998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spans="1:42" ht="19.149999999999999" customHeight="1" x14ac:dyDescent="0.25">
      <c r="A47" s="245" t="s">
        <v>67</v>
      </c>
      <c r="B47" s="145">
        <v>0</v>
      </c>
      <c r="C47" s="146">
        <v>28.975809499999997</v>
      </c>
      <c r="D47" s="146">
        <v>0</v>
      </c>
      <c r="E47" s="146">
        <v>59.461033499999992</v>
      </c>
      <c r="F47" s="146">
        <v>2.6229169999999997</v>
      </c>
      <c r="G47" s="247">
        <v>0</v>
      </c>
      <c r="H47" s="71">
        <v>0</v>
      </c>
      <c r="I47" s="60">
        <v>27.986029499999997</v>
      </c>
      <c r="J47" s="60">
        <v>0</v>
      </c>
      <c r="K47" s="60">
        <v>65.721391999999994</v>
      </c>
      <c r="L47" s="60">
        <v>2.4497054999999999</v>
      </c>
      <c r="M47" s="73">
        <v>0</v>
      </c>
      <c r="N47" s="143">
        <f t="shared" si="19"/>
        <v>187.21688699999999</v>
      </c>
      <c r="O47" s="71">
        <v>0</v>
      </c>
      <c r="P47" s="60">
        <v>27.392161499999997</v>
      </c>
      <c r="Q47" s="60">
        <v>0</v>
      </c>
      <c r="R47" s="60">
        <v>66.290515499999998</v>
      </c>
      <c r="S47" s="60">
        <v>2.4002165</v>
      </c>
      <c r="T47" s="73">
        <v>0</v>
      </c>
      <c r="U47" s="143">
        <f t="shared" si="18"/>
        <v>96.082893499999997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spans="1:42" ht="19.149999999999999" customHeight="1" x14ac:dyDescent="0.25">
      <c r="A48" s="245" t="s">
        <v>66</v>
      </c>
      <c r="B48" s="145">
        <v>0</v>
      </c>
      <c r="C48" s="146">
        <v>0</v>
      </c>
      <c r="D48" s="146">
        <v>0</v>
      </c>
      <c r="E48" s="146">
        <v>0</v>
      </c>
      <c r="F48" s="146">
        <v>0.247445</v>
      </c>
      <c r="G48" s="247">
        <v>0</v>
      </c>
      <c r="H48" s="71">
        <v>0</v>
      </c>
      <c r="I48" s="60">
        <v>0</v>
      </c>
      <c r="J48" s="60">
        <v>0</v>
      </c>
      <c r="K48" s="60">
        <v>0.22270049999999997</v>
      </c>
      <c r="L48" s="60">
        <v>0</v>
      </c>
      <c r="M48" s="73">
        <v>0</v>
      </c>
      <c r="N48" s="143"/>
      <c r="O48" s="71">
        <v>0</v>
      </c>
      <c r="P48" s="60">
        <v>0</v>
      </c>
      <c r="Q48" s="60">
        <v>0</v>
      </c>
      <c r="R48" s="60">
        <v>0.14846699999999999</v>
      </c>
      <c r="S48" s="60">
        <v>0</v>
      </c>
      <c r="T48" s="73">
        <v>0</v>
      </c>
      <c r="U48" s="143">
        <f t="shared" si="18"/>
        <v>0.14846699999999999</v>
      </c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spans="1:42" ht="19.149999999999999" customHeight="1" x14ac:dyDescent="0.25">
      <c r="A49" s="245" t="s">
        <v>69</v>
      </c>
      <c r="B49" s="145">
        <v>0</v>
      </c>
      <c r="C49" s="146">
        <v>2.0537934999999998</v>
      </c>
      <c r="D49" s="146">
        <v>0</v>
      </c>
      <c r="E49" s="146">
        <v>2.1280269999999999</v>
      </c>
      <c r="F49" s="146">
        <v>1.237225</v>
      </c>
      <c r="G49" s="247">
        <v>6.2603584999999997</v>
      </c>
      <c r="H49" s="71">
        <v>0</v>
      </c>
      <c r="I49" s="60">
        <v>2.5981724999999996</v>
      </c>
      <c r="J49" s="60">
        <v>0</v>
      </c>
      <c r="K49" s="60">
        <v>2.1527715000000001</v>
      </c>
      <c r="L49" s="60">
        <v>0.76707949999999991</v>
      </c>
      <c r="M49" s="73">
        <v>6.3345919999999998</v>
      </c>
      <c r="N49" s="143">
        <f t="shared" si="19"/>
        <v>23.532019500000001</v>
      </c>
      <c r="O49" s="71">
        <v>0</v>
      </c>
      <c r="P49" s="60">
        <v>2.4249609999999997</v>
      </c>
      <c r="Q49" s="60">
        <v>0</v>
      </c>
      <c r="R49" s="60">
        <v>2.0043044999999995</v>
      </c>
      <c r="S49" s="60">
        <v>0.61861250000000001</v>
      </c>
      <c r="T49" s="73">
        <v>6.0624024999999993</v>
      </c>
      <c r="U49" s="143">
        <f t="shared" si="18"/>
        <v>11.110280499999998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 spans="1:42" ht="19.149999999999999" customHeight="1" x14ac:dyDescent="0.25">
      <c r="A50" s="244" t="s">
        <v>219</v>
      </c>
      <c r="B50" s="70">
        <f>+B51</f>
        <v>541.28593749999993</v>
      </c>
      <c r="C50" s="69">
        <f t="shared" ref="C50:D50" si="58">+C51</f>
        <v>0</v>
      </c>
      <c r="D50" s="69">
        <f t="shared" si="58"/>
        <v>154.65312499999999</v>
      </c>
      <c r="E50" s="69">
        <f>+E51</f>
        <v>0</v>
      </c>
      <c r="F50" s="69">
        <f t="shared" ref="F50:M50" si="59">+F51</f>
        <v>0</v>
      </c>
      <c r="G50" s="141">
        <f t="shared" si="59"/>
        <v>417.56343749999996</v>
      </c>
      <c r="H50" s="70">
        <f t="shared" si="59"/>
        <v>541.28593749999993</v>
      </c>
      <c r="I50" s="69">
        <f t="shared" si="59"/>
        <v>0</v>
      </c>
      <c r="J50" s="69">
        <f t="shared" si="59"/>
        <v>0</v>
      </c>
      <c r="K50" s="69">
        <f t="shared" si="59"/>
        <v>0</v>
      </c>
      <c r="L50" s="69">
        <f t="shared" si="59"/>
        <v>0</v>
      </c>
      <c r="M50" s="141">
        <f t="shared" si="59"/>
        <v>417.56343749999996</v>
      </c>
      <c r="N50" s="142">
        <f t="shared" si="19"/>
        <v>2072.3518749999998</v>
      </c>
      <c r="O50" s="70">
        <v>541.28593749999993</v>
      </c>
      <c r="P50" s="69">
        <v>0</v>
      </c>
      <c r="Q50" s="69">
        <v>0</v>
      </c>
      <c r="R50" s="69">
        <v>0</v>
      </c>
      <c r="S50" s="69">
        <v>0</v>
      </c>
      <c r="T50" s="141">
        <v>417.56343749999996</v>
      </c>
      <c r="U50" s="142">
        <f t="shared" si="18"/>
        <v>958.8493749999999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1:42" ht="19.149999999999999" customHeight="1" x14ac:dyDescent="0.25">
      <c r="A51" s="245" t="s">
        <v>70</v>
      </c>
      <c r="B51" s="145">
        <v>541.28593749999993</v>
      </c>
      <c r="C51" s="146">
        <v>0</v>
      </c>
      <c r="D51" s="146">
        <v>154.65312499999999</v>
      </c>
      <c r="E51" s="146">
        <v>0</v>
      </c>
      <c r="F51" s="146">
        <v>0</v>
      </c>
      <c r="G51" s="247">
        <v>417.56343749999996</v>
      </c>
      <c r="H51" s="251">
        <v>541.28593749999993</v>
      </c>
      <c r="I51" s="59">
        <v>0</v>
      </c>
      <c r="J51" s="59">
        <v>0</v>
      </c>
      <c r="K51" s="59">
        <v>0</v>
      </c>
      <c r="L51" s="59">
        <v>0</v>
      </c>
      <c r="M51" s="72">
        <v>417.56343749999996</v>
      </c>
      <c r="N51" s="144">
        <f t="shared" si="19"/>
        <v>2072.3518749999998</v>
      </c>
      <c r="O51" s="71">
        <v>541.28593749999993</v>
      </c>
      <c r="P51" s="60">
        <v>0</v>
      </c>
      <c r="Q51" s="60">
        <v>0</v>
      </c>
      <c r="R51" s="60">
        <v>0</v>
      </c>
      <c r="S51" s="60">
        <v>0</v>
      </c>
      <c r="T51" s="73">
        <v>417.56343749999996</v>
      </c>
      <c r="U51" s="143">
        <f t="shared" si="18"/>
        <v>958.8493749999999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1:42" ht="19.149999999999999" customHeight="1" x14ac:dyDescent="0.25">
      <c r="A52" s="244" t="s">
        <v>218</v>
      </c>
      <c r="B52" s="70">
        <f>+SUM(B53:B64)</f>
        <v>9.8235665000000001</v>
      </c>
      <c r="C52" s="69">
        <f t="shared" ref="C52:E52" si="60">+SUM(C53:C64)</f>
        <v>11.085536000000001</v>
      </c>
      <c r="D52" s="69">
        <f t="shared" si="60"/>
        <v>3.315763</v>
      </c>
      <c r="E52" s="69">
        <f t="shared" si="60"/>
        <v>3.6374414999999996</v>
      </c>
      <c r="F52" s="69">
        <f t="shared" ref="F52" si="61">+SUM(F53:F64)</f>
        <v>115.30937</v>
      </c>
      <c r="G52" s="141">
        <f t="shared" ref="G52" si="62">+SUM(G53:G64)</f>
        <v>253.48265799999999</v>
      </c>
      <c r="H52" s="70">
        <f t="shared" ref="H52" si="63">+SUM(H53:H64)</f>
        <v>8.8337865000000004</v>
      </c>
      <c r="I52" s="69">
        <f t="shared" ref="I52" si="64">+SUM(I53:I64)</f>
        <v>11.506192499999997</v>
      </c>
      <c r="J52" s="69">
        <f t="shared" ref="J52" si="65">+SUM(J53:J64)</f>
        <v>2.2270050000000001</v>
      </c>
      <c r="K52" s="69">
        <f t="shared" ref="K52" si="66">+SUM(K53:K64)</f>
        <v>3.3405074999999997</v>
      </c>
      <c r="L52" s="69">
        <f t="shared" ref="L52" si="67">+SUM(L53:L64)</f>
        <v>113.89893350000001</v>
      </c>
      <c r="M52" s="141">
        <f t="shared" ref="M52" si="68">+SUM(M53:M64)</f>
        <v>270.65067044463518</v>
      </c>
      <c r="N52" s="142">
        <f t="shared" si="19"/>
        <v>807.11143044463506</v>
      </c>
      <c r="O52" s="70">
        <f>+SUM(O53:O64)</f>
        <v>8.6358305000000009</v>
      </c>
      <c r="P52" s="69">
        <f t="shared" ref="P52:T52" si="69">+SUM(P53:P64)</f>
        <v>9.8977999999999984</v>
      </c>
      <c r="Q52" s="69">
        <f t="shared" si="69"/>
        <v>2.7466394999999997</v>
      </c>
      <c r="R52" s="69">
        <f t="shared" si="69"/>
        <v>3.3405074999999997</v>
      </c>
      <c r="S52" s="69">
        <f t="shared" si="69"/>
        <v>110.310981</v>
      </c>
      <c r="T52" s="141">
        <f t="shared" si="69"/>
        <v>269.44286049999999</v>
      </c>
      <c r="U52" s="142">
        <f t="shared" si="18"/>
        <v>404.374619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1:42" ht="19.149999999999999" customHeight="1" x14ac:dyDescent="0.25">
      <c r="A53" s="245" t="s">
        <v>82</v>
      </c>
      <c r="B53" s="145">
        <v>0</v>
      </c>
      <c r="C53" s="146">
        <v>9.749333</v>
      </c>
      <c r="D53" s="146">
        <v>0</v>
      </c>
      <c r="E53" s="146">
        <v>0</v>
      </c>
      <c r="F53" s="146">
        <v>0</v>
      </c>
      <c r="G53" s="247">
        <v>0</v>
      </c>
      <c r="H53" s="251">
        <v>0</v>
      </c>
      <c r="I53" s="59">
        <v>8.7595529999999986</v>
      </c>
      <c r="J53" s="59">
        <v>0</v>
      </c>
      <c r="K53" s="59">
        <v>0</v>
      </c>
      <c r="L53" s="59">
        <v>0</v>
      </c>
      <c r="M53" s="72">
        <v>0</v>
      </c>
      <c r="N53" s="144">
        <f t="shared" si="19"/>
        <v>18.508885999999997</v>
      </c>
      <c r="O53" s="71">
        <v>0</v>
      </c>
      <c r="P53" s="60">
        <v>7.9677289999999994</v>
      </c>
      <c r="Q53" s="60">
        <v>0</v>
      </c>
      <c r="R53" s="60">
        <v>0</v>
      </c>
      <c r="S53" s="60">
        <v>0</v>
      </c>
      <c r="T53" s="73">
        <v>0</v>
      </c>
      <c r="U53" s="143">
        <f t="shared" si="18"/>
        <v>7.9677289999999994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2" ht="19.149999999999999" customHeight="1" x14ac:dyDescent="0.25">
      <c r="A54" s="245" t="s">
        <v>188</v>
      </c>
      <c r="B54" s="145">
        <v>0.79182399999999986</v>
      </c>
      <c r="C54" s="146">
        <v>0</v>
      </c>
      <c r="D54" s="146">
        <v>0</v>
      </c>
      <c r="E54" s="146">
        <v>0</v>
      </c>
      <c r="F54" s="146">
        <v>0.54437899999999995</v>
      </c>
      <c r="G54" s="247">
        <v>0</v>
      </c>
      <c r="H54" s="251">
        <v>0.74233499999999997</v>
      </c>
      <c r="I54" s="59">
        <v>0</v>
      </c>
      <c r="J54" s="59">
        <v>0</v>
      </c>
      <c r="K54" s="59">
        <v>0</v>
      </c>
      <c r="L54" s="59">
        <v>0.54437899999999995</v>
      </c>
      <c r="M54" s="72">
        <v>0</v>
      </c>
      <c r="N54" s="144">
        <f t="shared" si="19"/>
        <v>2.6229170000000002</v>
      </c>
      <c r="O54" s="71">
        <v>0.74233499999999997</v>
      </c>
      <c r="P54" s="60">
        <v>0</v>
      </c>
      <c r="Q54" s="60">
        <v>0</v>
      </c>
      <c r="R54" s="60">
        <v>0</v>
      </c>
      <c r="S54" s="60">
        <v>0.54437899999999995</v>
      </c>
      <c r="T54" s="73">
        <v>0</v>
      </c>
      <c r="U54" s="143">
        <f t="shared" si="18"/>
        <v>1.2867139999999999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1:42" ht="19.149999999999999" customHeight="1" x14ac:dyDescent="0.25">
      <c r="A55" s="245" t="s">
        <v>74</v>
      </c>
      <c r="B55" s="145">
        <v>0</v>
      </c>
      <c r="C55" s="146">
        <v>0</v>
      </c>
      <c r="D55" s="146">
        <v>1.4599254999999998</v>
      </c>
      <c r="E55" s="146">
        <v>0</v>
      </c>
      <c r="F55" s="146">
        <v>0</v>
      </c>
      <c r="G55" s="247">
        <v>1.138247</v>
      </c>
      <c r="H55" s="71">
        <v>0</v>
      </c>
      <c r="I55" s="60">
        <v>0</v>
      </c>
      <c r="J55" s="60">
        <v>1.3114584999999999</v>
      </c>
      <c r="K55" s="60">
        <v>0</v>
      </c>
      <c r="L55" s="60">
        <v>0</v>
      </c>
      <c r="M55" s="73">
        <v>1.039269</v>
      </c>
      <c r="N55" s="143">
        <f t="shared" si="19"/>
        <v>4.9488999999999992</v>
      </c>
      <c r="O55" s="71">
        <v>0</v>
      </c>
      <c r="P55" s="60">
        <v>0</v>
      </c>
      <c r="Q55" s="60">
        <v>1.0887579999999999</v>
      </c>
      <c r="R55" s="60">
        <v>0</v>
      </c>
      <c r="S55" s="60">
        <v>0</v>
      </c>
      <c r="T55" s="73">
        <v>0.98977999999999999</v>
      </c>
      <c r="U55" s="143">
        <f t="shared" si="18"/>
        <v>2.078538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2" ht="19.149999999999999" customHeight="1" x14ac:dyDescent="0.25">
      <c r="A56" s="245" t="s">
        <v>75</v>
      </c>
      <c r="B56" s="145">
        <v>0</v>
      </c>
      <c r="C56" s="146">
        <v>0</v>
      </c>
      <c r="D56" s="146">
        <v>0.22270049999999997</v>
      </c>
      <c r="E56" s="146">
        <v>2.0290490000000001</v>
      </c>
      <c r="F56" s="146">
        <v>0</v>
      </c>
      <c r="G56" s="247">
        <v>0.42065649999999999</v>
      </c>
      <c r="H56" s="71">
        <v>0</v>
      </c>
      <c r="I56" s="60">
        <v>0</v>
      </c>
      <c r="J56" s="60">
        <v>0.19795599999999999</v>
      </c>
      <c r="K56" s="60">
        <v>1.9300709999999999</v>
      </c>
      <c r="L56" s="60">
        <v>0</v>
      </c>
      <c r="M56" s="73">
        <v>0.42065649999999999</v>
      </c>
      <c r="N56" s="143">
        <f t="shared" si="19"/>
        <v>5.2210894999999997</v>
      </c>
      <c r="O56" s="71">
        <v>0</v>
      </c>
      <c r="P56" s="60">
        <v>0</v>
      </c>
      <c r="Q56" s="60">
        <v>0.19795599999999999</v>
      </c>
      <c r="R56" s="60">
        <v>1.8310929999999999</v>
      </c>
      <c r="S56" s="60">
        <v>0</v>
      </c>
      <c r="T56" s="73">
        <v>0.39591199999999999</v>
      </c>
      <c r="U56" s="143">
        <f t="shared" si="18"/>
        <v>2.4249609999999997</v>
      </c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spans="1:42" ht="19.149999999999999" customHeight="1" x14ac:dyDescent="0.25">
      <c r="A57" s="245" t="s">
        <v>73</v>
      </c>
      <c r="B57" s="145">
        <v>0</v>
      </c>
      <c r="C57" s="146">
        <v>0</v>
      </c>
      <c r="D57" s="146">
        <v>0</v>
      </c>
      <c r="E57" s="146">
        <v>0</v>
      </c>
      <c r="F57" s="146">
        <v>113.50302149999999</v>
      </c>
      <c r="G57" s="247">
        <v>245.34171749999996</v>
      </c>
      <c r="H57" s="71">
        <v>0</v>
      </c>
      <c r="I57" s="60">
        <v>0</v>
      </c>
      <c r="J57" s="60">
        <v>0</v>
      </c>
      <c r="K57" s="60">
        <v>0</v>
      </c>
      <c r="L57" s="60">
        <v>112.6617085</v>
      </c>
      <c r="M57" s="73">
        <v>245.34171749999996</v>
      </c>
      <c r="N57" s="143"/>
      <c r="O57" s="71">
        <v>0</v>
      </c>
      <c r="P57" s="60">
        <v>0</v>
      </c>
      <c r="Q57" s="60">
        <v>0</v>
      </c>
      <c r="R57" s="60">
        <v>0</v>
      </c>
      <c r="S57" s="60">
        <v>108.776822</v>
      </c>
      <c r="T57" s="73">
        <v>244.0055145</v>
      </c>
      <c r="U57" s="143">
        <f t="shared" si="18"/>
        <v>352.78233649999999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spans="1:42" ht="19.149999999999999" customHeight="1" x14ac:dyDescent="0.25">
      <c r="A58" s="245" t="s">
        <v>76</v>
      </c>
      <c r="B58" s="145">
        <v>0</v>
      </c>
      <c r="C58" s="146">
        <v>2.4744499999999999E-2</v>
      </c>
      <c r="D58" s="146">
        <v>7.4233499999999994E-2</v>
      </c>
      <c r="E58" s="146">
        <v>0</v>
      </c>
      <c r="F58" s="146">
        <v>0.19795599999999999</v>
      </c>
      <c r="G58" s="247">
        <v>0</v>
      </c>
      <c r="H58" s="71">
        <v>0</v>
      </c>
      <c r="I58" s="60">
        <v>0</v>
      </c>
      <c r="J58" s="60">
        <v>9.8977999999999997E-2</v>
      </c>
      <c r="K58" s="60">
        <v>0</v>
      </c>
      <c r="L58" s="60">
        <v>7.4233499999999994E-2</v>
      </c>
      <c r="M58" s="73">
        <v>0.11944590676587759</v>
      </c>
      <c r="N58" s="143">
        <f t="shared" si="19"/>
        <v>0.58959140676587762</v>
      </c>
      <c r="O58" s="71">
        <v>0</v>
      </c>
      <c r="P58" s="60">
        <v>0</v>
      </c>
      <c r="Q58" s="60">
        <v>4.9488999999999998E-2</v>
      </c>
      <c r="R58" s="60">
        <v>0</v>
      </c>
      <c r="S58" s="60">
        <v>4.9488999999999998E-2</v>
      </c>
      <c r="T58" s="73">
        <v>9.8977999999999997E-2</v>
      </c>
      <c r="U58" s="143">
        <f t="shared" si="18"/>
        <v>0.19795599999999999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spans="1:42" ht="19.149999999999999" customHeight="1" x14ac:dyDescent="0.25">
      <c r="A59" s="245" t="s">
        <v>77</v>
      </c>
      <c r="B59" s="145">
        <v>0</v>
      </c>
      <c r="C59" s="146">
        <v>0</v>
      </c>
      <c r="D59" s="146">
        <v>0.64335699999999996</v>
      </c>
      <c r="E59" s="146">
        <v>0</v>
      </c>
      <c r="F59" s="146">
        <v>0</v>
      </c>
      <c r="G59" s="247">
        <v>0</v>
      </c>
      <c r="H59" s="251">
        <v>0</v>
      </c>
      <c r="I59" s="59">
        <v>0</v>
      </c>
      <c r="J59" s="59">
        <v>0.61861250000000001</v>
      </c>
      <c r="K59" s="59">
        <v>0</v>
      </c>
      <c r="L59" s="59">
        <v>0</v>
      </c>
      <c r="M59" s="72">
        <v>0</v>
      </c>
      <c r="N59" s="144">
        <f t="shared" si="19"/>
        <v>1.2619695</v>
      </c>
      <c r="O59" s="71">
        <v>0</v>
      </c>
      <c r="P59" s="60">
        <v>0</v>
      </c>
      <c r="Q59" s="60">
        <v>0.5691235</v>
      </c>
      <c r="R59" s="60">
        <v>0</v>
      </c>
      <c r="S59" s="60">
        <v>0</v>
      </c>
      <c r="T59" s="73">
        <v>0</v>
      </c>
      <c r="U59" s="143">
        <f t="shared" si="18"/>
        <v>0.5691235</v>
      </c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spans="1:42" ht="19.149999999999999" customHeight="1" x14ac:dyDescent="0.25">
      <c r="A60" s="245" t="s">
        <v>78</v>
      </c>
      <c r="B60" s="145">
        <v>0</v>
      </c>
      <c r="C60" s="146">
        <v>0</v>
      </c>
      <c r="D60" s="146">
        <v>0</v>
      </c>
      <c r="E60" s="146">
        <v>9.8977999999999997E-2</v>
      </c>
      <c r="F60" s="146">
        <v>0</v>
      </c>
      <c r="G60" s="247">
        <v>4.6767104999999995</v>
      </c>
      <c r="H60" s="251">
        <v>0</v>
      </c>
      <c r="I60" s="59">
        <v>0.71759050000000002</v>
      </c>
      <c r="J60" s="59">
        <v>0</v>
      </c>
      <c r="K60" s="59">
        <v>7.4233499999999994E-2</v>
      </c>
      <c r="L60" s="59">
        <v>0</v>
      </c>
      <c r="M60" s="72">
        <v>11.530937</v>
      </c>
      <c r="N60" s="144"/>
      <c r="O60" s="71">
        <v>0</v>
      </c>
      <c r="P60" s="60">
        <v>0.71759050000000002</v>
      </c>
      <c r="Q60" s="60">
        <v>0</v>
      </c>
      <c r="R60" s="60">
        <v>7.4233499999999994E-2</v>
      </c>
      <c r="S60" s="60">
        <v>0</v>
      </c>
      <c r="T60" s="73">
        <v>11.4567035</v>
      </c>
      <c r="U60" s="143">
        <f t="shared" si="18"/>
        <v>12.2485275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spans="1:42" ht="19.149999999999999" customHeight="1" x14ac:dyDescent="0.25">
      <c r="A61" s="245" t="s">
        <v>79</v>
      </c>
      <c r="B61" s="145">
        <v>7.9429844999999997</v>
      </c>
      <c r="C61" s="146">
        <v>0</v>
      </c>
      <c r="D61" s="146">
        <v>0</v>
      </c>
      <c r="E61" s="146">
        <v>0</v>
      </c>
      <c r="F61" s="146">
        <v>0</v>
      </c>
      <c r="G61" s="247">
        <v>0</v>
      </c>
      <c r="H61" s="71">
        <v>7.4975834999999993</v>
      </c>
      <c r="I61" s="60">
        <v>0</v>
      </c>
      <c r="J61" s="60">
        <v>0</v>
      </c>
      <c r="K61" s="60">
        <v>0</v>
      </c>
      <c r="L61" s="60">
        <v>0</v>
      </c>
      <c r="M61" s="73">
        <v>0</v>
      </c>
      <c r="N61" s="143">
        <f t="shared" si="19"/>
        <v>15.440567999999999</v>
      </c>
      <c r="O61" s="71">
        <v>6.9284600000000003</v>
      </c>
      <c r="P61" s="60">
        <v>0</v>
      </c>
      <c r="Q61" s="60">
        <v>0</v>
      </c>
      <c r="R61" s="60">
        <v>0</v>
      </c>
      <c r="S61" s="60">
        <v>0</v>
      </c>
      <c r="T61" s="73">
        <v>0</v>
      </c>
      <c r="U61" s="143">
        <f t="shared" si="18"/>
        <v>6.9284600000000003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spans="1:42" ht="19.149999999999999" customHeight="1" x14ac:dyDescent="0.25">
      <c r="A62" s="245" t="s">
        <v>121</v>
      </c>
      <c r="B62" s="145">
        <v>0</v>
      </c>
      <c r="C62" s="146">
        <v>0</v>
      </c>
      <c r="D62" s="146">
        <v>0</v>
      </c>
      <c r="E62" s="146">
        <v>0.39591199999999999</v>
      </c>
      <c r="F62" s="146">
        <v>0</v>
      </c>
      <c r="G62" s="247">
        <v>0</v>
      </c>
      <c r="H62" s="71">
        <v>0</v>
      </c>
      <c r="I62" s="60">
        <v>0</v>
      </c>
      <c r="J62" s="60">
        <v>0</v>
      </c>
      <c r="K62" s="60">
        <v>0.42065649999999999</v>
      </c>
      <c r="L62" s="60">
        <v>0</v>
      </c>
      <c r="M62" s="73">
        <v>2.919457037869325</v>
      </c>
      <c r="N62" s="143"/>
      <c r="O62" s="71">
        <v>0</v>
      </c>
      <c r="P62" s="60">
        <v>0</v>
      </c>
      <c r="Q62" s="60">
        <v>0</v>
      </c>
      <c r="R62" s="60">
        <v>0.42065649999999999</v>
      </c>
      <c r="S62" s="60">
        <v>0</v>
      </c>
      <c r="T62" s="73">
        <v>2.8456174999999995</v>
      </c>
      <c r="U62" s="143">
        <f t="shared" si="18"/>
        <v>3.2662739999999992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spans="1:42" ht="19.149999999999999" customHeight="1" x14ac:dyDescent="0.25">
      <c r="A63" s="245" t="s">
        <v>72</v>
      </c>
      <c r="B63" s="145">
        <v>0</v>
      </c>
      <c r="C63" s="146">
        <v>0</v>
      </c>
      <c r="D63" s="146">
        <v>0</v>
      </c>
      <c r="E63" s="146">
        <v>0</v>
      </c>
      <c r="F63" s="146">
        <v>0</v>
      </c>
      <c r="G63" s="247">
        <v>0</v>
      </c>
      <c r="H63" s="71">
        <v>0</v>
      </c>
      <c r="I63" s="60">
        <v>0</v>
      </c>
      <c r="J63" s="60">
        <v>0</v>
      </c>
      <c r="K63" s="60">
        <v>0</v>
      </c>
      <c r="L63" s="60">
        <v>0</v>
      </c>
      <c r="M63" s="73">
        <v>8.1904295000000005</v>
      </c>
      <c r="N63" s="143"/>
      <c r="O63" s="71">
        <v>0</v>
      </c>
      <c r="P63" s="60">
        <v>0</v>
      </c>
      <c r="Q63" s="60">
        <v>0</v>
      </c>
      <c r="R63" s="60">
        <v>0</v>
      </c>
      <c r="S63" s="60">
        <v>0</v>
      </c>
      <c r="T63" s="73">
        <v>7.8934954999999993</v>
      </c>
      <c r="U63" s="143">
        <f t="shared" si="18"/>
        <v>7.8934954999999993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spans="1:42" ht="19.149999999999999" customHeight="1" x14ac:dyDescent="0.25">
      <c r="A64" s="245" t="s">
        <v>80</v>
      </c>
      <c r="B64" s="145">
        <v>1.0887579999999999</v>
      </c>
      <c r="C64" s="146">
        <v>1.3114585000000001</v>
      </c>
      <c r="D64" s="146">
        <v>0.91554649999999993</v>
      </c>
      <c r="E64" s="146">
        <v>1.1135024999999998</v>
      </c>
      <c r="F64" s="146">
        <v>1.0640134999999999</v>
      </c>
      <c r="G64" s="247">
        <v>1.9053264999999999</v>
      </c>
      <c r="H64" s="251">
        <v>0.59386799999999995</v>
      </c>
      <c r="I64" s="59">
        <v>2.0290489999999997</v>
      </c>
      <c r="J64" s="59">
        <v>0</v>
      </c>
      <c r="K64" s="59">
        <v>0.91554649999999993</v>
      </c>
      <c r="L64" s="59">
        <v>0.61861250000000001</v>
      </c>
      <c r="M64" s="72">
        <v>1.0887579999999999</v>
      </c>
      <c r="N64" s="144">
        <f t="shared" si="19"/>
        <v>12.644439499999999</v>
      </c>
      <c r="O64" s="71">
        <v>0.96503549999999994</v>
      </c>
      <c r="P64" s="60">
        <v>1.2124804999999999</v>
      </c>
      <c r="Q64" s="60">
        <v>0.84131299999999998</v>
      </c>
      <c r="R64" s="60">
        <v>1.0145244999999998</v>
      </c>
      <c r="S64" s="60">
        <v>0.94029099999999988</v>
      </c>
      <c r="T64" s="73">
        <v>1.7568595</v>
      </c>
      <c r="U64" s="143">
        <f t="shared" si="18"/>
        <v>6.7305039999999998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spans="1:42" ht="19.149999999999999" customHeight="1" x14ac:dyDescent="0.25">
      <c r="A65" s="244" t="s">
        <v>220</v>
      </c>
      <c r="B65" s="70">
        <f>+SUM(B66:B70)</f>
        <v>2.6971504999999998</v>
      </c>
      <c r="C65" s="69">
        <f t="shared" ref="C65:D65" si="70">+SUM(C66:C70)</f>
        <v>18.4841415</v>
      </c>
      <c r="D65" s="69">
        <f t="shared" si="70"/>
        <v>13.931153500000001</v>
      </c>
      <c r="E65" s="69">
        <f>+SUM(E66:E70)</f>
        <v>3.4889744999999994</v>
      </c>
      <c r="F65" s="69">
        <f t="shared" ref="F65:M65" si="71">+SUM(F66:F70)</f>
        <v>0</v>
      </c>
      <c r="G65" s="141">
        <f t="shared" si="71"/>
        <v>37.339450499999991</v>
      </c>
      <c r="H65" s="70">
        <f t="shared" si="71"/>
        <v>2.4824481821038682</v>
      </c>
      <c r="I65" s="69">
        <f t="shared" si="71"/>
        <v>16.293489492567915</v>
      </c>
      <c r="J65" s="69">
        <f t="shared" si="71"/>
        <v>13.510588235294115</v>
      </c>
      <c r="K65" s="69">
        <f t="shared" si="71"/>
        <v>3.4047404539418982</v>
      </c>
      <c r="L65" s="69">
        <f t="shared" si="71"/>
        <v>0</v>
      </c>
      <c r="M65" s="141">
        <f t="shared" si="71"/>
        <v>35.112540758341119</v>
      </c>
      <c r="N65" s="142">
        <f t="shared" si="19"/>
        <v>146.7446776222489</v>
      </c>
      <c r="O65" s="70">
        <f>+SUM(O66:O70)</f>
        <v>2.3507275000000001</v>
      </c>
      <c r="P65" s="69">
        <f t="shared" ref="P65:T65" si="72">+SUM(P66:P70)</f>
        <v>15.490057</v>
      </c>
      <c r="Q65" s="69">
        <f t="shared" si="72"/>
        <v>12.941373499999999</v>
      </c>
      <c r="R65" s="69">
        <f t="shared" si="72"/>
        <v>3.4394855</v>
      </c>
      <c r="S65" s="69">
        <f t="shared" si="72"/>
        <v>0</v>
      </c>
      <c r="T65" s="141">
        <f t="shared" si="72"/>
        <v>32.613250999999998</v>
      </c>
      <c r="U65" s="142">
        <f t="shared" si="18"/>
        <v>66.83489449999999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spans="1:42" ht="19.149999999999999" customHeight="1" x14ac:dyDescent="0.25">
      <c r="A66" s="245" t="s">
        <v>81</v>
      </c>
      <c r="B66" s="145">
        <v>0</v>
      </c>
      <c r="C66" s="146">
        <v>9.6503549999999994</v>
      </c>
      <c r="D66" s="146">
        <v>13.8321755</v>
      </c>
      <c r="E66" s="146">
        <v>3.4889744999999994</v>
      </c>
      <c r="F66" s="146">
        <v>0</v>
      </c>
      <c r="G66" s="247">
        <v>29.000553999999998</v>
      </c>
      <c r="H66" s="251">
        <v>0</v>
      </c>
      <c r="I66" s="59">
        <v>8.8071840082009238</v>
      </c>
      <c r="J66" s="59">
        <v>13.423981900452485</v>
      </c>
      <c r="K66" s="59">
        <v>3.4047404539418982</v>
      </c>
      <c r="L66" s="59">
        <v>0</v>
      </c>
      <c r="M66" s="72">
        <v>28.060262999999996</v>
      </c>
      <c r="N66" s="144">
        <f t="shared" si="19"/>
        <v>109.6682283625953</v>
      </c>
      <c r="O66" s="71">
        <v>0</v>
      </c>
      <c r="P66" s="60">
        <v>8.7100639999999991</v>
      </c>
      <c r="Q66" s="60">
        <v>12.867139999999999</v>
      </c>
      <c r="R66" s="60">
        <v>3.4394855</v>
      </c>
      <c r="S66" s="60">
        <v>0</v>
      </c>
      <c r="T66" s="73">
        <v>26.996249499999998</v>
      </c>
      <c r="U66" s="143">
        <f t="shared" si="18"/>
        <v>52.012938999999996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spans="1:42" ht="19.149999999999999" customHeight="1" x14ac:dyDescent="0.25">
      <c r="A67" s="245" t="s">
        <v>83</v>
      </c>
      <c r="B67" s="145">
        <v>0</v>
      </c>
      <c r="C67" s="146">
        <v>8.8337865000000004</v>
      </c>
      <c r="D67" s="146">
        <v>0</v>
      </c>
      <c r="E67" s="146">
        <v>0</v>
      </c>
      <c r="F67" s="146">
        <v>0</v>
      </c>
      <c r="G67" s="247">
        <v>0</v>
      </c>
      <c r="H67" s="71">
        <v>0</v>
      </c>
      <c r="I67" s="60">
        <v>7.4863054843669907</v>
      </c>
      <c r="J67" s="60">
        <v>0</v>
      </c>
      <c r="K67" s="60">
        <v>0</v>
      </c>
      <c r="L67" s="60">
        <v>0</v>
      </c>
      <c r="M67" s="73">
        <v>0</v>
      </c>
      <c r="N67" s="143">
        <f t="shared" si="19"/>
        <v>16.320091984366989</v>
      </c>
      <c r="O67" s="71">
        <v>0</v>
      </c>
      <c r="P67" s="60">
        <v>6.7799930000000002</v>
      </c>
      <c r="Q67" s="60">
        <v>0</v>
      </c>
      <c r="R67" s="60">
        <v>0</v>
      </c>
      <c r="S67" s="60">
        <v>0</v>
      </c>
      <c r="T67" s="73">
        <v>0</v>
      </c>
      <c r="U67" s="143">
        <f t="shared" si="18"/>
        <v>6.7799930000000002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spans="1:42" ht="19.149999999999999" customHeight="1" x14ac:dyDescent="0.25">
      <c r="A68" s="245" t="s">
        <v>85</v>
      </c>
      <c r="B68" s="145">
        <v>2.6971504999999998</v>
      </c>
      <c r="C68" s="146">
        <v>0</v>
      </c>
      <c r="D68" s="146">
        <v>0</v>
      </c>
      <c r="E68" s="146">
        <v>0</v>
      </c>
      <c r="F68" s="146">
        <v>0</v>
      </c>
      <c r="G68" s="247">
        <v>7.4233499999999992</v>
      </c>
      <c r="H68" s="71">
        <v>2.4824481821038682</v>
      </c>
      <c r="I68" s="60">
        <v>0</v>
      </c>
      <c r="J68" s="60">
        <v>0</v>
      </c>
      <c r="K68" s="60">
        <v>0</v>
      </c>
      <c r="L68" s="60">
        <v>0</v>
      </c>
      <c r="M68" s="73">
        <v>6.5078034999999996</v>
      </c>
      <c r="N68" s="143">
        <f t="shared" si="19"/>
        <v>19.110752182103866</v>
      </c>
      <c r="O68" s="71">
        <v>2.3507275000000001</v>
      </c>
      <c r="P68" s="60">
        <v>0</v>
      </c>
      <c r="Q68" s="60">
        <v>0</v>
      </c>
      <c r="R68" s="60">
        <v>0</v>
      </c>
      <c r="S68" s="60">
        <v>0</v>
      </c>
      <c r="T68" s="73">
        <v>5.5427679999999997</v>
      </c>
      <c r="U68" s="143">
        <f t="shared" si="18"/>
        <v>7.8934955000000002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spans="1:42" ht="19.149999999999999" customHeight="1" x14ac:dyDescent="0.25">
      <c r="A69" s="245" t="s">
        <v>84</v>
      </c>
      <c r="B69" s="145">
        <v>0</v>
      </c>
      <c r="C69" s="146">
        <v>0</v>
      </c>
      <c r="D69" s="146">
        <v>0</v>
      </c>
      <c r="E69" s="146">
        <v>0</v>
      </c>
      <c r="F69" s="146">
        <v>0</v>
      </c>
      <c r="G69" s="247">
        <v>0.91554649999999993</v>
      </c>
      <c r="H69" s="71">
        <v>0</v>
      </c>
      <c r="I69" s="60">
        <v>0</v>
      </c>
      <c r="J69" s="60">
        <v>0</v>
      </c>
      <c r="K69" s="60">
        <v>0</v>
      </c>
      <c r="L69" s="60">
        <v>0</v>
      </c>
      <c r="M69" s="73">
        <v>0.45787597593586415</v>
      </c>
      <c r="N69" s="143"/>
      <c r="O69" s="71">
        <v>0</v>
      </c>
      <c r="P69" s="60">
        <v>0</v>
      </c>
      <c r="Q69" s="60">
        <v>0</v>
      </c>
      <c r="R69" s="60">
        <v>0</v>
      </c>
      <c r="S69" s="60">
        <v>0</v>
      </c>
      <c r="T69" s="73">
        <v>0</v>
      </c>
      <c r="U69" s="143">
        <f t="shared" si="18"/>
        <v>0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spans="1:42" ht="19.149999999999999" customHeight="1" x14ac:dyDescent="0.25">
      <c r="A70" s="245" t="s">
        <v>86</v>
      </c>
      <c r="B70" s="145">
        <v>0</v>
      </c>
      <c r="C70" s="146">
        <v>0</v>
      </c>
      <c r="D70" s="146">
        <v>9.8977999999999997E-2</v>
      </c>
      <c r="E70" s="146">
        <v>0</v>
      </c>
      <c r="F70" s="146">
        <v>0</v>
      </c>
      <c r="G70" s="247">
        <v>0</v>
      </c>
      <c r="H70" s="71">
        <v>0</v>
      </c>
      <c r="I70" s="60">
        <v>0</v>
      </c>
      <c r="J70" s="60">
        <v>8.660633484162894E-2</v>
      </c>
      <c r="K70" s="60">
        <v>0</v>
      </c>
      <c r="L70" s="60">
        <v>0</v>
      </c>
      <c r="M70" s="73">
        <v>8.6598282405261254E-2</v>
      </c>
      <c r="N70" s="143">
        <f t="shared" si="19"/>
        <v>0.27218261724689019</v>
      </c>
      <c r="O70" s="71">
        <v>0</v>
      </c>
      <c r="P70" s="60">
        <v>0</v>
      </c>
      <c r="Q70" s="60">
        <v>7.4233499999999994E-2</v>
      </c>
      <c r="R70" s="60">
        <v>0</v>
      </c>
      <c r="S70" s="60">
        <v>0</v>
      </c>
      <c r="T70" s="73">
        <v>7.4233499999999994E-2</v>
      </c>
      <c r="U70" s="143">
        <f t="shared" si="18"/>
        <v>0.14846699999999999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spans="1:42" ht="19.149999999999999" customHeight="1" x14ac:dyDescent="0.25">
      <c r="A71" s="243" t="s">
        <v>200</v>
      </c>
      <c r="B71" s="215">
        <f>+B72+B79+B81+B85</f>
        <v>4.6767104999999995</v>
      </c>
      <c r="C71" s="216">
        <f t="shared" ref="C71:G71" si="73">+C72+C79+C81+C85</f>
        <v>45.430901999999996</v>
      </c>
      <c r="D71" s="216">
        <f t="shared" si="73"/>
        <v>16.529325999999998</v>
      </c>
      <c r="E71" s="216">
        <f t="shared" si="73"/>
        <v>69.160877499999998</v>
      </c>
      <c r="F71" s="216">
        <f t="shared" si="73"/>
        <v>11.704148499999999</v>
      </c>
      <c r="G71" s="217">
        <f t="shared" si="73"/>
        <v>20.5131905</v>
      </c>
      <c r="H71" s="215">
        <f t="shared" ref="H71:M71" si="74">+H72+H79+H81+H85</f>
        <v>4.5777324999999998</v>
      </c>
      <c r="I71" s="216">
        <f t="shared" si="74"/>
        <v>44.6440105</v>
      </c>
      <c r="J71" s="216">
        <f t="shared" si="74"/>
        <v>8.8770149999999983</v>
      </c>
      <c r="K71" s="216">
        <f t="shared" si="74"/>
        <v>98.765810499999986</v>
      </c>
      <c r="L71" s="216">
        <f t="shared" si="74"/>
        <v>27.961284999999997</v>
      </c>
      <c r="M71" s="217">
        <f t="shared" si="74"/>
        <v>17.246916499999998</v>
      </c>
      <c r="N71" s="218">
        <f t="shared" si="19"/>
        <v>370.08792499999993</v>
      </c>
      <c r="O71" s="215">
        <f>+O72+O79+O81+O85</f>
        <v>4.3550319999999996</v>
      </c>
      <c r="P71" s="216">
        <f t="shared" ref="P71:T71" si="75">+P72+P79+P81+P85</f>
        <v>42.511051000000002</v>
      </c>
      <c r="Q71" s="216">
        <f t="shared" si="75"/>
        <v>6.9037154999999988</v>
      </c>
      <c r="R71" s="216">
        <f t="shared" si="75"/>
        <v>78.489553999999998</v>
      </c>
      <c r="S71" s="216">
        <f t="shared" si="75"/>
        <v>19.275965500000002</v>
      </c>
      <c r="T71" s="217">
        <f t="shared" si="75"/>
        <v>15.0694005</v>
      </c>
      <c r="U71" s="218">
        <f t="shared" si="18"/>
        <v>166.60471850000002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spans="1:42" ht="15.6" customHeight="1" x14ac:dyDescent="0.25">
      <c r="A72" s="244" t="s">
        <v>217</v>
      </c>
      <c r="B72" s="70">
        <f>+SUM(B73:B78)</f>
        <v>4.6519659999999998</v>
      </c>
      <c r="C72" s="69">
        <f t="shared" ref="C72:G72" si="76">+SUM(C73:C78)</f>
        <v>39.343755000000002</v>
      </c>
      <c r="D72" s="69">
        <f t="shared" si="76"/>
        <v>14.252832</v>
      </c>
      <c r="E72" s="69">
        <f t="shared" si="76"/>
        <v>69.086643999999993</v>
      </c>
      <c r="F72" s="69">
        <f t="shared" si="76"/>
        <v>11.704148499999999</v>
      </c>
      <c r="G72" s="141">
        <f t="shared" si="76"/>
        <v>20.5131905</v>
      </c>
      <c r="H72" s="70">
        <f t="shared" ref="H72:T72" si="77">+SUM(H73:H78)</f>
        <v>4.5777324999999998</v>
      </c>
      <c r="I72" s="69">
        <f t="shared" si="77"/>
        <v>39.319010499999997</v>
      </c>
      <c r="J72" s="69">
        <f t="shared" si="77"/>
        <v>6.6810149999999986</v>
      </c>
      <c r="K72" s="69">
        <f t="shared" si="77"/>
        <v>98.705810499999984</v>
      </c>
      <c r="L72" s="69">
        <f t="shared" si="77"/>
        <v>27.961284999999997</v>
      </c>
      <c r="M72" s="141">
        <f t="shared" si="77"/>
        <v>15.168378499999999</v>
      </c>
      <c r="N72" s="142">
        <f t="shared" si="19"/>
        <v>351.96576799999997</v>
      </c>
      <c r="O72" s="70">
        <f t="shared" si="77"/>
        <v>4.2065649999999994</v>
      </c>
      <c r="P72" s="69">
        <f t="shared" si="77"/>
        <v>37.661129000000003</v>
      </c>
      <c r="Q72" s="69">
        <f t="shared" si="77"/>
        <v>5.6417459999999995</v>
      </c>
      <c r="R72" s="69">
        <f t="shared" si="77"/>
        <v>78.440065000000004</v>
      </c>
      <c r="S72" s="69">
        <f t="shared" si="77"/>
        <v>19.275965500000002</v>
      </c>
      <c r="T72" s="141">
        <f t="shared" si="77"/>
        <v>13.757942</v>
      </c>
      <c r="U72" s="142">
        <f t="shared" si="18"/>
        <v>158.98341249999999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spans="1:42" x14ac:dyDescent="0.25">
      <c r="A73" s="245" t="s">
        <v>64</v>
      </c>
      <c r="B73" s="145">
        <v>0</v>
      </c>
      <c r="C73" s="146">
        <v>1.5589034999999998</v>
      </c>
      <c r="D73" s="146">
        <v>2.3259829999999999</v>
      </c>
      <c r="E73" s="146">
        <v>0</v>
      </c>
      <c r="F73" s="146">
        <v>0.19795599999999999</v>
      </c>
      <c r="G73" s="247">
        <v>0.14846699999999999</v>
      </c>
      <c r="H73" s="251">
        <v>0</v>
      </c>
      <c r="I73" s="59">
        <v>1.5094144999999997</v>
      </c>
      <c r="J73" s="59">
        <v>9.8977999999999997E-2</v>
      </c>
      <c r="K73" s="59">
        <v>0</v>
      </c>
      <c r="L73" s="59">
        <v>0</v>
      </c>
      <c r="M73" s="72">
        <v>0.24744499999999997</v>
      </c>
      <c r="N73" s="144">
        <f t="shared" si="19"/>
        <v>6.0871469999999981</v>
      </c>
      <c r="O73" s="71">
        <v>0</v>
      </c>
      <c r="P73" s="60">
        <v>0.81656849999999992</v>
      </c>
      <c r="Q73" s="60">
        <v>9.8977999999999997E-2</v>
      </c>
      <c r="R73" s="60">
        <v>0</v>
      </c>
      <c r="S73" s="60">
        <v>0</v>
      </c>
      <c r="T73" s="73">
        <v>0</v>
      </c>
      <c r="U73" s="143">
        <f t="shared" si="18"/>
        <v>0.91554649999999993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2" ht="17.45" customHeight="1" x14ac:dyDescent="0.25">
      <c r="A74" s="245" t="s">
        <v>65</v>
      </c>
      <c r="B74" s="145">
        <v>1.2867139999999999</v>
      </c>
      <c r="C74" s="146">
        <v>9.3039319999999996</v>
      </c>
      <c r="D74" s="146">
        <v>0.47014549999999999</v>
      </c>
      <c r="E74" s="146">
        <v>0.17321149999999999</v>
      </c>
      <c r="F74" s="146">
        <v>3.5879524999999992</v>
      </c>
      <c r="G74" s="247">
        <v>1.9795599999999998</v>
      </c>
      <c r="H74" s="71">
        <v>1.1629915</v>
      </c>
      <c r="I74" s="60">
        <v>3.761164</v>
      </c>
      <c r="J74" s="60">
        <v>0.1237225</v>
      </c>
      <c r="K74" s="59">
        <v>3.1672959999999994</v>
      </c>
      <c r="L74" s="59">
        <v>17.370638999999997</v>
      </c>
      <c r="M74" s="72">
        <v>1.0887579999999999</v>
      </c>
      <c r="N74" s="144">
        <f t="shared" si="19"/>
        <v>43.476086499999994</v>
      </c>
      <c r="O74" s="71">
        <v>0.89080199999999987</v>
      </c>
      <c r="P74" s="60">
        <v>3.8106529999999998</v>
      </c>
      <c r="Q74" s="60">
        <v>0</v>
      </c>
      <c r="R74" s="60">
        <v>0</v>
      </c>
      <c r="S74" s="60">
        <v>9.4276545000000009</v>
      </c>
      <c r="T74" s="73">
        <v>0.84131299999999998</v>
      </c>
      <c r="U74" s="143">
        <f t="shared" ref="U74:U87" si="78">+SUM(O74:T74)</f>
        <v>14.9704225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1:42" ht="17.45" customHeight="1" x14ac:dyDescent="0.25">
      <c r="A75" s="245" t="s">
        <v>66</v>
      </c>
      <c r="B75" s="145">
        <v>0</v>
      </c>
      <c r="C75" s="146">
        <v>0</v>
      </c>
      <c r="D75" s="146">
        <v>7.3738609999999998</v>
      </c>
      <c r="E75" s="146">
        <v>0</v>
      </c>
      <c r="F75" s="146">
        <v>0.6186124999999999</v>
      </c>
      <c r="G75" s="247">
        <v>9.8977999999999997E-2</v>
      </c>
      <c r="H75" s="251">
        <v>0</v>
      </c>
      <c r="I75" s="59">
        <v>6.1118914999999996</v>
      </c>
      <c r="J75" s="59">
        <v>0.98977999999999999</v>
      </c>
      <c r="K75" s="59">
        <v>0.1237225</v>
      </c>
      <c r="L75" s="59">
        <v>0.47014549999999994</v>
      </c>
      <c r="M75" s="72">
        <v>9.8977999999999997E-2</v>
      </c>
      <c r="N75" s="144">
        <f t="shared" si="19"/>
        <v>15.885968999999999</v>
      </c>
      <c r="O75" s="71">
        <v>0</v>
      </c>
      <c r="P75" s="60">
        <v>5.8891909999999994</v>
      </c>
      <c r="Q75" s="60">
        <v>0.91554649999999993</v>
      </c>
      <c r="R75" s="60">
        <v>9.8977999999999997E-2</v>
      </c>
      <c r="S75" s="60">
        <v>0.44540099999999994</v>
      </c>
      <c r="T75" s="73">
        <v>9.8977999999999997E-2</v>
      </c>
      <c r="U75" s="143">
        <f t="shared" si="78"/>
        <v>7.448094499999999</v>
      </c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1:42" ht="17.45" customHeight="1" x14ac:dyDescent="0.25">
      <c r="A76" s="245" t="s">
        <v>67</v>
      </c>
      <c r="B76" s="145">
        <v>3.3652519999999999</v>
      </c>
      <c r="C76" s="146">
        <v>27.664351</v>
      </c>
      <c r="D76" s="146">
        <v>4.0828424999999999</v>
      </c>
      <c r="E76" s="146">
        <v>65.721392000000009</v>
      </c>
      <c r="F76" s="146">
        <v>6.6810150000000004</v>
      </c>
      <c r="G76" s="247">
        <v>16.2076475</v>
      </c>
      <c r="H76" s="71">
        <v>3.4147409999999998</v>
      </c>
      <c r="I76" s="60">
        <v>26.9467605</v>
      </c>
      <c r="J76" s="60">
        <v>5.4685344999999987</v>
      </c>
      <c r="K76" s="59">
        <v>92.222751500000001</v>
      </c>
      <c r="L76" s="59">
        <v>9.8235665000000001</v>
      </c>
      <c r="M76" s="72">
        <v>11.481447999999999</v>
      </c>
      <c r="N76" s="144">
        <f t="shared" si="19"/>
        <v>273.08030200000007</v>
      </c>
      <c r="O76" s="71">
        <v>3.315763</v>
      </c>
      <c r="P76" s="60">
        <v>26.2539145</v>
      </c>
      <c r="Q76" s="60">
        <v>4.6272215000000001</v>
      </c>
      <c r="R76" s="60">
        <v>75.272768999999997</v>
      </c>
      <c r="S76" s="60">
        <v>9.204953999999999</v>
      </c>
      <c r="T76" s="73">
        <v>10.6648795</v>
      </c>
      <c r="U76" s="143">
        <f t="shared" si="78"/>
        <v>129.33950150000001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1:42" ht="17.45" customHeight="1" x14ac:dyDescent="0.25">
      <c r="A77" s="245" t="s">
        <v>69</v>
      </c>
      <c r="B77" s="145">
        <v>0</v>
      </c>
      <c r="C77" s="146">
        <v>0.81656849999999992</v>
      </c>
      <c r="D77" s="146">
        <v>0</v>
      </c>
      <c r="E77" s="146">
        <v>0.86605749999999992</v>
      </c>
      <c r="F77" s="146">
        <v>0.61861250000000001</v>
      </c>
      <c r="G77" s="247">
        <v>2.078538</v>
      </c>
      <c r="H77" s="71">
        <v>0</v>
      </c>
      <c r="I77" s="60">
        <v>0</v>
      </c>
      <c r="J77" s="60">
        <v>0</v>
      </c>
      <c r="K77" s="59">
        <v>2.3259829999999999</v>
      </c>
      <c r="L77" s="59">
        <v>0</v>
      </c>
      <c r="M77" s="72">
        <v>0</v>
      </c>
      <c r="N77" s="144">
        <f t="shared" si="19"/>
        <v>6.7057595000000001</v>
      </c>
      <c r="O77" s="71">
        <v>0</v>
      </c>
      <c r="P77" s="60">
        <v>0.89080199999999998</v>
      </c>
      <c r="Q77" s="60">
        <v>0</v>
      </c>
      <c r="R77" s="60">
        <v>0.79182399999999997</v>
      </c>
      <c r="S77" s="60">
        <v>0.19795599999999999</v>
      </c>
      <c r="T77" s="73">
        <v>2.1527715000000001</v>
      </c>
      <c r="U77" s="143">
        <f t="shared" si="78"/>
        <v>4.0333535000000005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1:42" ht="17.45" customHeight="1" x14ac:dyDescent="0.25">
      <c r="A78" s="245" t="s">
        <v>68</v>
      </c>
      <c r="B78" s="145">
        <v>0</v>
      </c>
      <c r="C78" s="146">
        <v>0</v>
      </c>
      <c r="D78" s="146">
        <v>0</v>
      </c>
      <c r="E78" s="146">
        <v>2.3259829999999999</v>
      </c>
      <c r="F78" s="146">
        <v>0</v>
      </c>
      <c r="G78" s="247">
        <v>0</v>
      </c>
      <c r="H78" s="71">
        <v>0</v>
      </c>
      <c r="I78" s="60">
        <v>0.98977999999999999</v>
      </c>
      <c r="J78" s="60">
        <v>0</v>
      </c>
      <c r="K78" s="59">
        <v>0.86605749999999992</v>
      </c>
      <c r="L78" s="59">
        <v>0.29693399999999998</v>
      </c>
      <c r="M78" s="72">
        <v>2.2517494999999998</v>
      </c>
      <c r="N78" s="144"/>
      <c r="O78" s="71">
        <v>0</v>
      </c>
      <c r="P78" s="60">
        <v>0</v>
      </c>
      <c r="Q78" s="60">
        <v>0</v>
      </c>
      <c r="R78" s="60">
        <v>2.2764939999999996</v>
      </c>
      <c r="S78" s="60">
        <v>0</v>
      </c>
      <c r="T78" s="73">
        <v>0</v>
      </c>
      <c r="U78" s="143">
        <f t="shared" si="78"/>
        <v>2.2764939999999996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1:42" ht="17.45" customHeight="1" x14ac:dyDescent="0.25">
      <c r="A79" s="244" t="s">
        <v>219</v>
      </c>
      <c r="B79" s="70">
        <f>+B80</f>
        <v>2.4744499999999999E-2</v>
      </c>
      <c r="C79" s="69">
        <f t="shared" ref="C79:G79" si="79">+C80</f>
        <v>0.14846699999999999</v>
      </c>
      <c r="D79" s="69">
        <f t="shared" si="79"/>
        <v>0</v>
      </c>
      <c r="E79" s="69">
        <f t="shared" si="79"/>
        <v>0</v>
      </c>
      <c r="F79" s="69">
        <f t="shared" si="79"/>
        <v>0</v>
      </c>
      <c r="G79" s="141">
        <f t="shared" si="79"/>
        <v>0</v>
      </c>
      <c r="H79" s="70">
        <f t="shared" ref="H79:T79" si="80">+H80</f>
        <v>0</v>
      </c>
      <c r="I79" s="69">
        <f t="shared" si="80"/>
        <v>0</v>
      </c>
      <c r="J79" s="69">
        <f t="shared" si="80"/>
        <v>0</v>
      </c>
      <c r="K79" s="69">
        <f t="shared" si="80"/>
        <v>0</v>
      </c>
      <c r="L79" s="69">
        <f t="shared" si="80"/>
        <v>0</v>
      </c>
      <c r="M79" s="141">
        <f t="shared" si="80"/>
        <v>0</v>
      </c>
      <c r="N79" s="142">
        <f t="shared" si="19"/>
        <v>0.17321149999999999</v>
      </c>
      <c r="O79" s="70">
        <f t="shared" si="80"/>
        <v>0.14846699999999999</v>
      </c>
      <c r="P79" s="69">
        <f t="shared" si="80"/>
        <v>0</v>
      </c>
      <c r="Q79" s="69">
        <f t="shared" si="80"/>
        <v>0</v>
      </c>
      <c r="R79" s="69">
        <f t="shared" si="80"/>
        <v>0</v>
      </c>
      <c r="S79" s="69">
        <f t="shared" si="80"/>
        <v>0</v>
      </c>
      <c r="T79" s="141">
        <f t="shared" si="80"/>
        <v>0.14846699999999999</v>
      </c>
      <c r="U79" s="142">
        <f t="shared" si="78"/>
        <v>0.29693399999999998</v>
      </c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ht="17.45" customHeight="1" x14ac:dyDescent="0.25">
      <c r="A80" s="245" t="s">
        <v>70</v>
      </c>
      <c r="B80" s="145">
        <v>2.4744499999999999E-2</v>
      </c>
      <c r="C80" s="146">
        <v>0.14846699999999999</v>
      </c>
      <c r="D80" s="146">
        <v>0</v>
      </c>
      <c r="E80" s="146">
        <v>0</v>
      </c>
      <c r="F80" s="146">
        <v>0</v>
      </c>
      <c r="G80" s="247">
        <v>0</v>
      </c>
      <c r="H80" s="71">
        <v>0</v>
      </c>
      <c r="I80" s="60">
        <v>0</v>
      </c>
      <c r="J80" s="60">
        <v>0</v>
      </c>
      <c r="K80" s="59">
        <v>0</v>
      </c>
      <c r="L80" s="59">
        <v>0</v>
      </c>
      <c r="M80" s="72">
        <v>0</v>
      </c>
      <c r="N80" s="144">
        <f t="shared" si="19"/>
        <v>0.17321149999999999</v>
      </c>
      <c r="O80" s="71">
        <v>0.14846699999999999</v>
      </c>
      <c r="P80" s="60">
        <v>0</v>
      </c>
      <c r="Q80" s="60">
        <v>0</v>
      </c>
      <c r="R80" s="60">
        <v>0</v>
      </c>
      <c r="S80" s="60">
        <v>0</v>
      </c>
      <c r="T80" s="73">
        <v>0.14846699999999999</v>
      </c>
      <c r="U80" s="143">
        <f t="shared" si="78"/>
        <v>0.29693399999999998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1:42" ht="17.45" customHeight="1" x14ac:dyDescent="0.25">
      <c r="A81" s="244" t="s">
        <v>218</v>
      </c>
      <c r="B81" s="70">
        <f>+SUM(B82:B84)</f>
        <v>0</v>
      </c>
      <c r="C81" s="69">
        <f t="shared" ref="C81:G81" si="81">+SUM(C82:C84)</f>
        <v>5.9386799999999997</v>
      </c>
      <c r="D81" s="69">
        <f t="shared" si="81"/>
        <v>0</v>
      </c>
      <c r="E81" s="69">
        <f t="shared" si="81"/>
        <v>7.4233499999999994E-2</v>
      </c>
      <c r="F81" s="69">
        <f t="shared" si="81"/>
        <v>0</v>
      </c>
      <c r="G81" s="141">
        <f t="shared" si="81"/>
        <v>0</v>
      </c>
      <c r="H81" s="70">
        <f t="shared" ref="H81:T81" si="82">+SUM(H82:H84)</f>
        <v>0</v>
      </c>
      <c r="I81" s="69">
        <f t="shared" si="82"/>
        <v>5.3250000000000002</v>
      </c>
      <c r="J81" s="69">
        <f t="shared" si="82"/>
        <v>0</v>
      </c>
      <c r="K81" s="69">
        <f t="shared" si="82"/>
        <v>0.06</v>
      </c>
      <c r="L81" s="69">
        <f t="shared" si="82"/>
        <v>0</v>
      </c>
      <c r="M81" s="141">
        <f t="shared" si="82"/>
        <v>0</v>
      </c>
      <c r="N81" s="142">
        <f t="shared" si="19"/>
        <v>11.3979135</v>
      </c>
      <c r="O81" s="70">
        <f t="shared" si="82"/>
        <v>0</v>
      </c>
      <c r="P81" s="69">
        <f t="shared" si="82"/>
        <v>4.8499220000000003</v>
      </c>
      <c r="Q81" s="69">
        <f t="shared" si="82"/>
        <v>0</v>
      </c>
      <c r="R81" s="69">
        <f t="shared" si="82"/>
        <v>4.9488999999999998E-2</v>
      </c>
      <c r="S81" s="69">
        <f t="shared" si="82"/>
        <v>0</v>
      </c>
      <c r="T81" s="141">
        <f t="shared" si="82"/>
        <v>0</v>
      </c>
      <c r="U81" s="142">
        <f t="shared" si="78"/>
        <v>4.8994110000000006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1:42" ht="17.45" customHeight="1" x14ac:dyDescent="0.25">
      <c r="A82" s="245" t="s">
        <v>82</v>
      </c>
      <c r="B82" s="145">
        <v>0</v>
      </c>
      <c r="C82" s="146">
        <v>5.9386799999999997</v>
      </c>
      <c r="D82" s="146">
        <v>0</v>
      </c>
      <c r="E82" s="146">
        <v>0</v>
      </c>
      <c r="F82" s="146">
        <v>0</v>
      </c>
      <c r="G82" s="247">
        <v>0</v>
      </c>
      <c r="H82" s="251">
        <v>0</v>
      </c>
      <c r="I82" s="59">
        <v>5.3250000000000002</v>
      </c>
      <c r="J82" s="59">
        <v>0</v>
      </c>
      <c r="K82" s="59">
        <v>0</v>
      </c>
      <c r="L82" s="59">
        <v>0</v>
      </c>
      <c r="M82" s="72">
        <v>0</v>
      </c>
      <c r="N82" s="144">
        <f t="shared" si="19"/>
        <v>11.263680000000001</v>
      </c>
      <c r="O82" s="71">
        <v>0</v>
      </c>
      <c r="P82" s="60">
        <v>4.8499220000000003</v>
      </c>
      <c r="Q82" s="60">
        <v>0</v>
      </c>
      <c r="R82" s="60">
        <v>0</v>
      </c>
      <c r="S82" s="60">
        <v>0</v>
      </c>
      <c r="T82" s="73">
        <v>0</v>
      </c>
      <c r="U82" s="143">
        <f t="shared" si="78"/>
        <v>4.8499220000000003</v>
      </c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1:42" ht="17.45" customHeight="1" x14ac:dyDescent="0.25">
      <c r="A83" s="245" t="s">
        <v>78</v>
      </c>
      <c r="B83" s="145">
        <v>0</v>
      </c>
      <c r="C83" s="146">
        <v>0</v>
      </c>
      <c r="D83" s="146">
        <v>0</v>
      </c>
      <c r="E83" s="146">
        <v>0</v>
      </c>
      <c r="F83" s="146">
        <v>0</v>
      </c>
      <c r="G83" s="247">
        <v>0</v>
      </c>
      <c r="H83" s="251">
        <v>0</v>
      </c>
      <c r="I83" s="59">
        <v>0</v>
      </c>
      <c r="J83" s="59">
        <v>0</v>
      </c>
      <c r="K83" s="59">
        <v>0</v>
      </c>
      <c r="L83" s="59">
        <v>0</v>
      </c>
      <c r="M83" s="72">
        <v>0</v>
      </c>
      <c r="N83" s="144">
        <f t="shared" si="19"/>
        <v>0</v>
      </c>
      <c r="O83" s="71">
        <v>0</v>
      </c>
      <c r="P83" s="60">
        <v>0</v>
      </c>
      <c r="Q83" s="60">
        <v>0</v>
      </c>
      <c r="R83" s="60">
        <v>0</v>
      </c>
      <c r="S83" s="60">
        <v>0</v>
      </c>
      <c r="T83" s="73">
        <v>0</v>
      </c>
      <c r="U83" s="143">
        <f t="shared" si="78"/>
        <v>0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spans="1:42" ht="17.45" customHeight="1" x14ac:dyDescent="0.25">
      <c r="A84" s="245" t="s">
        <v>121</v>
      </c>
      <c r="B84" s="145">
        <v>0</v>
      </c>
      <c r="C84" s="146">
        <v>0</v>
      </c>
      <c r="D84" s="146">
        <v>0</v>
      </c>
      <c r="E84" s="146">
        <v>7.4233499999999994E-2</v>
      </c>
      <c r="F84" s="146">
        <v>0</v>
      </c>
      <c r="G84" s="247">
        <v>0</v>
      </c>
      <c r="H84" s="251">
        <v>0</v>
      </c>
      <c r="I84" s="59">
        <v>0</v>
      </c>
      <c r="J84" s="59">
        <v>0</v>
      </c>
      <c r="K84" s="59">
        <v>0.06</v>
      </c>
      <c r="L84" s="59">
        <v>0</v>
      </c>
      <c r="M84" s="72">
        <v>0</v>
      </c>
      <c r="N84" s="144">
        <f t="shared" si="19"/>
        <v>0.13423350000000001</v>
      </c>
      <c r="O84" s="71">
        <v>0</v>
      </c>
      <c r="P84" s="60">
        <v>0</v>
      </c>
      <c r="Q84" s="60">
        <v>0</v>
      </c>
      <c r="R84" s="60">
        <v>4.9488999999999998E-2</v>
      </c>
      <c r="S84" s="60">
        <v>0</v>
      </c>
      <c r="T84" s="73">
        <v>0</v>
      </c>
      <c r="U84" s="143">
        <f t="shared" si="78"/>
        <v>4.9488999999999998E-2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spans="1:42" ht="17.45" customHeight="1" x14ac:dyDescent="0.25">
      <c r="A85" s="244" t="s">
        <v>220</v>
      </c>
      <c r="B85" s="70">
        <f>+B86</f>
        <v>0</v>
      </c>
      <c r="C85" s="69">
        <f t="shared" ref="C85:G85" si="83">+C86</f>
        <v>0</v>
      </c>
      <c r="D85" s="69">
        <f t="shared" si="83"/>
        <v>2.2764939999999996</v>
      </c>
      <c r="E85" s="69">
        <f t="shared" si="83"/>
        <v>0</v>
      </c>
      <c r="F85" s="69">
        <f t="shared" si="83"/>
        <v>0</v>
      </c>
      <c r="G85" s="141">
        <f t="shared" si="83"/>
        <v>0</v>
      </c>
      <c r="H85" s="70">
        <f t="shared" ref="H85:M85" si="84">+H86</f>
        <v>0</v>
      </c>
      <c r="I85" s="69">
        <f t="shared" si="84"/>
        <v>0</v>
      </c>
      <c r="J85" s="69">
        <f t="shared" si="84"/>
        <v>2.1960000000000002</v>
      </c>
      <c r="K85" s="69">
        <f t="shared" si="84"/>
        <v>0</v>
      </c>
      <c r="L85" s="69">
        <f t="shared" si="84"/>
        <v>0</v>
      </c>
      <c r="M85" s="141">
        <f t="shared" si="84"/>
        <v>2.078538</v>
      </c>
      <c r="N85" s="142">
        <f t="shared" si="19"/>
        <v>6.5510319999999993</v>
      </c>
      <c r="O85" s="70">
        <f>+O86</f>
        <v>0</v>
      </c>
      <c r="P85" s="69">
        <f t="shared" ref="P85:T85" si="85">+P86</f>
        <v>0</v>
      </c>
      <c r="Q85" s="69">
        <f t="shared" si="85"/>
        <v>1.2619694999999997</v>
      </c>
      <c r="R85" s="69">
        <f t="shared" si="85"/>
        <v>0</v>
      </c>
      <c r="S85" s="69">
        <f t="shared" si="85"/>
        <v>0</v>
      </c>
      <c r="T85" s="141">
        <f t="shared" si="85"/>
        <v>1.1629915</v>
      </c>
      <c r="U85" s="142">
        <f t="shared" si="78"/>
        <v>2.4249609999999997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spans="1:42" ht="17.45" customHeight="1" x14ac:dyDescent="0.25">
      <c r="A86" s="245" t="s">
        <v>86</v>
      </c>
      <c r="B86" s="145">
        <v>0</v>
      </c>
      <c r="C86" s="146">
        <v>0</v>
      </c>
      <c r="D86" s="146">
        <v>2.2764939999999996</v>
      </c>
      <c r="E86" s="146">
        <v>0</v>
      </c>
      <c r="F86" s="146">
        <v>0</v>
      </c>
      <c r="G86" s="247">
        <v>0</v>
      </c>
      <c r="H86" s="71">
        <v>0</v>
      </c>
      <c r="I86" s="60">
        <v>0</v>
      </c>
      <c r="J86" s="60">
        <v>2.1960000000000002</v>
      </c>
      <c r="K86" s="59">
        <v>0</v>
      </c>
      <c r="L86" s="59">
        <v>0</v>
      </c>
      <c r="M86" s="72">
        <v>2.078538</v>
      </c>
      <c r="N86" s="144">
        <f t="shared" si="19"/>
        <v>6.5510319999999993</v>
      </c>
      <c r="O86" s="71">
        <v>0</v>
      </c>
      <c r="P86" s="60">
        <v>0</v>
      </c>
      <c r="Q86" s="60">
        <v>1.2619694999999997</v>
      </c>
      <c r="R86" s="60">
        <v>0</v>
      </c>
      <c r="S86" s="60">
        <v>0</v>
      </c>
      <c r="T86" s="73">
        <v>1.1629915</v>
      </c>
      <c r="U86" s="143">
        <f t="shared" si="78"/>
        <v>2.4249609999999997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spans="1:42" ht="17.45" customHeight="1" thickBot="1" x14ac:dyDescent="0.3">
      <c r="A87" s="246" t="s">
        <v>47</v>
      </c>
      <c r="B87" s="222">
        <f t="shared" ref="B87:G87" si="86">+B9+B43+B71</f>
        <v>1273.5746704999997</v>
      </c>
      <c r="C87" s="223">
        <f t="shared" si="86"/>
        <v>914.28453049999996</v>
      </c>
      <c r="D87" s="223">
        <f t="shared" si="86"/>
        <v>4930.9849819999999</v>
      </c>
      <c r="E87" s="223">
        <f t="shared" si="86"/>
        <v>1065.6466370000001</v>
      </c>
      <c r="F87" s="223">
        <f t="shared" si="86"/>
        <v>2043.0048979999999</v>
      </c>
      <c r="G87" s="224">
        <f t="shared" si="86"/>
        <v>2519.6582014999994</v>
      </c>
      <c r="H87" s="222">
        <f t="shared" ref="H87:M87" si="87">+H71+H43+H9</f>
        <v>1325.672359352056</v>
      </c>
      <c r="I87" s="223">
        <f t="shared" si="87"/>
        <v>900.47976864475356</v>
      </c>
      <c r="J87" s="223">
        <f t="shared" si="87"/>
        <v>617.56889414492764</v>
      </c>
      <c r="K87" s="223">
        <f t="shared" si="87"/>
        <v>1069.4922164340355</v>
      </c>
      <c r="L87" s="223">
        <f t="shared" si="87"/>
        <v>2056.7476087176124</v>
      </c>
      <c r="M87" s="224">
        <f t="shared" si="87"/>
        <v>2662.8209821500282</v>
      </c>
      <c r="N87" s="225">
        <f t="shared" si="19"/>
        <v>21379.935748943408</v>
      </c>
      <c r="O87" s="222">
        <f>+O71+O43+O9</f>
        <v>1251.2551314999998</v>
      </c>
      <c r="P87" s="223">
        <f t="shared" ref="P87:T87" si="88">+P71+P43+P9</f>
        <v>885.72937749999994</v>
      </c>
      <c r="Q87" s="223">
        <f t="shared" si="88"/>
        <v>6847.2980400000006</v>
      </c>
      <c r="R87" s="223">
        <f t="shared" si="88"/>
        <v>1100.734338</v>
      </c>
      <c r="S87" s="223">
        <f t="shared" si="88"/>
        <v>2086.654196</v>
      </c>
      <c r="T87" s="224">
        <f t="shared" si="88"/>
        <v>2672.0348325</v>
      </c>
      <c r="U87" s="225">
        <f t="shared" si="78"/>
        <v>14843.705915499999</v>
      </c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spans="1:42" ht="17.45" customHeight="1" x14ac:dyDescent="0.25">
      <c r="A88" s="92" t="s">
        <v>177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spans="1:42" ht="16.149999999999999" customHeight="1" x14ac:dyDescent="0.25">
      <c r="A89" s="95" t="s">
        <v>155</v>
      </c>
      <c r="B89" s="109"/>
      <c r="C89" s="109"/>
      <c r="D89" s="109"/>
      <c r="E89" s="109"/>
      <c r="F89" s="109"/>
      <c r="G89" s="109"/>
      <c r="H89" s="109"/>
      <c r="I89" s="109"/>
      <c r="J89" s="109"/>
      <c r="K89" s="110"/>
      <c r="L89" s="110"/>
      <c r="M89" s="110"/>
      <c r="N89" s="110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spans="1:42" x14ac:dyDescent="0.25">
      <c r="A90" s="93" t="s">
        <v>255</v>
      </c>
      <c r="B90" s="109"/>
      <c r="C90" s="109"/>
      <c r="D90" s="109"/>
      <c r="E90" s="109"/>
      <c r="F90" s="109"/>
      <c r="G90" s="109"/>
      <c r="H90" s="109"/>
      <c r="I90" s="109"/>
      <c r="J90" s="109"/>
      <c r="K90" s="110"/>
      <c r="L90" s="110"/>
      <c r="M90" s="110"/>
      <c r="N90" s="110"/>
      <c r="O90" s="106"/>
      <c r="P90" s="106"/>
      <c r="Q90" s="106"/>
      <c r="R90" s="106"/>
      <c r="S90" s="106"/>
      <c r="T90" s="106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spans="1:42" x14ac:dyDescent="0.25">
      <c r="A91" s="9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spans="1:42" x14ac:dyDescent="0.25">
      <c r="A92" s="77" t="s">
        <v>178</v>
      </c>
      <c r="B92" s="9"/>
      <c r="C92" s="9"/>
      <c r="D92" s="9"/>
      <c r="E92" s="9"/>
      <c r="F92" s="9"/>
      <c r="G92" s="9"/>
      <c r="H92" s="9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spans="1:42" x14ac:dyDescent="0.25">
      <c r="A93" s="1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spans="1:4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spans="1:4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spans="1:4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spans="1:4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spans="1:4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spans="1:4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spans="1:4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10"/>
      <c r="L100" s="90"/>
      <c r="M100" s="90"/>
      <c r="N100" s="90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spans="1:4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10"/>
      <c r="L101" s="90"/>
      <c r="M101" s="90"/>
      <c r="N101" s="90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spans="1:4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10"/>
      <c r="L102" s="90"/>
      <c r="M102" s="90"/>
      <c r="N102" s="90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spans="1:4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10"/>
      <c r="L103" s="90"/>
      <c r="M103" s="90"/>
      <c r="N103" s="90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spans="1:4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10"/>
      <c r="L104" s="90"/>
      <c r="M104" s="90"/>
      <c r="N104" s="90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spans="1:4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10"/>
      <c r="L105" s="90"/>
      <c r="M105" s="90"/>
      <c r="N105" s="90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spans="1:4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10"/>
      <c r="L106" s="90"/>
      <c r="M106" s="90"/>
      <c r="N106" s="90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spans="1:4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09"/>
      <c r="L107" s="90"/>
      <c r="M107" s="90"/>
      <c r="N107" s="90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spans="1:4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10"/>
      <c r="L108" s="90"/>
      <c r="M108" s="90"/>
      <c r="N108" s="90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spans="1:4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10"/>
      <c r="L109" s="90"/>
      <c r="M109" s="90"/>
      <c r="N109" s="90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spans="1:4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10"/>
      <c r="L110" s="90"/>
      <c r="M110" s="90"/>
      <c r="N110" s="90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spans="1:4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10"/>
      <c r="L111" s="90"/>
      <c r="M111" s="90"/>
      <c r="N111" s="90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spans="1:4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10"/>
      <c r="L112" s="90"/>
      <c r="M112" s="90"/>
      <c r="N112" s="90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spans="1:4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10"/>
      <c r="L113" s="90"/>
      <c r="M113" s="90"/>
      <c r="N113" s="90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spans="1:4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10"/>
      <c r="L114" s="90"/>
      <c r="M114" s="90"/>
      <c r="N114" s="90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spans="1:4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10"/>
      <c r="L115" s="90"/>
      <c r="M115" s="90"/>
      <c r="N115" s="90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spans="1:4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09"/>
      <c r="L116" s="90"/>
      <c r="M116" s="90"/>
      <c r="N116" s="90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spans="1:4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09"/>
      <c r="L117" s="90"/>
      <c r="M117" s="90"/>
      <c r="N117" s="90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spans="1:4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09"/>
      <c r="L118" s="90"/>
      <c r="M118" s="90"/>
      <c r="N118" s="90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spans="1:4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09"/>
      <c r="L119" s="90"/>
      <c r="M119" s="90"/>
      <c r="N119" s="90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spans="1:4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09"/>
      <c r="L120" s="90"/>
      <c r="M120" s="90"/>
      <c r="N120" s="90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spans="1:4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09"/>
      <c r="L121" s="90"/>
      <c r="M121" s="90"/>
      <c r="N121" s="90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spans="1:4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09"/>
      <c r="L122" s="90"/>
      <c r="M122" s="90"/>
      <c r="N122" s="90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4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11"/>
      <c r="L123" s="111"/>
      <c r="M123" s="111"/>
      <c r="N123" s="111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4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0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4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4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4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4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</sheetData>
  <mergeCells count="7">
    <mergeCell ref="A1:N1"/>
    <mergeCell ref="A6:U6"/>
    <mergeCell ref="A5:U5"/>
    <mergeCell ref="A4:U4"/>
    <mergeCell ref="B8:G8"/>
    <mergeCell ref="O8:T8"/>
    <mergeCell ref="H8:M8"/>
  </mergeCells>
  <phoneticPr fontId="28" type="noConversion"/>
  <hyperlinks>
    <hyperlink ref="A92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B19:D19 B65:E65 B32:G32 O44:U44" formulaRange="1"/>
    <ignoredError sqref="N10 N79 N81 N85 N87 N43:N45 N17 N19 N50:N75 N35 N37:N41 U41 U3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D8F9FC"/>
  </sheetPr>
  <dimension ref="A1:AP329"/>
  <sheetViews>
    <sheetView topLeftCell="A31" zoomScaleNormal="100" zoomScaleSheetLayoutView="70" workbookViewId="0">
      <selection activeCell="A56" sqref="A56"/>
    </sheetView>
  </sheetViews>
  <sheetFormatPr baseColWidth="10" defaultColWidth="13.140625" defaultRowHeight="15.75" x14ac:dyDescent="0.25"/>
  <cols>
    <col min="1" max="1" width="32.28515625" style="11" customWidth="1"/>
    <col min="2" max="3" width="12.140625" style="11" customWidth="1"/>
    <col min="4" max="4" width="15" style="11" bestFit="1" customWidth="1"/>
    <col min="5" max="5" width="11.7109375" style="11" customWidth="1"/>
    <col min="6" max="8" width="14.140625" style="11" customWidth="1"/>
    <col min="9" max="9" width="22.28515625" style="11" customWidth="1"/>
    <col min="10" max="10" width="18.28515625" style="11" customWidth="1"/>
    <col min="11" max="15" width="15.28515625" style="11" customWidth="1"/>
    <col min="16" max="16384" width="13.140625" style="11"/>
  </cols>
  <sheetData>
    <row r="1" spans="1:42" ht="43.15" customHeight="1" x14ac:dyDescent="0.3">
      <c r="A1" s="317" t="s">
        <v>239</v>
      </c>
      <c r="B1" s="317"/>
      <c r="C1" s="317"/>
      <c r="D1" s="317"/>
      <c r="E1" s="317"/>
      <c r="F1" s="317"/>
      <c r="G1" s="317"/>
      <c r="H1" s="122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2" spans="1:42" x14ac:dyDescent="0.25">
      <c r="A2" s="20"/>
      <c r="B2" s="20"/>
      <c r="C2" s="20"/>
      <c r="D2" s="20"/>
      <c r="E2" s="20"/>
      <c r="F2" s="20"/>
      <c r="G2" s="20"/>
      <c r="H2" s="2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15" customHeight="1" x14ac:dyDescent="0.25">
      <c r="A3" s="316" t="s">
        <v>203</v>
      </c>
      <c r="B3" s="316"/>
      <c r="C3" s="316"/>
      <c r="D3" s="316"/>
      <c r="E3" s="316"/>
      <c r="F3" s="316"/>
      <c r="G3" s="316"/>
      <c r="H3" s="121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ht="18.75" customHeight="1" x14ac:dyDescent="0.25">
      <c r="A4" s="316"/>
      <c r="B4" s="316"/>
      <c r="C4" s="316"/>
      <c r="D4" s="316"/>
      <c r="E4" s="316"/>
      <c r="F4" s="316"/>
      <c r="G4" s="316"/>
      <c r="H4" s="121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ht="18.75" x14ac:dyDescent="0.3">
      <c r="A5" s="150" t="s">
        <v>116</v>
      </c>
      <c r="B5" s="150">
        <v>2018</v>
      </c>
      <c r="C5" s="150">
        <v>2019</v>
      </c>
      <c r="D5" s="150">
        <v>2020</v>
      </c>
      <c r="E5" s="150">
        <v>2021</v>
      </c>
      <c r="F5" s="150">
        <v>2022</v>
      </c>
      <c r="G5" s="151">
        <v>2023</v>
      </c>
      <c r="H5" s="152">
        <v>45473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8.75" x14ac:dyDescent="0.3">
      <c r="A6" s="23" t="s">
        <v>117</v>
      </c>
      <c r="B6" s="12">
        <v>7258.7</v>
      </c>
      <c r="C6" s="12">
        <v>7608.9</v>
      </c>
      <c r="D6" s="12">
        <v>8506.5</v>
      </c>
      <c r="E6" s="12">
        <v>8570.2009999999955</v>
      </c>
      <c r="F6" s="12">
        <v>8913.6309999999976</v>
      </c>
      <c r="G6" s="12">
        <v>8724.5419999999958</v>
      </c>
      <c r="H6" s="12">
        <v>8549.1849999999995</v>
      </c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ht="18.75" x14ac:dyDescent="0.3">
      <c r="A7" s="23" t="s">
        <v>118</v>
      </c>
      <c r="B7" s="12">
        <v>3177.75</v>
      </c>
      <c r="C7" s="12">
        <v>3853.85</v>
      </c>
      <c r="D7" s="12">
        <f>112499.687473392/24.1141</f>
        <v>4665.3073294625137</v>
      </c>
      <c r="E7" s="12">
        <v>6007.4724033097837</v>
      </c>
      <c r="F7" s="12">
        <v>6819.965453593135</v>
      </c>
      <c r="G7" s="12">
        <v>6772.1440737277962</v>
      </c>
      <c r="H7" s="12">
        <v>6743.3507352472261</v>
      </c>
      <c r="I7" s="32"/>
      <c r="J7" s="30"/>
      <c r="K7" s="30"/>
      <c r="L7" s="30"/>
      <c r="M7" s="30"/>
      <c r="N7" s="30"/>
      <c r="O7" s="30"/>
      <c r="P7" s="3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8.75" x14ac:dyDescent="0.3">
      <c r="A8" s="153" t="s">
        <v>47</v>
      </c>
      <c r="B8" s="154">
        <f>B6+B7</f>
        <v>10436.450000000001</v>
      </c>
      <c r="C8" s="154">
        <f>C6+C7</f>
        <v>11462.75</v>
      </c>
      <c r="D8" s="154">
        <f>+D6+D7</f>
        <v>13171.807329462514</v>
      </c>
      <c r="E8" s="155">
        <f>+E6+E7</f>
        <v>14577.673403309778</v>
      </c>
      <c r="F8" s="155">
        <f>+F6+F7</f>
        <v>15733.596453593133</v>
      </c>
      <c r="G8" s="155">
        <f>+G6+G7</f>
        <v>15496.686073727793</v>
      </c>
      <c r="H8" s="155">
        <f>+H6+H7</f>
        <v>15292.535735247226</v>
      </c>
      <c r="I8" s="31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 ht="18.75" x14ac:dyDescent="0.3">
      <c r="A9" s="24" t="s">
        <v>119</v>
      </c>
      <c r="B9" s="19">
        <v>0.443</v>
      </c>
      <c r="C9" s="19">
        <v>0.46</v>
      </c>
      <c r="D9" s="19">
        <v>0.55226777452212594</v>
      </c>
      <c r="E9" s="19">
        <v>0.51870406167422323</v>
      </c>
      <c r="F9" s="19">
        <v>0.50697555882346668</v>
      </c>
      <c r="G9" s="19">
        <v>0.4513875749067669</v>
      </c>
      <c r="H9" s="19">
        <v>0.40898080150955318</v>
      </c>
      <c r="I9" s="33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x14ac:dyDescent="0.25">
      <c r="A10" s="25" t="s">
        <v>155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x14ac:dyDescent="0.25"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ht="18.75" x14ac:dyDescent="0.3">
      <c r="A12" s="26" t="s">
        <v>120</v>
      </c>
      <c r="B12" s="27"/>
      <c r="C12" s="28">
        <v>585734</v>
      </c>
      <c r="D12" s="21">
        <v>23850.400000000001</v>
      </c>
      <c r="E12" s="21">
        <v>26419.7</v>
      </c>
      <c r="F12" s="21"/>
      <c r="G12" s="21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</row>
    <row r="13" spans="1:42" x14ac:dyDescent="0.25"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x14ac:dyDescent="0.25">
      <c r="B14" s="22"/>
      <c r="C14" s="22"/>
      <c r="D14" s="22"/>
      <c r="E14" s="22"/>
      <c r="F14" s="22"/>
      <c r="G14" s="22"/>
      <c r="H14" s="2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x14ac:dyDescent="0.25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</row>
    <row r="16" spans="1:42" x14ac:dyDescent="0.25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</row>
    <row r="17" spans="9:42" x14ac:dyDescent="0.25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</row>
    <row r="18" spans="9:42" x14ac:dyDescent="0.25"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9:42" x14ac:dyDescent="0.25"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9:42" x14ac:dyDescent="0.25"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9:42" x14ac:dyDescent="0.25"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9:42" x14ac:dyDescent="0.25"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9:42" x14ac:dyDescent="0.25"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9:42" x14ac:dyDescent="0.25"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9:42" x14ac:dyDescent="0.25"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9:42" x14ac:dyDescent="0.25"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</row>
    <row r="27" spans="9:42" x14ac:dyDescent="0.25"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9:42" x14ac:dyDescent="0.25"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</row>
    <row r="29" spans="9:42" x14ac:dyDescent="0.25"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9:42" x14ac:dyDescent="0.25"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9:42" x14ac:dyDescent="0.25"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</row>
    <row r="32" spans="9:42" x14ac:dyDescent="0.25"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</row>
    <row r="33" spans="1:42" ht="18" customHeight="1" x14ac:dyDescent="0.25">
      <c r="A33" s="318" t="s">
        <v>215</v>
      </c>
      <c r="B33" s="318"/>
      <c r="C33" s="318"/>
      <c r="D33" s="318"/>
      <c r="E33" s="318"/>
      <c r="F33" s="318"/>
      <c r="G33" s="318"/>
      <c r="H33" s="123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</row>
    <row r="34" spans="1:42" ht="18" customHeight="1" x14ac:dyDescent="0.25">
      <c r="A34" s="318"/>
      <c r="B34" s="318"/>
      <c r="C34" s="318"/>
      <c r="D34" s="318"/>
      <c r="E34" s="318"/>
      <c r="F34" s="318"/>
      <c r="G34" s="318"/>
      <c r="H34" s="123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</row>
    <row r="35" spans="1:42" ht="18.75" x14ac:dyDescent="0.3">
      <c r="A35" s="150" t="s">
        <v>116</v>
      </c>
      <c r="B35" s="150">
        <v>2018</v>
      </c>
      <c r="C35" s="150">
        <v>2019</v>
      </c>
      <c r="D35" s="150">
        <v>2020</v>
      </c>
      <c r="E35" s="150">
        <v>2021</v>
      </c>
      <c r="F35" s="150">
        <v>2022</v>
      </c>
      <c r="G35" s="151">
        <v>2023</v>
      </c>
      <c r="H35" s="152">
        <v>45473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</row>
    <row r="36" spans="1:42" ht="18.75" x14ac:dyDescent="0.3">
      <c r="A36" s="23" t="s">
        <v>117</v>
      </c>
      <c r="B36" s="12">
        <v>6961.4880000000003</v>
      </c>
      <c r="C36" s="12">
        <v>7319.1369999999988</v>
      </c>
      <c r="D36" s="12">
        <v>8206.2999999999993</v>
      </c>
      <c r="E36" s="12">
        <v>8290.6840000000011</v>
      </c>
      <c r="F36" s="12">
        <v>8670.2040000000034</v>
      </c>
      <c r="G36" s="12">
        <v>8510.7739999999994</v>
      </c>
      <c r="H36" s="12">
        <v>8324.8050000000021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42" ht="18.75" x14ac:dyDescent="0.3">
      <c r="A37" s="23" t="s">
        <v>118</v>
      </c>
      <c r="B37" s="12">
        <v>4513.2</v>
      </c>
      <c r="C37" s="12">
        <v>4829.8620000000001</v>
      </c>
      <c r="D37" s="12">
        <v>6102.8634976341655</v>
      </c>
      <c r="E37" s="12">
        <v>7388.517214751042</v>
      </c>
      <c r="F37" s="12">
        <v>8147.3859450845202</v>
      </c>
      <c r="G37" s="12">
        <v>8157.0482692596352</v>
      </c>
      <c r="H37" s="12">
        <v>8161.5291074784291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18.75" x14ac:dyDescent="0.3">
      <c r="A38" s="153" t="s">
        <v>47</v>
      </c>
      <c r="B38" s="154">
        <f t="shared" ref="B38:H38" si="0">+B36+B37</f>
        <v>11474.688</v>
      </c>
      <c r="C38" s="154">
        <f t="shared" si="0"/>
        <v>12148.999</v>
      </c>
      <c r="D38" s="154">
        <f t="shared" si="0"/>
        <v>14309.163497634165</v>
      </c>
      <c r="E38" s="154">
        <f t="shared" si="0"/>
        <v>15679.201214751043</v>
      </c>
      <c r="F38" s="154">
        <f t="shared" si="0"/>
        <v>16817.589945084525</v>
      </c>
      <c r="G38" s="154">
        <f t="shared" si="0"/>
        <v>16667.822269259636</v>
      </c>
      <c r="H38" s="154">
        <f t="shared" si="0"/>
        <v>16486.334107478433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</row>
    <row r="39" spans="1:42" ht="18.75" x14ac:dyDescent="0.3">
      <c r="A39" s="24" t="s">
        <v>119</v>
      </c>
      <c r="B39" s="19">
        <v>0.47641872843601701</v>
      </c>
      <c r="C39" s="19">
        <v>0.48387927909987055</v>
      </c>
      <c r="D39" s="19">
        <v>0.58909476850619469</v>
      </c>
      <c r="E39" s="19">
        <v>0.55400000000000005</v>
      </c>
      <c r="F39" s="19">
        <v>0.53265756483970417</v>
      </c>
      <c r="G39" s="19">
        <v>0.48549978913144276</v>
      </c>
      <c r="H39" s="19">
        <v>0.44090654834092941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</row>
    <row r="40" spans="1:42" x14ac:dyDescent="0.25">
      <c r="A40" s="25" t="s">
        <v>155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42" x14ac:dyDescent="0.25"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</row>
    <row r="42" spans="1:42" x14ac:dyDescent="0.25"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x14ac:dyDescent="0.25">
      <c r="A43" s="29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</row>
    <row r="44" spans="1:42" x14ac:dyDescent="0.25"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</row>
    <row r="45" spans="1:42" x14ac:dyDescent="0.25"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</row>
    <row r="46" spans="1:42" x14ac:dyDescent="0.25"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25"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</row>
    <row r="48" spans="1:42" x14ac:dyDescent="0.25"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25"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25"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25"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25"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25"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25"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25">
      <c r="A55" s="76"/>
      <c r="B55" s="76"/>
      <c r="C55" s="76"/>
      <c r="D55" s="76"/>
      <c r="E55" s="76"/>
      <c r="F55" s="76"/>
      <c r="G55" s="76"/>
      <c r="H55" s="76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25">
      <c r="A56" s="77" t="s">
        <v>178</v>
      </c>
      <c r="B56" s="76"/>
      <c r="C56" s="76"/>
      <c r="D56" s="76"/>
      <c r="E56" s="76"/>
      <c r="F56" s="76"/>
      <c r="G56" s="76"/>
      <c r="H56" s="76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25">
      <c r="A57" s="76"/>
      <c r="B57" s="76"/>
      <c r="C57" s="76"/>
      <c r="D57" s="76"/>
      <c r="E57" s="76"/>
      <c r="F57" s="76"/>
      <c r="G57" s="76"/>
      <c r="H57" s="76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1:42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1:42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1:42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</row>
    <row r="105" spans="1:42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1:42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</row>
    <row r="108" spans="1:42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</row>
    <row r="109" spans="1:42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</row>
    <row r="110" spans="1:42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</row>
    <row r="111" spans="1:42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</row>
    <row r="112" spans="1:42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</row>
    <row r="113" spans="1:42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</row>
    <row r="114" spans="1:42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</row>
    <row r="115" spans="1:42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</row>
    <row r="116" spans="1:42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</row>
    <row r="117" spans="1:42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</row>
    <row r="118" spans="1:42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</row>
    <row r="119" spans="1:42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</row>
    <row r="120" spans="1:42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</row>
    <row r="121" spans="1:42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</row>
    <row r="122" spans="1:42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</row>
    <row r="123" spans="1:42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</row>
    <row r="124" spans="1:42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</row>
    <row r="125" spans="1:42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</row>
    <row r="126" spans="1:42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</row>
    <row r="127" spans="1:42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</row>
    <row r="128" spans="1:42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</row>
    <row r="129" spans="1:42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</row>
    <row r="130" spans="1:42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</row>
    <row r="131" spans="1:42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</row>
    <row r="132" spans="1:42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</row>
    <row r="133" spans="1:42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</row>
    <row r="135" spans="1:42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</row>
    <row r="136" spans="1:42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</row>
    <row r="137" spans="1:42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</row>
    <row r="138" spans="1:42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</row>
    <row r="139" spans="1:42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</row>
    <row r="140" spans="1:42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</row>
    <row r="141" spans="1:42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</row>
    <row r="142" spans="1:42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</row>
    <row r="143" spans="1:42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</row>
    <row r="144" spans="1:42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</row>
    <row r="145" spans="1:42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</row>
    <row r="146" spans="1:42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</row>
    <row r="147" spans="1:42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</row>
    <row r="148" spans="1:42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</row>
    <row r="149" spans="1:42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</row>
    <row r="150" spans="1:42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</row>
    <row r="151" spans="1:42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</row>
    <row r="152" spans="1:42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</row>
    <row r="153" spans="1:42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</row>
    <row r="154" spans="1:42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</row>
    <row r="155" spans="1:42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</row>
    <row r="156" spans="1:42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</row>
    <row r="161" spans="1:42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</row>
    <row r="162" spans="1:42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</row>
    <row r="163" spans="1:42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:42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1:42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</row>
    <row r="166" spans="1:42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</row>
    <row r="167" spans="1:42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</row>
    <row r="171" spans="1:42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</row>
    <row r="172" spans="1:42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</row>
    <row r="173" spans="1:42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</row>
    <row r="174" spans="1:42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</row>
    <row r="175" spans="1:42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</row>
    <row r="176" spans="1:42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1:42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</row>
    <row r="178" spans="1:42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</row>
    <row r="179" spans="1:42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</row>
    <row r="180" spans="1:42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</row>
    <row r="181" spans="1:42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</row>
    <row r="182" spans="1:42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</row>
    <row r="183" spans="1:42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1:42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1:42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</row>
    <row r="186" spans="1:42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</row>
    <row r="187" spans="1:42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</row>
    <row r="188" spans="1:42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</row>
    <row r="189" spans="1:42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</row>
    <row r="190" spans="1:42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</row>
    <row r="191" spans="1:42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</row>
    <row r="192" spans="1:42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</row>
    <row r="193" spans="1:42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</row>
    <row r="194" spans="1:42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</row>
    <row r="195" spans="1:42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</row>
    <row r="196" spans="1:42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</row>
    <row r="197" spans="1:42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</row>
    <row r="198" spans="1:42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</row>
    <row r="199" spans="1:42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</row>
    <row r="200" spans="1:42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</row>
    <row r="201" spans="1:42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</row>
    <row r="202" spans="1:42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</row>
    <row r="203" spans="1:42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</row>
    <row r="204" spans="1:42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</row>
    <row r="205" spans="1:42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</row>
    <row r="206" spans="1:42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</row>
    <row r="207" spans="1:42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</row>
    <row r="208" spans="1:42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</row>
    <row r="209" spans="1:42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</row>
    <row r="210" spans="1:42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</row>
    <row r="211" spans="1:42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</row>
    <row r="212" spans="1:42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</row>
    <row r="213" spans="1:42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</row>
    <row r="214" spans="1:42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</row>
    <row r="215" spans="1:42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</row>
    <row r="216" spans="1:42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</row>
    <row r="217" spans="1:42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</row>
    <row r="218" spans="1:42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</row>
    <row r="219" spans="1:42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</row>
    <row r="220" spans="1:42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</row>
    <row r="221" spans="1:42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</row>
    <row r="222" spans="1:42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</row>
    <row r="223" spans="1:42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</row>
    <row r="224" spans="1:42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</row>
    <row r="225" spans="1:42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</row>
    <row r="226" spans="1:42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</row>
    <row r="227" spans="1:42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</row>
    <row r="228" spans="1:42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</row>
    <row r="229" spans="1:42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</row>
    <row r="230" spans="1:42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</row>
    <row r="231" spans="1:42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</row>
    <row r="232" spans="1:42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</row>
    <row r="233" spans="1:42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</row>
    <row r="234" spans="1:42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</row>
    <row r="235" spans="1:42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</row>
    <row r="236" spans="1:42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</row>
    <row r="237" spans="1:42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</row>
    <row r="238" spans="1:42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</row>
    <row r="239" spans="1:42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</row>
    <row r="240" spans="1:42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</row>
    <row r="241" spans="1:42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</row>
    <row r="242" spans="1:42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</row>
    <row r="243" spans="1:42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</row>
    <row r="244" spans="1:42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</row>
    <row r="245" spans="1:42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</row>
    <row r="246" spans="1:42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</row>
    <row r="247" spans="1:42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</row>
    <row r="248" spans="1:42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</row>
    <row r="249" spans="1:42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</row>
    <row r="250" spans="1:42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</row>
    <row r="251" spans="1:42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</row>
    <row r="252" spans="1:42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</row>
    <row r="253" spans="1:42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</row>
    <row r="254" spans="1:42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</row>
    <row r="255" spans="1:42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</row>
    <row r="256" spans="1:42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</row>
    <row r="257" spans="1:42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</row>
    <row r="258" spans="1:42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</row>
    <row r="259" spans="1:42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</row>
    <row r="260" spans="1:42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</row>
    <row r="261" spans="1:42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</row>
    <row r="262" spans="1:42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</row>
    <row r="263" spans="1:42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</row>
    <row r="264" spans="1:42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</row>
    <row r="265" spans="1:42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</row>
    <row r="266" spans="1:42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</row>
    <row r="267" spans="1:42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</row>
    <row r="268" spans="1:42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</row>
    <row r="269" spans="1:42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</row>
    <row r="270" spans="1:42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</row>
    <row r="271" spans="1:42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</row>
    <row r="272" spans="1:42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</row>
    <row r="273" spans="1:42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</row>
    <row r="274" spans="1:42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</row>
    <row r="275" spans="1:42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</row>
    <row r="276" spans="1:42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</row>
    <row r="277" spans="1:42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</row>
    <row r="278" spans="1:42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</row>
    <row r="279" spans="1:42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</row>
    <row r="280" spans="1:42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</row>
    <row r="281" spans="1:42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</row>
    <row r="282" spans="1:42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</row>
    <row r="283" spans="1:42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</row>
    <row r="284" spans="1:42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</row>
    <row r="285" spans="1:42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</row>
    <row r="286" spans="1:42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</row>
    <row r="287" spans="1:42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</row>
    <row r="288" spans="1:42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</row>
    <row r="289" spans="1:42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</row>
    <row r="290" spans="1:42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</row>
    <row r="291" spans="1:42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</row>
    <row r="292" spans="1:42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</row>
    <row r="293" spans="1:42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</row>
    <row r="294" spans="1:42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</row>
    <row r="295" spans="1:42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</row>
    <row r="296" spans="1:42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</row>
    <row r="297" spans="1:42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</row>
    <row r="298" spans="1:42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</row>
    <row r="299" spans="1:42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</row>
    <row r="300" spans="1:42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</row>
    <row r="301" spans="1:42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</row>
    <row r="302" spans="1:42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</row>
    <row r="303" spans="1:42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</row>
    <row r="304" spans="1:42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</row>
    <row r="305" spans="1:42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</row>
    <row r="306" spans="1:42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</row>
    <row r="307" spans="1:42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</row>
    <row r="308" spans="1:42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</row>
    <row r="309" spans="1:42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</row>
    <row r="310" spans="1:42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</row>
    <row r="311" spans="1:42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</row>
    <row r="312" spans="1:42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</row>
    <row r="313" spans="1:42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</row>
    <row r="314" spans="1:42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</row>
    <row r="315" spans="1:42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</row>
    <row r="316" spans="1:42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</row>
    <row r="317" spans="1:42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</row>
    <row r="318" spans="1:42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</row>
    <row r="319" spans="1:42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</row>
    <row r="320" spans="1:42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</row>
    <row r="321" spans="1:42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</row>
    <row r="322" spans="1:42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</row>
    <row r="323" spans="1:42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</row>
    <row r="324" spans="1:42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</row>
    <row r="325" spans="1:42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</row>
    <row r="326" spans="1:42" x14ac:dyDescent="0.25"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</row>
    <row r="327" spans="1:42" x14ac:dyDescent="0.25"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</row>
    <row r="328" spans="1:42" x14ac:dyDescent="0.25"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</row>
    <row r="329" spans="1:42" x14ac:dyDescent="0.25"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</row>
  </sheetData>
  <mergeCells count="3">
    <mergeCell ref="A3:G4"/>
    <mergeCell ref="A1:G1"/>
    <mergeCell ref="A33:G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D8F9FC"/>
  </sheetPr>
  <dimension ref="A1:AQ130"/>
  <sheetViews>
    <sheetView zoomScaleNormal="100" zoomScaleSheetLayoutView="85" workbookViewId="0">
      <pane xSplit="1" topLeftCell="B1" activePane="topRight" state="frozen"/>
      <selection pane="topRight" activeCell="A23" sqref="A23"/>
    </sheetView>
  </sheetViews>
  <sheetFormatPr baseColWidth="10" defaultRowHeight="15" x14ac:dyDescent="0.25"/>
  <cols>
    <col min="1" max="1" width="39" customWidth="1"/>
    <col min="2" max="2" width="12" customWidth="1"/>
    <col min="3" max="3" width="9.7109375" customWidth="1"/>
    <col min="4" max="4" width="9.42578125" customWidth="1"/>
    <col min="5" max="7" width="9.7109375" customWidth="1"/>
    <col min="8" max="8" width="9.28515625" customWidth="1"/>
    <col min="9" max="9" width="11.28515625" customWidth="1"/>
    <col min="10" max="10" width="10.28515625" customWidth="1"/>
    <col min="11" max="11" width="9.42578125" customWidth="1"/>
    <col min="12" max="12" width="10.28515625" customWidth="1"/>
    <col min="13" max="13" width="9.7109375" customWidth="1"/>
    <col min="14" max="14" width="12.7109375" customWidth="1"/>
  </cols>
  <sheetData>
    <row r="1" spans="1:43" x14ac:dyDescent="0.25">
      <c r="A1" s="355"/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x14ac:dyDescent="0.25">
      <c r="A2" s="9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9.149999999999999" customHeight="1" x14ac:dyDescent="0.35">
      <c r="A4" s="363" t="s">
        <v>182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x14ac:dyDescent="0.25">
      <c r="A5" s="320" t="s">
        <v>35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ht="17.45" customHeight="1" thickBot="1" x14ac:dyDescent="0.3">
      <c r="A6" s="370" t="s">
        <v>231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17.45" customHeight="1" thickBot="1" x14ac:dyDescent="0.3">
      <c r="A7" s="380" t="s">
        <v>129</v>
      </c>
      <c r="B7" s="367" t="s">
        <v>170</v>
      </c>
      <c r="C7" s="368"/>
      <c r="D7" s="368"/>
      <c r="E7" s="368"/>
      <c r="F7" s="368"/>
      <c r="G7" s="369"/>
      <c r="H7" s="368" t="s">
        <v>187</v>
      </c>
      <c r="I7" s="368"/>
      <c r="J7" s="368"/>
      <c r="K7" s="368"/>
      <c r="L7" s="368"/>
      <c r="M7" s="369"/>
      <c r="N7" s="112"/>
      <c r="O7" s="377" t="s">
        <v>187</v>
      </c>
      <c r="P7" s="378"/>
      <c r="Q7" s="378"/>
      <c r="R7" s="378"/>
      <c r="S7" s="378"/>
      <c r="T7" s="378"/>
      <c r="U7" s="37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x14ac:dyDescent="0.25">
      <c r="A8" s="381"/>
      <c r="B8" s="192">
        <v>45292</v>
      </c>
      <c r="C8" s="193">
        <v>45323</v>
      </c>
      <c r="D8" s="193">
        <v>45352</v>
      </c>
      <c r="E8" s="193">
        <v>45383</v>
      </c>
      <c r="F8" s="193">
        <v>45413</v>
      </c>
      <c r="G8" s="257">
        <v>45444</v>
      </c>
      <c r="H8" s="238">
        <v>45474</v>
      </c>
      <c r="I8" s="193">
        <v>45505</v>
      </c>
      <c r="J8" s="193">
        <v>45536</v>
      </c>
      <c r="K8" s="193">
        <v>45566</v>
      </c>
      <c r="L8" s="193">
        <v>45597</v>
      </c>
      <c r="M8" s="194">
        <v>45627</v>
      </c>
      <c r="N8" s="196" t="s">
        <v>189</v>
      </c>
      <c r="O8" s="195">
        <v>45658</v>
      </c>
      <c r="P8" s="195">
        <v>45689</v>
      </c>
      <c r="Q8" s="195">
        <v>45717</v>
      </c>
      <c r="R8" s="195">
        <v>45748</v>
      </c>
      <c r="S8" s="195">
        <v>45778</v>
      </c>
      <c r="T8" s="195">
        <v>45809</v>
      </c>
      <c r="U8" s="196" t="s">
        <v>189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A9" s="38" t="s">
        <v>44</v>
      </c>
      <c r="B9" s="276">
        <v>16.249000000000002</v>
      </c>
      <c r="C9" s="277">
        <v>542.47499999999991</v>
      </c>
      <c r="D9" s="277">
        <v>298.74299999999999</v>
      </c>
      <c r="E9" s="277">
        <v>15.862000000000005</v>
      </c>
      <c r="F9" s="277">
        <v>1559.4749999999992</v>
      </c>
      <c r="G9" s="278">
        <v>169.25000000000006</v>
      </c>
      <c r="H9" s="279">
        <v>0</v>
      </c>
      <c r="I9" s="280">
        <v>669.80799999999999</v>
      </c>
      <c r="J9" s="280">
        <v>14.7</v>
      </c>
      <c r="K9" s="280">
        <v>0</v>
      </c>
      <c r="L9" s="280">
        <v>568.52600000000007</v>
      </c>
      <c r="M9" s="281">
        <v>0</v>
      </c>
      <c r="N9" s="283">
        <f>SUM(B9:M9)</f>
        <v>3855.0879999999988</v>
      </c>
      <c r="O9" s="284">
        <v>13.490000000000004</v>
      </c>
      <c r="P9" s="285">
        <v>396.83999999999969</v>
      </c>
      <c r="Q9" s="285">
        <v>297.93800000000005</v>
      </c>
      <c r="R9" s="286">
        <v>13.490000000000004</v>
      </c>
      <c r="S9" s="286">
        <v>2287.2189999999987</v>
      </c>
      <c r="T9" s="286">
        <v>139.88500000000005</v>
      </c>
      <c r="U9" s="290">
        <f>+SUM(O9:T9)</f>
        <v>3148.8619999999987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x14ac:dyDescent="0.25">
      <c r="A10" s="38" t="s">
        <v>45</v>
      </c>
      <c r="B10" s="276">
        <v>303.91899999999998</v>
      </c>
      <c r="C10" s="277">
        <v>1221.0160000000003</v>
      </c>
      <c r="D10" s="277">
        <v>2082.4160000000002</v>
      </c>
      <c r="E10" s="277">
        <v>8.2159999999999993</v>
      </c>
      <c r="F10" s="277">
        <v>847.84800000000007</v>
      </c>
      <c r="G10" s="278">
        <v>1541.4009999999996</v>
      </c>
      <c r="H10" s="279">
        <v>131.65439431305322</v>
      </c>
      <c r="I10" s="280">
        <v>1290.4082716176238</v>
      </c>
      <c r="J10" s="280">
        <v>76.413008216548036</v>
      </c>
      <c r="K10" s="280">
        <v>0</v>
      </c>
      <c r="L10" s="280">
        <v>1433.6299999999999</v>
      </c>
      <c r="M10" s="281">
        <v>801.26632585277491</v>
      </c>
      <c r="N10" s="283">
        <f t="shared" ref="N10:N17" si="0">SUM(B10:M10)</f>
        <v>9738.1880000000001</v>
      </c>
      <c r="O10" s="284">
        <v>77.295999999999992</v>
      </c>
      <c r="P10" s="285">
        <v>1307.1819999999998</v>
      </c>
      <c r="Q10" s="285">
        <v>1645.3339999999996</v>
      </c>
      <c r="R10" s="286">
        <v>63.170000000000009</v>
      </c>
      <c r="S10" s="286">
        <v>895.24000000000012</v>
      </c>
      <c r="T10" s="286">
        <v>1528.3269999999995</v>
      </c>
      <c r="U10" s="290">
        <f t="shared" ref="U10:U17" si="1">+SUM(O10:T10)</f>
        <v>5516.5489999999991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x14ac:dyDescent="0.25">
      <c r="A11" s="38" t="s">
        <v>37</v>
      </c>
      <c r="B11" s="276">
        <v>14.400000000000009</v>
      </c>
      <c r="C11" s="277">
        <v>3093.2080000000019</v>
      </c>
      <c r="D11" s="277">
        <v>38.117000000000019</v>
      </c>
      <c r="E11" s="277">
        <v>14.648999999999997</v>
      </c>
      <c r="F11" s="277">
        <v>2231.9530000000013</v>
      </c>
      <c r="G11" s="278">
        <v>187.48599999999999</v>
      </c>
      <c r="H11" s="279">
        <v>0</v>
      </c>
      <c r="I11" s="280">
        <v>94.472000000000008</v>
      </c>
      <c r="J11" s="280">
        <v>0</v>
      </c>
      <c r="K11" s="280">
        <v>0</v>
      </c>
      <c r="L11" s="280">
        <v>83.203999999999994</v>
      </c>
      <c r="M11" s="281">
        <v>0</v>
      </c>
      <c r="N11" s="283">
        <f t="shared" si="0"/>
        <v>5757.4890000000023</v>
      </c>
      <c r="O11" s="284">
        <v>169.71799999999996</v>
      </c>
      <c r="P11" s="285">
        <v>408.81400000000025</v>
      </c>
      <c r="Q11" s="285">
        <v>95.122000000000043</v>
      </c>
      <c r="R11" s="286">
        <v>12.173</v>
      </c>
      <c r="S11" s="286">
        <v>2517.9480000000021</v>
      </c>
      <c r="T11" s="286">
        <v>177.09699999999995</v>
      </c>
      <c r="U11" s="290">
        <f t="shared" si="1"/>
        <v>3380.8720000000021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x14ac:dyDescent="0.25">
      <c r="A12" s="38" t="s">
        <v>122</v>
      </c>
      <c r="B12" s="276">
        <v>7.3459999999999983</v>
      </c>
      <c r="C12" s="277">
        <v>423.50799999999992</v>
      </c>
      <c r="D12" s="277">
        <v>15.408999999999997</v>
      </c>
      <c r="E12" s="277">
        <v>5.968999999999995</v>
      </c>
      <c r="F12" s="277">
        <v>860.00099999999975</v>
      </c>
      <c r="G12" s="278">
        <v>6.1299999999999946</v>
      </c>
      <c r="H12" s="279">
        <v>0.189</v>
      </c>
      <c r="I12" s="280">
        <v>0</v>
      </c>
      <c r="J12" s="280">
        <v>6.9000000000000006E-2</v>
      </c>
      <c r="K12" s="280">
        <v>0</v>
      </c>
      <c r="L12" s="280">
        <v>0</v>
      </c>
      <c r="M12" s="281">
        <v>0</v>
      </c>
      <c r="N12" s="283">
        <f t="shared" si="0"/>
        <v>1318.6209999999996</v>
      </c>
      <c r="O12" s="284">
        <v>7.2599999999999962</v>
      </c>
      <c r="P12" s="285">
        <v>188.47899999999996</v>
      </c>
      <c r="Q12" s="285">
        <v>21.96</v>
      </c>
      <c r="R12" s="286">
        <v>7.2599999999999962</v>
      </c>
      <c r="S12" s="286">
        <v>1035.1749999999995</v>
      </c>
      <c r="T12" s="286">
        <v>7.2369999999999965</v>
      </c>
      <c r="U12" s="290">
        <f t="shared" si="1"/>
        <v>1267.3709999999996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x14ac:dyDescent="0.25">
      <c r="A13" s="38" t="s">
        <v>166</v>
      </c>
      <c r="B13" s="276">
        <v>1.5630000000000002</v>
      </c>
      <c r="C13" s="277">
        <v>210.75</v>
      </c>
      <c r="D13" s="277">
        <v>1.3890000000000002</v>
      </c>
      <c r="E13" s="277">
        <v>1.387</v>
      </c>
      <c r="F13" s="277">
        <v>134.03399999999999</v>
      </c>
      <c r="G13" s="278">
        <v>1.387</v>
      </c>
      <c r="H13" s="279">
        <v>0</v>
      </c>
      <c r="I13" s="280">
        <v>1129.026452640712</v>
      </c>
      <c r="J13" s="280">
        <v>284.44799999999998</v>
      </c>
      <c r="K13" s="280">
        <v>0</v>
      </c>
      <c r="L13" s="280">
        <v>6311.5152937279254</v>
      </c>
      <c r="M13" s="281">
        <v>2532.4192536313617</v>
      </c>
      <c r="N13" s="283">
        <f t="shared" si="0"/>
        <v>10607.919</v>
      </c>
      <c r="O13" s="284">
        <v>1.649</v>
      </c>
      <c r="P13" s="285">
        <v>62.575999999999993</v>
      </c>
      <c r="Q13" s="285">
        <v>1.649</v>
      </c>
      <c r="R13" s="286">
        <v>1.649</v>
      </c>
      <c r="S13" s="286">
        <v>84.853000000000009</v>
      </c>
      <c r="T13" s="286">
        <v>1.649</v>
      </c>
      <c r="U13" s="290">
        <f t="shared" si="1"/>
        <v>154.02500000000001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x14ac:dyDescent="0.25">
      <c r="A14" s="38" t="s">
        <v>46</v>
      </c>
      <c r="B14" s="276">
        <v>0.41399999999999998</v>
      </c>
      <c r="C14" s="277">
        <v>22.534999999999997</v>
      </c>
      <c r="D14" s="277">
        <v>0.26100000000000001</v>
      </c>
      <c r="E14" s="277">
        <v>5.5809999999999986</v>
      </c>
      <c r="F14" s="277">
        <v>1.014</v>
      </c>
      <c r="G14" s="278">
        <v>0.14100000000000001</v>
      </c>
      <c r="H14" s="279">
        <v>2E-3</v>
      </c>
      <c r="I14" s="280">
        <v>5.0000000000000001E-3</v>
      </c>
      <c r="J14" s="280">
        <v>1.1940000000000002</v>
      </c>
      <c r="K14" s="280">
        <v>0</v>
      </c>
      <c r="L14" s="280">
        <v>8.2000000000000003E-2</v>
      </c>
      <c r="M14" s="281">
        <v>0</v>
      </c>
      <c r="N14" s="283">
        <f t="shared" si="0"/>
        <v>31.228999999999996</v>
      </c>
      <c r="O14" s="284">
        <v>0.30199999999999999</v>
      </c>
      <c r="P14" s="285">
        <v>5.8719999999999999</v>
      </c>
      <c r="Q14" s="285">
        <v>0.60699999999999998</v>
      </c>
      <c r="R14" s="286">
        <v>5.375</v>
      </c>
      <c r="S14" s="286">
        <v>1.014</v>
      </c>
      <c r="T14" s="286">
        <v>0.41800000000000009</v>
      </c>
      <c r="U14" s="290">
        <f t="shared" si="1"/>
        <v>13.587999999999997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13.9" customHeight="1" x14ac:dyDescent="0.25">
      <c r="A15" s="38" t="s">
        <v>41</v>
      </c>
      <c r="B15" s="276">
        <v>0.31</v>
      </c>
      <c r="C15" s="277">
        <v>5.1209999999999996</v>
      </c>
      <c r="D15" s="277">
        <v>0.28599999999999998</v>
      </c>
      <c r="E15" s="277">
        <v>0.28099999999999997</v>
      </c>
      <c r="F15" s="277">
        <v>32.102999999999994</v>
      </c>
      <c r="G15" s="278">
        <v>0.28099999999999997</v>
      </c>
      <c r="H15" s="279">
        <v>0</v>
      </c>
      <c r="I15" s="280">
        <v>5.3849999999999998</v>
      </c>
      <c r="J15" s="280">
        <v>0</v>
      </c>
      <c r="K15" s="280">
        <v>604</v>
      </c>
      <c r="L15" s="280">
        <v>0</v>
      </c>
      <c r="M15" s="281">
        <v>0</v>
      </c>
      <c r="N15" s="283">
        <f t="shared" si="0"/>
        <v>647.76699999999994</v>
      </c>
      <c r="O15" s="284">
        <v>0.153</v>
      </c>
      <c r="P15" s="285">
        <v>5.5379999999999994</v>
      </c>
      <c r="Q15" s="285">
        <v>0.153</v>
      </c>
      <c r="R15" s="286">
        <v>0.153</v>
      </c>
      <c r="S15" s="286">
        <v>0.153</v>
      </c>
      <c r="T15" s="286">
        <v>0.153</v>
      </c>
      <c r="U15" s="290">
        <f t="shared" si="1"/>
        <v>6.3029999999999973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25">
      <c r="A16" s="38" t="s">
        <v>38</v>
      </c>
      <c r="B16" s="276">
        <v>0.01</v>
      </c>
      <c r="C16" s="277">
        <v>0.01</v>
      </c>
      <c r="D16" s="277">
        <v>7.0000000000000001E-3</v>
      </c>
      <c r="E16" s="277">
        <v>0</v>
      </c>
      <c r="F16" s="277">
        <v>24.502000000000002</v>
      </c>
      <c r="G16" s="278">
        <v>1E-3</v>
      </c>
      <c r="H16" s="279">
        <v>136.43799999999999</v>
      </c>
      <c r="I16" s="280">
        <v>1318.7629891719926</v>
      </c>
      <c r="J16" s="280">
        <v>1413.9237987381978</v>
      </c>
      <c r="K16" s="280">
        <v>129.65300000000002</v>
      </c>
      <c r="L16" s="280">
        <v>353.46452699319423</v>
      </c>
      <c r="M16" s="281">
        <v>5403.2796850966151</v>
      </c>
      <c r="N16" s="283">
        <f t="shared" si="0"/>
        <v>8780.0519999999997</v>
      </c>
      <c r="O16" s="284">
        <v>1E-3</v>
      </c>
      <c r="P16" s="285">
        <v>1E-3</v>
      </c>
      <c r="Q16" s="285">
        <v>6.7000000000000004E-2</v>
      </c>
      <c r="R16" s="286">
        <v>1E-3</v>
      </c>
      <c r="S16" s="286">
        <v>1E-3</v>
      </c>
      <c r="T16" s="286">
        <v>1E-3</v>
      </c>
      <c r="U16" s="290">
        <f t="shared" si="1"/>
        <v>7.2000000000000008E-2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25">
      <c r="A17" s="45" t="s">
        <v>40</v>
      </c>
      <c r="B17" s="276">
        <v>1E-3</v>
      </c>
      <c r="C17" s="277">
        <v>1E-3</v>
      </c>
      <c r="D17" s="277">
        <v>0.249</v>
      </c>
      <c r="E17" s="277">
        <v>0</v>
      </c>
      <c r="F17" s="277">
        <v>4.0000000000000001E-3</v>
      </c>
      <c r="G17" s="278">
        <v>0</v>
      </c>
      <c r="H17" s="279">
        <v>0.19084130844302899</v>
      </c>
      <c r="I17" s="280">
        <v>366.70578773139937</v>
      </c>
      <c r="J17" s="280">
        <v>0.34193213151358326</v>
      </c>
      <c r="K17" s="280">
        <v>0.70630593034291966</v>
      </c>
      <c r="L17" s="282">
        <v>2.0840420752305699</v>
      </c>
      <c r="M17" s="281">
        <v>2.0090823070554261E-2</v>
      </c>
      <c r="N17" s="283">
        <f t="shared" si="0"/>
        <v>370.30400000000009</v>
      </c>
      <c r="O17" s="287">
        <v>1E-3</v>
      </c>
      <c r="P17" s="288">
        <v>0</v>
      </c>
      <c r="Q17" s="288">
        <v>0</v>
      </c>
      <c r="R17" s="289">
        <v>0</v>
      </c>
      <c r="S17" s="289">
        <v>0</v>
      </c>
      <c r="T17" s="289">
        <v>9.1999999999999998E-2</v>
      </c>
      <c r="U17" s="290">
        <f t="shared" si="1"/>
        <v>9.2999999999999999E-2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ht="15.75" thickBot="1" x14ac:dyDescent="0.3">
      <c r="A18" s="197" t="s">
        <v>48</v>
      </c>
      <c r="B18" s="187">
        <f>SUM(B9:B17)</f>
        <v>344.21199999999999</v>
      </c>
      <c r="C18" s="187">
        <f t="shared" ref="C18:N18" si="2">SUM(C9:C17)</f>
        <v>5518.6240000000025</v>
      </c>
      <c r="D18" s="187">
        <f t="shared" si="2"/>
        <v>2436.8770000000004</v>
      </c>
      <c r="E18" s="187">
        <f t="shared" si="2"/>
        <v>51.944999999999993</v>
      </c>
      <c r="F18" s="187">
        <f t="shared" si="2"/>
        <v>5690.9340000000002</v>
      </c>
      <c r="G18" s="199">
        <f t="shared" si="2"/>
        <v>1906.0769999999995</v>
      </c>
      <c r="H18" s="190">
        <f t="shared" si="2"/>
        <v>268.47423562149629</v>
      </c>
      <c r="I18" s="187">
        <f t="shared" si="2"/>
        <v>4874.573501161728</v>
      </c>
      <c r="J18" s="187">
        <f t="shared" si="2"/>
        <v>1791.0897390862594</v>
      </c>
      <c r="K18" s="187">
        <f t="shared" si="2"/>
        <v>734.35930593034288</v>
      </c>
      <c r="L18" s="187">
        <f t="shared" si="2"/>
        <v>8752.5058627963499</v>
      </c>
      <c r="M18" s="198">
        <f t="shared" si="2"/>
        <v>8736.9853554038218</v>
      </c>
      <c r="N18" s="199">
        <f t="shared" si="2"/>
        <v>41106.657000000007</v>
      </c>
      <c r="O18" s="187">
        <f>SUM(O9:O17)</f>
        <v>269.86999999999995</v>
      </c>
      <c r="P18" s="187">
        <f t="shared" ref="P18:T18" si="3">SUM(P9:P17)</f>
        <v>2375.3019999999997</v>
      </c>
      <c r="Q18" s="187">
        <f t="shared" si="3"/>
        <v>2062.8299999999995</v>
      </c>
      <c r="R18" s="187">
        <f t="shared" si="3"/>
        <v>103.27100000000002</v>
      </c>
      <c r="S18" s="187">
        <f t="shared" si="3"/>
        <v>6821.603000000001</v>
      </c>
      <c r="T18" s="187">
        <f t="shared" si="3"/>
        <v>1854.8589999999995</v>
      </c>
      <c r="U18" s="189">
        <f t="shared" ref="U18" si="4">SUM(U9:U17)</f>
        <v>13487.734999999999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x14ac:dyDescent="0.25">
      <c r="A19" s="103" t="s">
        <v>177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x14ac:dyDescent="0.25">
      <c r="A20" s="95" t="s">
        <v>155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x14ac:dyDescent="0.25">
      <c r="A21" s="9" t="s">
        <v>260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3" x14ac:dyDescent="0.25">
      <c r="A22" s="114" t="s">
        <v>232</v>
      </c>
      <c r="B22" s="114"/>
      <c r="C22" s="114"/>
      <c r="D22" s="1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3" x14ac:dyDescent="0.25">
      <c r="A23" s="77" t="s">
        <v>178</v>
      </c>
      <c r="B23" s="9"/>
      <c r="C23" s="9"/>
      <c r="D23" s="9"/>
      <c r="E23" s="9"/>
      <c r="F23" s="9"/>
      <c r="G23" s="9"/>
      <c r="H23" s="92"/>
      <c r="I23" s="92"/>
      <c r="J23" s="92"/>
      <c r="K23" s="9"/>
      <c r="L23" s="9"/>
      <c r="M23" s="92"/>
      <c r="N23" s="9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1:43" x14ac:dyDescent="0.25">
      <c r="A24" s="9"/>
      <c r="B24" s="80"/>
      <c r="C24" s="9"/>
      <c r="D24" s="9"/>
      <c r="E24" s="79"/>
      <c r="F24" s="79"/>
      <c r="G24" s="79"/>
      <c r="H24" s="147"/>
      <c r="I24" s="79"/>
      <c r="J24" s="79"/>
      <c r="K24" s="79"/>
      <c r="L24" s="79"/>
      <c r="M24" s="79"/>
      <c r="N24" s="92"/>
      <c r="O24" s="92"/>
      <c r="P24" s="92"/>
      <c r="Q24" s="92"/>
      <c r="R24" s="92"/>
      <c r="S24" s="92"/>
      <c r="T24" s="92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x14ac:dyDescent="0.25">
      <c r="A25" s="9"/>
      <c r="B25" s="106"/>
      <c r="C25" s="106"/>
      <c r="D25" s="106"/>
      <c r="E25" s="106"/>
      <c r="F25" s="106"/>
      <c r="G25" s="106"/>
      <c r="H25" s="117"/>
      <c r="I25" s="106"/>
      <c r="J25" s="106"/>
      <c r="K25" s="9"/>
      <c r="L25" s="116"/>
      <c r="M25" s="116"/>
      <c r="N25" s="115"/>
      <c r="O25" s="116"/>
      <c r="P25" s="116"/>
      <c r="Q25" s="116"/>
      <c r="R25" s="116"/>
      <c r="S25" s="116"/>
      <c r="T25" s="116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1:43" x14ac:dyDescent="0.25">
      <c r="A26" s="9"/>
      <c r="B26" s="9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4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9"/>
      <c r="M28" s="79"/>
      <c r="N28" s="79"/>
      <c r="O28" s="78"/>
      <c r="P28" s="90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9"/>
      <c r="M29" s="79"/>
      <c r="N29" s="79"/>
      <c r="O29" s="78"/>
      <c r="P29" s="90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9"/>
      <c r="M30" s="79"/>
      <c r="N30" s="79"/>
      <c r="O30" s="78"/>
      <c r="P30" s="90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9"/>
      <c r="M31" s="79"/>
      <c r="N31" s="79"/>
      <c r="O31" s="78"/>
      <c r="P31" s="90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4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4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4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4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4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4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4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4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4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4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4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</row>
    <row r="90" spans="1:39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</row>
    <row r="91" spans="1:39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</row>
    <row r="92" spans="1:39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</row>
    <row r="93" spans="1:39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</row>
    <row r="94" spans="1:39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</row>
    <row r="95" spans="1:39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</row>
    <row r="96" spans="1:39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</row>
    <row r="97" spans="1:39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</row>
    <row r="98" spans="1:39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</row>
    <row r="101" spans="1:39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</row>
    <row r="102" spans="1:39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</row>
    <row r="105" spans="1:39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</row>
    <row r="106" spans="1:39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</row>
    <row r="107" spans="1:39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</row>
    <row r="108" spans="1:39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</row>
    <row r="109" spans="1:39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</row>
    <row r="110" spans="1:39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</row>
    <row r="111" spans="1:39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</row>
    <row r="112" spans="1:39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</row>
    <row r="113" spans="1:39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</row>
    <row r="114" spans="1:39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</row>
    <row r="115" spans="1:39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</row>
    <row r="116" spans="1:39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</row>
    <row r="117" spans="1:39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</row>
    <row r="118" spans="1:39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</row>
    <row r="119" spans="1:39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</row>
    <row r="120" spans="1:39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</row>
    <row r="121" spans="1:39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</row>
    <row r="122" spans="1:39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</row>
    <row r="123" spans="1:39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</row>
    <row r="124" spans="1:39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</row>
    <row r="125" spans="1:39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</row>
    <row r="126" spans="1:39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</row>
    <row r="127" spans="1:39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39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</sheetData>
  <mergeCells count="9">
    <mergeCell ref="O7:U7"/>
    <mergeCell ref="A1:N1"/>
    <mergeCell ref="A7:A8"/>
    <mergeCell ref="B2:M2"/>
    <mergeCell ref="A6:U6"/>
    <mergeCell ref="A5:U5"/>
    <mergeCell ref="A4:U4"/>
    <mergeCell ref="H7:M7"/>
    <mergeCell ref="B7:G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M18 O18 U18 P18:T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D8F9FC"/>
  </sheetPr>
  <dimension ref="A1:AU56"/>
  <sheetViews>
    <sheetView zoomScale="75" zoomScaleNormal="55" workbookViewId="0">
      <pane xSplit="1" topLeftCell="B1" activePane="topRight" state="frozen"/>
      <selection activeCell="A4" sqref="A4"/>
      <selection pane="topRight" activeCell="A35" sqref="A35"/>
    </sheetView>
  </sheetViews>
  <sheetFormatPr baseColWidth="10" defaultRowHeight="15" x14ac:dyDescent="0.25"/>
  <cols>
    <col min="1" max="1" width="19.140625" customWidth="1"/>
    <col min="2" max="2" width="12" customWidth="1"/>
    <col min="3" max="3" width="13.85546875" customWidth="1"/>
    <col min="4" max="4" width="12.28515625" customWidth="1"/>
    <col min="5" max="5" width="11.5703125" customWidth="1"/>
    <col min="6" max="6" width="12.28515625" customWidth="1"/>
    <col min="7" max="7" width="11.42578125" customWidth="1"/>
    <col min="8" max="8" width="12.5703125" customWidth="1"/>
    <col min="9" max="9" width="11.5703125" customWidth="1"/>
    <col min="10" max="13" width="14" customWidth="1"/>
    <col min="14" max="14" width="15.42578125" customWidth="1"/>
  </cols>
  <sheetData>
    <row r="1" spans="1:47" x14ac:dyDescent="0.25">
      <c r="A1" s="342"/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</row>
    <row r="2" spans="1:4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</row>
    <row r="4" spans="1:47" ht="19.149999999999999" customHeight="1" x14ac:dyDescent="0.35">
      <c r="A4" s="363" t="s">
        <v>183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</row>
    <row r="5" spans="1:47" ht="16.149999999999999" customHeight="1" x14ac:dyDescent="0.25">
      <c r="A5" s="320" t="s">
        <v>35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</row>
    <row r="6" spans="1:47" ht="17.45" customHeight="1" thickBot="1" x14ac:dyDescent="0.3">
      <c r="A6" s="370" t="s">
        <v>231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7" ht="17.45" customHeight="1" thickBot="1" x14ac:dyDescent="0.3">
      <c r="A7" s="380" t="s">
        <v>129</v>
      </c>
      <c r="B7" s="384" t="s">
        <v>170</v>
      </c>
      <c r="C7" s="385"/>
      <c r="D7" s="385"/>
      <c r="E7" s="385"/>
      <c r="F7" s="385"/>
      <c r="G7" s="386"/>
      <c r="H7" s="384" t="s">
        <v>187</v>
      </c>
      <c r="I7" s="385"/>
      <c r="J7" s="385"/>
      <c r="K7" s="385"/>
      <c r="L7" s="385"/>
      <c r="M7" s="386"/>
      <c r="N7" s="148"/>
      <c r="O7" s="382" t="s">
        <v>187</v>
      </c>
      <c r="P7" s="382"/>
      <c r="Q7" s="382"/>
      <c r="R7" s="382"/>
      <c r="S7" s="382"/>
      <c r="T7" s="382"/>
      <c r="U7" s="383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7" x14ac:dyDescent="0.25">
      <c r="A8" s="381"/>
      <c r="B8" s="181">
        <v>45292</v>
      </c>
      <c r="C8" s="182">
        <v>45323</v>
      </c>
      <c r="D8" s="182">
        <v>45352</v>
      </c>
      <c r="E8" s="184">
        <v>45383</v>
      </c>
      <c r="F8" s="182">
        <v>45413</v>
      </c>
      <c r="G8" s="183">
        <v>45444</v>
      </c>
      <c r="H8" s="181">
        <v>45474</v>
      </c>
      <c r="I8" s="182">
        <v>45505</v>
      </c>
      <c r="J8" s="182">
        <v>45536</v>
      </c>
      <c r="K8" s="182">
        <v>45566</v>
      </c>
      <c r="L8" s="182">
        <v>45597</v>
      </c>
      <c r="M8" s="183">
        <v>45627</v>
      </c>
      <c r="N8" s="264" t="s">
        <v>189</v>
      </c>
      <c r="O8" s="200">
        <v>45658</v>
      </c>
      <c r="P8" s="201">
        <v>45689</v>
      </c>
      <c r="Q8" s="201">
        <v>45717</v>
      </c>
      <c r="R8" s="201">
        <v>45748</v>
      </c>
      <c r="S8" s="201">
        <v>45778</v>
      </c>
      <c r="T8" s="201">
        <v>45809</v>
      </c>
      <c r="U8" s="202" t="s">
        <v>216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7" ht="18" customHeight="1" x14ac:dyDescent="0.25">
      <c r="A9" s="38" t="s">
        <v>130</v>
      </c>
      <c r="B9" s="44">
        <v>0</v>
      </c>
      <c r="C9" s="43">
        <v>0</v>
      </c>
      <c r="D9" s="43">
        <v>0</v>
      </c>
      <c r="E9" s="265">
        <v>1.4666791699999999</v>
      </c>
      <c r="F9" s="265">
        <v>0</v>
      </c>
      <c r="G9" s="266">
        <v>0</v>
      </c>
      <c r="H9" s="267">
        <v>0</v>
      </c>
      <c r="I9" s="268">
        <v>0</v>
      </c>
      <c r="J9" s="268">
        <v>0</v>
      </c>
      <c r="K9" s="268">
        <v>2.6221308319855083</v>
      </c>
      <c r="L9" s="268">
        <v>0</v>
      </c>
      <c r="M9" s="269">
        <v>0</v>
      </c>
      <c r="N9" s="118">
        <f>SUM(B9:M9)</f>
        <v>4.0888100019855083</v>
      </c>
      <c r="O9" s="139">
        <v>0</v>
      </c>
      <c r="P9" s="139">
        <v>0</v>
      </c>
      <c r="Q9" s="139">
        <v>0</v>
      </c>
      <c r="R9" s="139">
        <v>2.633</v>
      </c>
      <c r="S9" s="139">
        <v>0</v>
      </c>
      <c r="T9" s="139">
        <v>0</v>
      </c>
      <c r="U9" s="113">
        <f>SUM(O9:T9)</f>
        <v>2.633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7" ht="18" customHeight="1" x14ac:dyDescent="0.25">
      <c r="A10" s="38" t="s">
        <v>131</v>
      </c>
      <c r="B10" s="44">
        <v>0</v>
      </c>
      <c r="C10" s="43">
        <v>0</v>
      </c>
      <c r="D10" s="43">
        <v>0</v>
      </c>
      <c r="E10" s="265">
        <v>0</v>
      </c>
      <c r="F10" s="265">
        <v>0</v>
      </c>
      <c r="G10" s="266">
        <v>0</v>
      </c>
      <c r="H10" s="267">
        <v>0</v>
      </c>
      <c r="I10" s="268">
        <v>0</v>
      </c>
      <c r="J10" s="268">
        <v>0</v>
      </c>
      <c r="K10" s="268">
        <v>0</v>
      </c>
      <c r="L10" s="268">
        <v>0</v>
      </c>
      <c r="M10" s="269">
        <v>0</v>
      </c>
      <c r="N10" s="118">
        <f t="shared" ref="N10:N28" si="0">SUM(B10:M10)</f>
        <v>0</v>
      </c>
      <c r="O10" s="139">
        <v>0</v>
      </c>
      <c r="P10" s="139">
        <v>0</v>
      </c>
      <c r="Q10" s="139">
        <v>0</v>
      </c>
      <c r="R10" s="139">
        <v>0</v>
      </c>
      <c r="S10" s="139">
        <v>0</v>
      </c>
      <c r="T10" s="139">
        <v>0</v>
      </c>
      <c r="U10" s="113">
        <f t="shared" ref="U10:U28" si="1">SUM(O10:T10)</f>
        <v>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7" ht="18" customHeight="1" x14ac:dyDescent="0.25">
      <c r="A11" s="38" t="s">
        <v>132</v>
      </c>
      <c r="B11" s="44">
        <v>0</v>
      </c>
      <c r="C11" s="43">
        <v>0</v>
      </c>
      <c r="D11" s="43">
        <v>0</v>
      </c>
      <c r="E11" s="265">
        <v>0</v>
      </c>
      <c r="F11" s="265">
        <v>0</v>
      </c>
      <c r="G11" s="266">
        <v>0</v>
      </c>
      <c r="H11" s="267">
        <v>0</v>
      </c>
      <c r="I11" s="268">
        <v>0</v>
      </c>
      <c r="J11" s="268">
        <v>0</v>
      </c>
      <c r="K11" s="268">
        <v>0</v>
      </c>
      <c r="L11" s="268">
        <v>0</v>
      </c>
      <c r="M11" s="269">
        <v>0</v>
      </c>
      <c r="N11" s="118">
        <f t="shared" si="0"/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13">
        <f t="shared" si="1"/>
        <v>0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7" ht="18" customHeight="1" x14ac:dyDescent="0.25">
      <c r="A12" s="38" t="s">
        <v>133</v>
      </c>
      <c r="B12" s="44">
        <v>0</v>
      </c>
      <c r="C12" s="43">
        <v>0</v>
      </c>
      <c r="D12" s="43">
        <v>0</v>
      </c>
      <c r="E12" s="265">
        <v>0</v>
      </c>
      <c r="F12" s="265">
        <v>0</v>
      </c>
      <c r="G12" s="266">
        <v>0</v>
      </c>
      <c r="H12" s="267">
        <v>0</v>
      </c>
      <c r="I12" s="268">
        <v>0</v>
      </c>
      <c r="J12" s="268">
        <v>0</v>
      </c>
      <c r="K12" s="268">
        <v>0</v>
      </c>
      <c r="L12" s="268">
        <v>0</v>
      </c>
      <c r="M12" s="269">
        <v>0</v>
      </c>
      <c r="N12" s="118">
        <f t="shared" si="0"/>
        <v>0</v>
      </c>
      <c r="O12" s="139">
        <v>0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13">
        <f t="shared" si="1"/>
        <v>0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7" ht="18" customHeight="1" x14ac:dyDescent="0.25">
      <c r="A13" s="38" t="s">
        <v>134</v>
      </c>
      <c r="B13" s="44">
        <v>3.3626989599999999</v>
      </c>
      <c r="C13" s="43">
        <v>0</v>
      </c>
      <c r="D13" s="43">
        <v>12.132375260000002</v>
      </c>
      <c r="E13" s="265">
        <v>13.860406019999999</v>
      </c>
      <c r="F13" s="265">
        <v>0</v>
      </c>
      <c r="G13" s="266">
        <v>0</v>
      </c>
      <c r="H13" s="267">
        <v>10.882954394034254</v>
      </c>
      <c r="I13" s="268">
        <v>0</v>
      </c>
      <c r="J13" s="268">
        <v>0</v>
      </c>
      <c r="K13" s="268">
        <v>44.297280605965753</v>
      </c>
      <c r="L13" s="268">
        <v>0</v>
      </c>
      <c r="M13" s="269">
        <v>0</v>
      </c>
      <c r="N13" s="118">
        <f t="shared" si="0"/>
        <v>84.535715240000002</v>
      </c>
      <c r="O13" s="139">
        <v>11.306000000000001</v>
      </c>
      <c r="P13" s="40">
        <v>0</v>
      </c>
      <c r="Q13" s="40">
        <v>0</v>
      </c>
      <c r="R13" s="40">
        <v>54.678000000000004</v>
      </c>
      <c r="S13" s="40">
        <v>0</v>
      </c>
      <c r="T13" s="40">
        <v>0</v>
      </c>
      <c r="U13" s="113">
        <f t="shared" si="1"/>
        <v>65.984000000000009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7" ht="18" customHeight="1" x14ac:dyDescent="0.25">
      <c r="A14" s="38" t="s">
        <v>135</v>
      </c>
      <c r="B14" s="44">
        <v>0</v>
      </c>
      <c r="C14" s="43">
        <v>0</v>
      </c>
      <c r="D14" s="43">
        <v>0</v>
      </c>
      <c r="E14" s="265"/>
      <c r="F14" s="265"/>
      <c r="G14" s="266"/>
      <c r="H14" s="267"/>
      <c r="I14" s="268"/>
      <c r="J14" s="268"/>
      <c r="K14" s="268"/>
      <c r="L14" s="268"/>
      <c r="M14" s="269"/>
      <c r="N14" s="118">
        <f t="shared" si="0"/>
        <v>0</v>
      </c>
      <c r="O14" s="139">
        <v>0</v>
      </c>
      <c r="P14" s="139">
        <v>0</v>
      </c>
      <c r="Q14" s="139">
        <v>0</v>
      </c>
      <c r="R14" s="139">
        <v>0</v>
      </c>
      <c r="S14" s="139">
        <v>0</v>
      </c>
      <c r="T14" s="139">
        <v>0</v>
      </c>
      <c r="U14" s="113">
        <f t="shared" si="1"/>
        <v>0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7" ht="18" customHeight="1" x14ac:dyDescent="0.25">
      <c r="A15" s="38" t="s">
        <v>136</v>
      </c>
      <c r="B15" s="44">
        <v>0</v>
      </c>
      <c r="C15" s="43">
        <v>0</v>
      </c>
      <c r="D15" s="43">
        <v>0</v>
      </c>
      <c r="E15" s="265">
        <v>1.2932686700000002</v>
      </c>
      <c r="F15" s="265">
        <v>0</v>
      </c>
      <c r="G15" s="266">
        <v>0</v>
      </c>
      <c r="H15" s="267">
        <v>0</v>
      </c>
      <c r="I15" s="268">
        <v>0</v>
      </c>
      <c r="J15" s="268">
        <v>0</v>
      </c>
      <c r="K15" s="268">
        <v>3.1425514999999997</v>
      </c>
      <c r="L15" s="268">
        <v>0</v>
      </c>
      <c r="M15" s="269">
        <v>0</v>
      </c>
      <c r="N15" s="118">
        <f t="shared" si="0"/>
        <v>4.4358201699999995</v>
      </c>
      <c r="O15" s="139">
        <v>0</v>
      </c>
      <c r="P15" s="139">
        <v>0</v>
      </c>
      <c r="Q15" s="139">
        <v>0</v>
      </c>
      <c r="R15" s="139">
        <v>12.981999999999999</v>
      </c>
      <c r="S15" s="139">
        <v>0</v>
      </c>
      <c r="T15" s="139">
        <v>0</v>
      </c>
      <c r="U15" s="113">
        <f t="shared" si="1"/>
        <v>12.981999999999999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7" ht="18" customHeight="1" x14ac:dyDescent="0.25">
      <c r="A16" s="38" t="s">
        <v>107</v>
      </c>
      <c r="B16" s="44">
        <v>1.0095890600000001</v>
      </c>
      <c r="C16" s="43">
        <v>0</v>
      </c>
      <c r="D16" s="43">
        <v>2.6174001099999997</v>
      </c>
      <c r="E16" s="265">
        <v>5.0317105600000005</v>
      </c>
      <c r="F16" s="265">
        <v>0</v>
      </c>
      <c r="G16" s="266">
        <v>0</v>
      </c>
      <c r="H16" s="267">
        <v>1.0673308665158372</v>
      </c>
      <c r="I16" s="268">
        <v>0</v>
      </c>
      <c r="J16" s="268">
        <v>0</v>
      </c>
      <c r="K16" s="268">
        <v>5.2159736334841629</v>
      </c>
      <c r="L16" s="268">
        <v>0</v>
      </c>
      <c r="M16" s="269">
        <v>0</v>
      </c>
      <c r="N16" s="118">
        <f t="shared" si="0"/>
        <v>14.94200423</v>
      </c>
      <c r="O16" s="139">
        <v>1.1220000000000001</v>
      </c>
      <c r="P16" s="40">
        <v>0</v>
      </c>
      <c r="Q16" s="40">
        <v>0</v>
      </c>
      <c r="R16" s="40">
        <v>5.3229999999999995</v>
      </c>
      <c r="S16" s="40">
        <v>0</v>
      </c>
      <c r="T16" s="40">
        <v>0</v>
      </c>
      <c r="U16" s="113">
        <f t="shared" si="1"/>
        <v>6.4449999999999994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 ht="18" customHeight="1" x14ac:dyDescent="0.25">
      <c r="A17" s="38" t="s">
        <v>137</v>
      </c>
      <c r="B17" s="44">
        <v>0</v>
      </c>
      <c r="C17" s="43">
        <v>0</v>
      </c>
      <c r="D17" s="43">
        <v>0</v>
      </c>
      <c r="E17" s="265">
        <v>3.8922162399999998</v>
      </c>
      <c r="F17" s="265">
        <v>0</v>
      </c>
      <c r="G17" s="266">
        <v>0</v>
      </c>
      <c r="H17" s="267">
        <v>0</v>
      </c>
      <c r="I17" s="268">
        <v>0</v>
      </c>
      <c r="J17" s="268">
        <v>0</v>
      </c>
      <c r="K17" s="268">
        <v>4.116966684115523</v>
      </c>
      <c r="L17" s="268">
        <v>0</v>
      </c>
      <c r="M17" s="269">
        <v>0</v>
      </c>
      <c r="N17" s="118">
        <f t="shared" si="0"/>
        <v>8.0091829241155228</v>
      </c>
      <c r="O17" s="139">
        <v>0</v>
      </c>
      <c r="P17" s="139">
        <v>0</v>
      </c>
      <c r="Q17" s="139">
        <v>0</v>
      </c>
      <c r="R17" s="139">
        <v>4.1559999999999997</v>
      </c>
      <c r="S17" s="139">
        <v>0</v>
      </c>
      <c r="T17" s="139">
        <v>0</v>
      </c>
      <c r="U17" s="113">
        <f t="shared" si="1"/>
        <v>4.1559999999999997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5" ht="18" customHeight="1" x14ac:dyDescent="0.25">
      <c r="A18" s="38" t="s">
        <v>138</v>
      </c>
      <c r="B18" s="44">
        <v>0</v>
      </c>
      <c r="C18" s="43">
        <v>0</v>
      </c>
      <c r="D18" s="43">
        <v>0</v>
      </c>
      <c r="E18" s="265">
        <v>0</v>
      </c>
      <c r="F18" s="265">
        <v>0</v>
      </c>
      <c r="G18" s="266">
        <v>0</v>
      </c>
      <c r="H18" s="267">
        <v>0</v>
      </c>
      <c r="I18" s="268">
        <v>0</v>
      </c>
      <c r="J18" s="268">
        <v>0</v>
      </c>
      <c r="K18" s="268">
        <v>0</v>
      </c>
      <c r="L18" s="268">
        <v>0</v>
      </c>
      <c r="M18" s="269">
        <v>0</v>
      </c>
      <c r="N18" s="118">
        <f t="shared" si="0"/>
        <v>0</v>
      </c>
      <c r="O18" s="139">
        <v>0</v>
      </c>
      <c r="P18" s="139">
        <v>0</v>
      </c>
      <c r="Q18" s="139">
        <v>0</v>
      </c>
      <c r="R18" s="139">
        <v>0</v>
      </c>
      <c r="S18" s="139">
        <v>0</v>
      </c>
      <c r="T18" s="139">
        <v>0</v>
      </c>
      <c r="U18" s="113">
        <f t="shared" si="1"/>
        <v>0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5" ht="18" customHeight="1" x14ac:dyDescent="0.25">
      <c r="A19" s="38" t="s">
        <v>139</v>
      </c>
      <c r="B19" s="44">
        <v>0</v>
      </c>
      <c r="C19" s="43">
        <v>0</v>
      </c>
      <c r="D19" s="43">
        <v>0</v>
      </c>
      <c r="E19" s="265">
        <v>0</v>
      </c>
      <c r="F19" s="265">
        <v>0</v>
      </c>
      <c r="G19" s="266">
        <v>0</v>
      </c>
      <c r="H19" s="267">
        <v>0</v>
      </c>
      <c r="I19" s="268">
        <v>0</v>
      </c>
      <c r="J19" s="268">
        <v>0</v>
      </c>
      <c r="K19" s="268">
        <v>0</v>
      </c>
      <c r="L19" s="268">
        <v>0</v>
      </c>
      <c r="M19" s="269">
        <v>0</v>
      </c>
      <c r="N19" s="118">
        <f t="shared" si="0"/>
        <v>0</v>
      </c>
      <c r="O19" s="139">
        <v>0</v>
      </c>
      <c r="P19" s="139">
        <v>0</v>
      </c>
      <c r="Q19" s="139">
        <v>0</v>
      </c>
      <c r="R19" s="139">
        <v>0</v>
      </c>
      <c r="S19" s="139">
        <v>0</v>
      </c>
      <c r="T19" s="139">
        <v>0</v>
      </c>
      <c r="U19" s="113">
        <f t="shared" si="1"/>
        <v>0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5" ht="18" customHeight="1" x14ac:dyDescent="0.25">
      <c r="A20" s="38" t="s">
        <v>76</v>
      </c>
      <c r="B20" s="44">
        <v>0</v>
      </c>
      <c r="C20" s="43">
        <v>0</v>
      </c>
      <c r="D20" s="43">
        <v>0</v>
      </c>
      <c r="E20" s="265">
        <v>0</v>
      </c>
      <c r="F20" s="265">
        <v>0</v>
      </c>
      <c r="G20" s="266">
        <v>0</v>
      </c>
      <c r="H20" s="267">
        <v>3.1555483860557629</v>
      </c>
      <c r="I20" s="268">
        <v>0</v>
      </c>
      <c r="J20" s="268">
        <v>0</v>
      </c>
      <c r="K20" s="268">
        <v>7.8826339322047945</v>
      </c>
      <c r="L20" s="268">
        <v>0</v>
      </c>
      <c r="M20" s="269">
        <v>0</v>
      </c>
      <c r="N20" s="118">
        <f t="shared" si="0"/>
        <v>11.038182318260557</v>
      </c>
      <c r="O20" s="139">
        <v>2.0329999999999999</v>
      </c>
      <c r="P20" s="40">
        <v>0</v>
      </c>
      <c r="Q20" s="40">
        <v>0</v>
      </c>
      <c r="R20" s="40">
        <v>5.2120000000000006</v>
      </c>
      <c r="S20" s="40">
        <v>0</v>
      </c>
      <c r="T20" s="40">
        <v>0</v>
      </c>
      <c r="U20" s="113">
        <f t="shared" si="1"/>
        <v>7.245000000000001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ht="18" customHeight="1" x14ac:dyDescent="0.25">
      <c r="A21" s="38" t="s">
        <v>140</v>
      </c>
      <c r="B21" s="44">
        <v>0</v>
      </c>
      <c r="C21" s="43">
        <v>0</v>
      </c>
      <c r="D21" s="43">
        <v>0</v>
      </c>
      <c r="E21" s="265">
        <v>4.8353278799999995</v>
      </c>
      <c r="F21" s="265">
        <v>0</v>
      </c>
      <c r="G21" s="266">
        <v>0</v>
      </c>
      <c r="H21" s="267">
        <v>0</v>
      </c>
      <c r="I21" s="268">
        <v>0</v>
      </c>
      <c r="J21" s="268">
        <v>0</v>
      </c>
      <c r="K21" s="268">
        <v>4.9736444999999989</v>
      </c>
      <c r="L21" s="268">
        <v>0</v>
      </c>
      <c r="M21" s="269">
        <v>0</v>
      </c>
      <c r="N21" s="118">
        <f t="shared" si="0"/>
        <v>9.8089723799999984</v>
      </c>
      <c r="O21" s="139">
        <v>0</v>
      </c>
      <c r="P21" s="139">
        <v>0</v>
      </c>
      <c r="Q21" s="139">
        <v>0</v>
      </c>
      <c r="R21" s="139">
        <v>5.1239999999999997</v>
      </c>
      <c r="S21" s="139">
        <v>0</v>
      </c>
      <c r="T21" s="139">
        <v>0</v>
      </c>
      <c r="U21" s="113">
        <f t="shared" si="1"/>
        <v>5.1239999999999997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ht="18" customHeight="1" x14ac:dyDescent="0.25">
      <c r="A22" s="38" t="s">
        <v>121</v>
      </c>
      <c r="B22" s="44">
        <v>0.62688082000000001</v>
      </c>
      <c r="C22" s="43">
        <v>0</v>
      </c>
      <c r="D22" s="43">
        <v>0.54115088999999994</v>
      </c>
      <c r="E22" s="265">
        <v>2.3450745400000002</v>
      </c>
      <c r="F22" s="265">
        <v>0</v>
      </c>
      <c r="G22" s="266">
        <v>34.258080839999998</v>
      </c>
      <c r="H22" s="267">
        <v>0.86442160568048143</v>
      </c>
      <c r="I22" s="268">
        <v>0</v>
      </c>
      <c r="J22" s="268">
        <v>0</v>
      </c>
      <c r="K22" s="268">
        <v>3.3378749141497104</v>
      </c>
      <c r="L22" s="268">
        <v>0</v>
      </c>
      <c r="M22" s="269">
        <v>41.564947387577213</v>
      </c>
      <c r="N22" s="118">
        <f t="shared" si="0"/>
        <v>83.538430997407403</v>
      </c>
      <c r="O22" s="139">
        <v>0.84299999999999986</v>
      </c>
      <c r="P22" s="40">
        <v>0</v>
      </c>
      <c r="Q22" s="40">
        <v>0</v>
      </c>
      <c r="R22" s="40">
        <v>3.2389999999999999</v>
      </c>
      <c r="S22" s="40">
        <v>0</v>
      </c>
      <c r="T22" s="40">
        <v>38.510000000000005</v>
      </c>
      <c r="U22" s="113">
        <f t="shared" si="1"/>
        <v>42.592000000000006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ht="18" customHeight="1" x14ac:dyDescent="0.25">
      <c r="A23" s="38" t="s">
        <v>141</v>
      </c>
      <c r="B23" s="44">
        <v>0</v>
      </c>
      <c r="C23" s="43">
        <v>0</v>
      </c>
      <c r="D23" s="43">
        <v>0</v>
      </c>
      <c r="E23" s="265">
        <v>0</v>
      </c>
      <c r="F23" s="265">
        <v>0</v>
      </c>
      <c r="G23" s="266">
        <v>0</v>
      </c>
      <c r="H23" s="267">
        <v>0</v>
      </c>
      <c r="I23" s="268">
        <v>0</v>
      </c>
      <c r="J23" s="268">
        <v>0</v>
      </c>
      <c r="K23" s="268">
        <v>0</v>
      </c>
      <c r="L23" s="268">
        <v>0</v>
      </c>
      <c r="M23" s="269">
        <v>0</v>
      </c>
      <c r="N23" s="118">
        <f t="shared" si="0"/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13">
        <f t="shared" si="1"/>
        <v>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ht="18" customHeight="1" x14ac:dyDescent="0.25">
      <c r="A24" s="38" t="s">
        <v>65</v>
      </c>
      <c r="B24" s="44">
        <v>110.75289303</v>
      </c>
      <c r="C24" s="43">
        <v>129.08646504000001</v>
      </c>
      <c r="D24" s="43">
        <v>104.22708109000001</v>
      </c>
      <c r="E24" s="265">
        <v>31.43230084</v>
      </c>
      <c r="F24" s="265">
        <v>51.066138180000003</v>
      </c>
      <c r="G24" s="266">
        <v>61.135046029999998</v>
      </c>
      <c r="H24" s="267">
        <v>130.44366733165887</v>
      </c>
      <c r="I24" s="268">
        <v>144.66151631618354</v>
      </c>
      <c r="J24" s="268">
        <v>103.83461946017012</v>
      </c>
      <c r="K24" s="268">
        <v>31.296722256999097</v>
      </c>
      <c r="L24" s="268">
        <v>78.440245508100219</v>
      </c>
      <c r="M24" s="269">
        <v>61.04704112688826</v>
      </c>
      <c r="N24" s="118">
        <f t="shared" si="0"/>
        <v>1037.4237362100002</v>
      </c>
      <c r="O24" s="139">
        <v>129.51599999999999</v>
      </c>
      <c r="P24" s="40">
        <v>143.80199999999999</v>
      </c>
      <c r="Q24" s="40">
        <v>102.718</v>
      </c>
      <c r="R24" s="40">
        <v>31.013000000000002</v>
      </c>
      <c r="S24" s="40">
        <v>77.54000000000002</v>
      </c>
      <c r="T24" s="40">
        <v>60.486000000000004</v>
      </c>
      <c r="U24" s="113">
        <f t="shared" si="1"/>
        <v>545.07500000000005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ht="18" customHeight="1" x14ac:dyDescent="0.25">
      <c r="A25" s="38" t="s">
        <v>67</v>
      </c>
      <c r="B25" s="44">
        <v>350.47408844999995</v>
      </c>
      <c r="C25" s="43">
        <v>68.727423999999999</v>
      </c>
      <c r="D25" s="43">
        <v>27.34505094</v>
      </c>
      <c r="E25" s="265">
        <v>30.133371519999997</v>
      </c>
      <c r="F25" s="265">
        <v>82.558835483999985</v>
      </c>
      <c r="G25" s="266">
        <v>19.527714160000002</v>
      </c>
      <c r="H25" s="267">
        <v>330.72746777407934</v>
      </c>
      <c r="I25" s="268">
        <v>71.924852274652793</v>
      </c>
      <c r="J25" s="268">
        <v>25.34657317416444</v>
      </c>
      <c r="K25" s="268">
        <v>27.385405200796384</v>
      </c>
      <c r="L25" s="268">
        <v>73.848679592894001</v>
      </c>
      <c r="M25" s="269">
        <v>17.867916983413046</v>
      </c>
      <c r="N25" s="118">
        <f t="shared" si="0"/>
        <v>1125.8673795539999</v>
      </c>
      <c r="O25" s="139">
        <v>329.53799999999995</v>
      </c>
      <c r="P25" s="40">
        <v>71.673999999999992</v>
      </c>
      <c r="Q25" s="40">
        <v>25.253999999999998</v>
      </c>
      <c r="R25" s="40">
        <v>27.34</v>
      </c>
      <c r="S25" s="40">
        <v>73.676999999999992</v>
      </c>
      <c r="T25" s="40">
        <v>17.888999999999999</v>
      </c>
      <c r="U25" s="113">
        <f t="shared" si="1"/>
        <v>545.37199999999996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ht="18" customHeight="1" x14ac:dyDescent="0.25">
      <c r="A26" s="45" t="s">
        <v>174</v>
      </c>
      <c r="B26" s="44">
        <v>0</v>
      </c>
      <c r="C26" s="43">
        <v>0</v>
      </c>
      <c r="D26" s="43">
        <v>0</v>
      </c>
      <c r="E26" s="265">
        <v>0</v>
      </c>
      <c r="F26" s="265">
        <v>0</v>
      </c>
      <c r="G26" s="266">
        <v>0</v>
      </c>
      <c r="H26" s="267">
        <v>0</v>
      </c>
      <c r="I26" s="268">
        <v>0</v>
      </c>
      <c r="J26" s="268">
        <v>0</v>
      </c>
      <c r="K26" s="268">
        <v>0</v>
      </c>
      <c r="L26" s="268">
        <v>0</v>
      </c>
      <c r="M26" s="269">
        <v>0</v>
      </c>
      <c r="N26" s="118">
        <f t="shared" si="0"/>
        <v>0</v>
      </c>
      <c r="O26" s="149">
        <v>0</v>
      </c>
      <c r="P26" s="149">
        <v>0</v>
      </c>
      <c r="Q26" s="149">
        <v>0</v>
      </c>
      <c r="R26" s="149">
        <v>0</v>
      </c>
      <c r="S26" s="149">
        <v>0</v>
      </c>
      <c r="T26" s="149">
        <v>0</v>
      </c>
      <c r="U26" s="113">
        <f t="shared" si="1"/>
        <v>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spans="1:45" ht="18" customHeight="1" x14ac:dyDescent="0.25">
      <c r="A27" s="45" t="s">
        <v>175</v>
      </c>
      <c r="B27" s="44">
        <v>0</v>
      </c>
      <c r="C27" s="43">
        <v>0</v>
      </c>
      <c r="D27" s="43">
        <v>0</v>
      </c>
      <c r="E27" s="265">
        <v>0</v>
      </c>
      <c r="F27" s="265">
        <v>0</v>
      </c>
      <c r="G27" s="266">
        <v>0</v>
      </c>
      <c r="H27" s="267">
        <v>0</v>
      </c>
      <c r="I27" s="268">
        <v>0</v>
      </c>
      <c r="J27" s="268">
        <v>0</v>
      </c>
      <c r="K27" s="268">
        <v>14.104364999999996</v>
      </c>
      <c r="L27" s="268">
        <v>0</v>
      </c>
      <c r="M27" s="269">
        <v>0</v>
      </c>
      <c r="N27" s="118">
        <f t="shared" si="0"/>
        <v>14.104364999999996</v>
      </c>
      <c r="O27" s="149">
        <v>0</v>
      </c>
      <c r="P27" s="149">
        <v>0</v>
      </c>
      <c r="Q27" s="149">
        <v>0</v>
      </c>
      <c r="R27" s="149">
        <v>14.366</v>
      </c>
      <c r="S27" s="149">
        <v>0</v>
      </c>
      <c r="T27" s="149">
        <v>0</v>
      </c>
      <c r="U27" s="113">
        <f t="shared" si="1"/>
        <v>14.366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</row>
    <row r="28" spans="1:45" ht="18" customHeight="1" thickBot="1" x14ac:dyDescent="0.3">
      <c r="A28" s="45" t="s">
        <v>176</v>
      </c>
      <c r="B28" s="44">
        <v>0</v>
      </c>
      <c r="C28" s="43">
        <v>0</v>
      </c>
      <c r="D28" s="43">
        <v>0</v>
      </c>
      <c r="E28" s="43">
        <v>0</v>
      </c>
      <c r="F28" s="43">
        <v>0</v>
      </c>
      <c r="G28" s="140">
        <v>0</v>
      </c>
      <c r="H28" s="270">
        <v>0</v>
      </c>
      <c r="I28" s="271">
        <v>0</v>
      </c>
      <c r="J28" s="271">
        <v>0</v>
      </c>
      <c r="K28" s="271">
        <v>0</v>
      </c>
      <c r="L28" s="271">
        <v>0</v>
      </c>
      <c r="M28" s="272">
        <v>0</v>
      </c>
      <c r="N28" s="118">
        <f t="shared" si="0"/>
        <v>0</v>
      </c>
      <c r="O28" s="149">
        <v>0</v>
      </c>
      <c r="P28" s="149">
        <v>0</v>
      </c>
      <c r="Q28" s="149">
        <v>0</v>
      </c>
      <c r="R28" s="149">
        <v>0.49399999999999999</v>
      </c>
      <c r="S28" s="149">
        <v>0</v>
      </c>
      <c r="T28" s="149">
        <v>0</v>
      </c>
      <c r="U28" s="113">
        <f t="shared" si="1"/>
        <v>0.49399999999999999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45" ht="15.75" thickBot="1" x14ac:dyDescent="0.3">
      <c r="A29" s="197" t="s">
        <v>47</v>
      </c>
      <c r="B29" s="261">
        <f>SUM(B9:B28)</f>
        <v>466.22615031999993</v>
      </c>
      <c r="C29" s="262">
        <f t="shared" ref="C29:E29" si="2">SUM(C9:C28)</f>
        <v>197.81388903999999</v>
      </c>
      <c r="D29" s="262">
        <f t="shared" si="2"/>
        <v>146.86305829000003</v>
      </c>
      <c r="E29" s="262">
        <f t="shared" si="2"/>
        <v>94.290355439999999</v>
      </c>
      <c r="F29" s="262">
        <f t="shared" ref="F29:T29" si="3">SUM(F9:F28)</f>
        <v>133.62497366399998</v>
      </c>
      <c r="G29" s="263">
        <f t="shared" si="3"/>
        <v>114.92084103000001</v>
      </c>
      <c r="H29" s="261">
        <f t="shared" si="3"/>
        <v>477.14139035802452</v>
      </c>
      <c r="I29" s="262">
        <f t="shared" si="3"/>
        <v>216.58636859083634</v>
      </c>
      <c r="J29" s="262">
        <f t="shared" si="3"/>
        <v>129.18119263433456</v>
      </c>
      <c r="K29" s="262">
        <f t="shared" si="3"/>
        <v>148.37554905970094</v>
      </c>
      <c r="L29" s="262">
        <f t="shared" si="3"/>
        <v>152.28892510099422</v>
      </c>
      <c r="M29" s="263">
        <f t="shared" si="3"/>
        <v>120.47990549787852</v>
      </c>
      <c r="N29" s="203">
        <f t="shared" si="3"/>
        <v>2397.7925990257691</v>
      </c>
      <c r="O29" s="204">
        <f t="shared" si="3"/>
        <v>474.35799999999995</v>
      </c>
      <c r="P29" s="205">
        <f t="shared" si="3"/>
        <v>215.476</v>
      </c>
      <c r="Q29" s="205">
        <f t="shared" si="3"/>
        <v>127.97200000000001</v>
      </c>
      <c r="R29" s="205">
        <f t="shared" si="3"/>
        <v>166.56000000000003</v>
      </c>
      <c r="S29" s="205">
        <f t="shared" si="3"/>
        <v>151.21700000000001</v>
      </c>
      <c r="T29" s="205">
        <f t="shared" si="3"/>
        <v>116.88500000000001</v>
      </c>
      <c r="U29" s="206">
        <f>SUM(U9:U28)</f>
        <v>1252.4680000000001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5" x14ac:dyDescent="0.25">
      <c r="A30" s="103" t="s">
        <v>177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5" x14ac:dyDescent="0.25">
      <c r="A31" s="114" t="s">
        <v>232</v>
      </c>
      <c r="B31" s="114"/>
      <c r="C31" s="114"/>
      <c r="D31" s="11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5" x14ac:dyDescent="0.25">
      <c r="A32" s="114" t="s">
        <v>155</v>
      </c>
      <c r="B32" s="114"/>
      <c r="C32" s="114"/>
      <c r="D32" s="114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1:45" x14ac:dyDescent="0.25">
      <c r="A33" s="9" t="s">
        <v>259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1:45" x14ac:dyDescent="0.25">
      <c r="A34" s="9"/>
      <c r="B34" s="9"/>
      <c r="C34" s="9"/>
      <c r="D34" s="9"/>
      <c r="E34" s="7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1:45" x14ac:dyDescent="0.25">
      <c r="A35" s="77" t="s">
        <v>178</v>
      </c>
      <c r="B35" s="9"/>
      <c r="C35" s="9"/>
      <c r="D35" s="9"/>
      <c r="E35" s="79"/>
      <c r="F35" s="79"/>
      <c r="G35" s="79"/>
      <c r="H35" s="79"/>
      <c r="I35" s="79"/>
      <c r="J35" s="79"/>
      <c r="K35" s="79"/>
      <c r="L35" s="79"/>
      <c r="M35" s="7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1:45" x14ac:dyDescent="0.25">
      <c r="A36" s="9"/>
      <c r="B36" s="9"/>
      <c r="C36" s="9"/>
      <c r="D36" s="9"/>
      <c r="E36" s="7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5" x14ac:dyDescent="0.25">
      <c r="A37" s="9"/>
      <c r="B37" s="9"/>
      <c r="C37" s="9"/>
      <c r="D37" s="9"/>
      <c r="E37" s="7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1:45" x14ac:dyDescent="0.25">
      <c r="A38" s="9"/>
      <c r="B38" s="9"/>
      <c r="C38" s="9"/>
      <c r="D38" s="9"/>
      <c r="E38" s="7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45" x14ac:dyDescent="0.25">
      <c r="A39" s="9"/>
      <c r="B39" s="9"/>
      <c r="C39" s="9"/>
      <c r="D39" s="9"/>
      <c r="E39" s="7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 x14ac:dyDescent="0.25">
      <c r="A40" s="9"/>
      <c r="B40" s="9"/>
      <c r="C40" s="9"/>
      <c r="D40" s="9"/>
      <c r="E40" s="7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 x14ac:dyDescent="0.25">
      <c r="A41" s="9"/>
      <c r="B41" s="9"/>
      <c r="C41" s="9"/>
      <c r="D41" s="9"/>
      <c r="E41" s="7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1:45" x14ac:dyDescent="0.25">
      <c r="A42" s="9"/>
      <c r="B42" s="9"/>
      <c r="C42" s="9"/>
      <c r="D42" s="9"/>
      <c r="E42" s="7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1:45" x14ac:dyDescent="0.25">
      <c r="A43" s="9"/>
      <c r="B43" s="9"/>
      <c r="C43" s="9"/>
      <c r="D43" s="9"/>
      <c r="E43" s="7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1:45" x14ac:dyDescent="0.25">
      <c r="A44" s="9"/>
      <c r="B44" s="9"/>
      <c r="C44" s="9"/>
      <c r="D44" s="9"/>
      <c r="E44" s="7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1:45" x14ac:dyDescent="0.25">
      <c r="A45" s="9"/>
      <c r="B45" s="9"/>
      <c r="C45" s="9"/>
      <c r="D45" s="9"/>
      <c r="E45" s="7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5" x14ac:dyDescent="0.25">
      <c r="A46" s="9"/>
      <c r="B46" s="9"/>
      <c r="C46" s="9"/>
      <c r="D46" s="9"/>
      <c r="E46" s="7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1:45" x14ac:dyDescent="0.25">
      <c r="A47" s="9"/>
      <c r="B47" s="9"/>
      <c r="C47" s="9"/>
      <c r="D47" s="9"/>
      <c r="E47" s="7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1:45" x14ac:dyDescent="0.25">
      <c r="A48" s="9"/>
      <c r="B48" s="9"/>
      <c r="C48" s="9"/>
      <c r="D48" s="9"/>
      <c r="E48" s="7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45" x14ac:dyDescent="0.25">
      <c r="A49" s="9"/>
      <c r="B49" s="9"/>
      <c r="C49" s="9"/>
      <c r="D49" s="9"/>
      <c r="E49" s="7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1:45" x14ac:dyDescent="0.25">
      <c r="A50" s="9"/>
      <c r="B50" s="9"/>
      <c r="C50" s="9"/>
      <c r="D50" s="9"/>
      <c r="E50" s="7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1:4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1:4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1:4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1:4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1:4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1:4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</sheetData>
  <mergeCells count="8">
    <mergeCell ref="O7:U7"/>
    <mergeCell ref="A1:N1"/>
    <mergeCell ref="A7:A8"/>
    <mergeCell ref="A4:U4"/>
    <mergeCell ref="H7:M7"/>
    <mergeCell ref="B7:G7"/>
    <mergeCell ref="A5:U5"/>
    <mergeCell ref="A6:U6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N29:Q29 F29:G29 C29:E29 H29:I29 J29:M29 R29:T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rgb="FFD8F9FC"/>
  </sheetPr>
  <dimension ref="A1:AR85"/>
  <sheetViews>
    <sheetView workbookViewId="0">
      <selection activeCell="A27" sqref="A27"/>
    </sheetView>
  </sheetViews>
  <sheetFormatPr baseColWidth="10" defaultRowHeight="15" x14ac:dyDescent="0.25"/>
  <cols>
    <col min="1" max="1" width="8.5703125" customWidth="1"/>
    <col min="2" max="2" width="12" customWidth="1"/>
    <col min="3" max="3" width="0.7109375" customWidth="1"/>
    <col min="4" max="4" width="14.140625" customWidth="1"/>
    <col min="5" max="5" width="5.7109375" customWidth="1"/>
    <col min="6" max="6" width="1.42578125" customWidth="1"/>
    <col min="7" max="7" width="8.5703125" customWidth="1"/>
    <col min="8" max="8" width="4.28515625" customWidth="1"/>
    <col min="9" max="9" width="3.140625" customWidth="1"/>
    <col min="10" max="10" width="0.140625" customWidth="1"/>
    <col min="11" max="11" width="0.5703125" customWidth="1"/>
    <col min="12" max="12" width="0.28515625" customWidth="1"/>
    <col min="13" max="13" width="4.28515625" customWidth="1"/>
    <col min="14" max="14" width="3.85546875" customWidth="1"/>
    <col min="15" max="15" width="0.42578125" customWidth="1"/>
    <col min="16" max="16" width="2.85546875" customWidth="1"/>
    <col min="17" max="17" width="3.140625" customWidth="1"/>
    <col min="18" max="18" width="11.7109375" customWidth="1"/>
    <col min="19" max="19" width="1.42578125" customWidth="1"/>
    <col min="20" max="20" width="4.7109375" customWidth="1"/>
    <col min="21" max="21" width="10.7109375" customWidth="1"/>
    <col min="22" max="22" width="6.42578125" customWidth="1"/>
  </cols>
  <sheetData>
    <row r="1" spans="1:44" x14ac:dyDescent="0.25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88"/>
      <c r="S1" s="388"/>
      <c r="T1" s="388"/>
      <c r="U1" s="388"/>
      <c r="V1" s="38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5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8"/>
      <c r="R2" s="388"/>
      <c r="S2" s="388"/>
      <c r="T2" s="388"/>
      <c r="U2" s="388"/>
      <c r="V2" s="38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25">
      <c r="A3" s="387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8"/>
      <c r="R3" s="388"/>
      <c r="S3" s="388"/>
      <c r="T3" s="388"/>
      <c r="U3" s="388"/>
      <c r="V3" s="388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25">
      <c r="A4" s="387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5.75" thickBot="1" x14ac:dyDescent="0.3">
      <c r="A5" s="390" t="s">
        <v>190</v>
      </c>
      <c r="B5" s="390"/>
      <c r="C5" s="390"/>
      <c r="D5" s="390"/>
      <c r="E5" s="390"/>
      <c r="F5" s="391">
        <v>45473</v>
      </c>
      <c r="G5" s="391"/>
      <c r="H5" s="391"/>
      <c r="I5" s="391"/>
      <c r="J5" s="391"/>
      <c r="K5" s="391"/>
      <c r="L5" s="392"/>
      <c r="M5" s="392"/>
      <c r="N5" s="392"/>
      <c r="O5" s="393"/>
      <c r="P5" s="393"/>
      <c r="Q5" s="393"/>
      <c r="R5" s="393"/>
      <c r="S5" s="394"/>
      <c r="T5" s="394"/>
      <c r="U5" s="394"/>
      <c r="V5" s="39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5">
      <c r="A6" s="389"/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x14ac:dyDescent="0.25">
      <c r="A7" s="395" t="s">
        <v>0</v>
      </c>
      <c r="B7" s="395"/>
      <c r="C7" s="395"/>
      <c r="D7" s="395" t="s">
        <v>1</v>
      </c>
      <c r="E7" s="395"/>
      <c r="F7" s="395"/>
      <c r="G7" s="395"/>
      <c r="H7" s="395"/>
      <c r="I7" s="395"/>
      <c r="J7" s="395" t="s">
        <v>1</v>
      </c>
      <c r="K7" s="395"/>
      <c r="L7" s="395"/>
      <c r="M7" s="395"/>
      <c r="N7" s="395"/>
      <c r="O7" s="395"/>
      <c r="P7" s="395" t="s">
        <v>2</v>
      </c>
      <c r="Q7" s="395"/>
      <c r="R7" s="395"/>
      <c r="S7" s="395"/>
      <c r="T7" s="395" t="s">
        <v>3</v>
      </c>
      <c r="U7" s="395"/>
      <c r="V7" s="395"/>
      <c r="W7" s="11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x14ac:dyDescent="0.25">
      <c r="A8" s="396">
        <v>45291</v>
      </c>
      <c r="B8" s="396"/>
      <c r="C8" s="396"/>
      <c r="D8" s="389" t="s">
        <v>4</v>
      </c>
      <c r="E8" s="389"/>
      <c r="F8" s="389"/>
      <c r="G8" s="389"/>
      <c r="H8" s="389" t="s">
        <v>5</v>
      </c>
      <c r="I8" s="389"/>
      <c r="J8" s="389"/>
      <c r="K8" s="397">
        <v>18.060360557623532</v>
      </c>
      <c r="L8" s="397"/>
      <c r="M8" s="397"/>
      <c r="N8" s="397"/>
      <c r="O8" s="397"/>
      <c r="P8" s="397"/>
      <c r="Q8" s="397"/>
      <c r="R8" s="398">
        <v>1.3701000000000001</v>
      </c>
      <c r="S8" s="398"/>
      <c r="T8" s="398"/>
      <c r="U8" s="389"/>
      <c r="V8" s="38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x14ac:dyDescent="0.25">
      <c r="A9" s="396"/>
      <c r="B9" s="396"/>
      <c r="C9" s="396"/>
      <c r="D9" s="389" t="s">
        <v>6</v>
      </c>
      <c r="E9" s="389"/>
      <c r="F9" s="389"/>
      <c r="G9" s="389"/>
      <c r="H9" s="389" t="s">
        <v>7</v>
      </c>
      <c r="I9" s="389"/>
      <c r="J9" s="389"/>
      <c r="K9" s="397">
        <v>1.78493111159201E-2</v>
      </c>
      <c r="L9" s="397"/>
      <c r="M9" s="397"/>
      <c r="N9" s="397"/>
      <c r="O9" s="397"/>
      <c r="P9" s="397"/>
      <c r="Q9" s="397"/>
      <c r="R9" s="398">
        <v>1386.3</v>
      </c>
      <c r="S9" s="398"/>
      <c r="T9" s="398"/>
      <c r="U9" s="389"/>
      <c r="V9" s="38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x14ac:dyDescent="0.25">
      <c r="A10" s="396"/>
      <c r="B10" s="396"/>
      <c r="C10" s="396"/>
      <c r="D10" s="389" t="s">
        <v>8</v>
      </c>
      <c r="E10" s="389"/>
      <c r="F10" s="389"/>
      <c r="G10" s="389"/>
      <c r="H10" s="389" t="s">
        <v>9</v>
      </c>
      <c r="I10" s="389"/>
      <c r="J10" s="389"/>
      <c r="K10" s="397">
        <v>32.547546421802103</v>
      </c>
      <c r="L10" s="397"/>
      <c r="M10" s="397"/>
      <c r="N10" s="397"/>
      <c r="O10" s="397"/>
      <c r="P10" s="397"/>
      <c r="Q10" s="397"/>
      <c r="R10" s="398">
        <v>0.76025699999999996</v>
      </c>
      <c r="S10" s="398"/>
      <c r="T10" s="398"/>
      <c r="U10" s="389"/>
      <c r="V10" s="38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x14ac:dyDescent="0.25">
      <c r="A11" s="396"/>
      <c r="B11" s="396"/>
      <c r="C11" s="396"/>
      <c r="D11" s="389" t="s">
        <v>10</v>
      </c>
      <c r="E11" s="389"/>
      <c r="F11" s="389"/>
      <c r="G11" s="389"/>
      <c r="H11" s="389" t="s">
        <v>11</v>
      </c>
      <c r="I11" s="389"/>
      <c r="J11" s="389"/>
      <c r="K11" s="397">
        <v>3.5510605321316837</v>
      </c>
      <c r="L11" s="397"/>
      <c r="M11" s="397"/>
      <c r="N11" s="397"/>
      <c r="O11" s="397"/>
      <c r="P11" s="397"/>
      <c r="Q11" s="397"/>
      <c r="R11" s="398">
        <v>6.9682000000000004</v>
      </c>
      <c r="S11" s="398"/>
      <c r="T11" s="398"/>
      <c r="U11" s="389"/>
      <c r="V11" s="38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28.5" customHeight="1" x14ac:dyDescent="0.25">
      <c r="A12" s="396"/>
      <c r="B12" s="396"/>
      <c r="C12" s="396"/>
      <c r="D12" s="389" t="s">
        <v>12</v>
      </c>
      <c r="E12" s="389"/>
      <c r="F12" s="389"/>
      <c r="G12" s="389"/>
      <c r="H12" s="389" t="s">
        <v>13</v>
      </c>
      <c r="I12" s="389"/>
      <c r="J12" s="389"/>
      <c r="K12" s="397">
        <v>24.744499999999999</v>
      </c>
      <c r="L12" s="397"/>
      <c r="M12" s="397"/>
      <c r="N12" s="397"/>
      <c r="O12" s="397"/>
      <c r="P12" s="397"/>
      <c r="Q12" s="397"/>
      <c r="R12" s="398">
        <v>1</v>
      </c>
      <c r="S12" s="398"/>
      <c r="T12" s="398"/>
      <c r="U12" s="389"/>
      <c r="V12" s="38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x14ac:dyDescent="0.25">
      <c r="A13" s="396"/>
      <c r="B13" s="396"/>
      <c r="C13" s="396"/>
      <c r="D13" s="389" t="s">
        <v>14</v>
      </c>
      <c r="E13" s="389"/>
      <c r="F13" s="389"/>
      <c r="G13" s="389"/>
      <c r="H13" s="389" t="s">
        <v>15</v>
      </c>
      <c r="I13" s="389"/>
      <c r="J13" s="389"/>
      <c r="K13" s="397">
        <v>26.496410599999987</v>
      </c>
      <c r="L13" s="397"/>
      <c r="M13" s="397"/>
      <c r="N13" s="397"/>
      <c r="O13" s="397"/>
      <c r="P13" s="397"/>
      <c r="Q13" s="397"/>
      <c r="R13" s="398">
        <v>0.933881210310049</v>
      </c>
      <c r="S13" s="398"/>
      <c r="T13" s="398"/>
      <c r="U13" s="389"/>
      <c r="V13" s="38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x14ac:dyDescent="0.25">
      <c r="A14" s="396"/>
      <c r="B14" s="396"/>
      <c r="C14" s="396"/>
      <c r="D14" s="399" t="s">
        <v>16</v>
      </c>
      <c r="E14" s="399"/>
      <c r="F14" s="399"/>
      <c r="G14" s="399"/>
      <c r="H14" s="399" t="s">
        <v>17</v>
      </c>
      <c r="I14" s="399"/>
      <c r="J14" s="399"/>
      <c r="K14" s="400">
        <v>1</v>
      </c>
      <c r="L14" s="400"/>
      <c r="M14" s="400"/>
      <c r="N14" s="400"/>
      <c r="O14" s="400"/>
      <c r="P14" s="400"/>
      <c r="Q14" s="400"/>
      <c r="R14" s="401">
        <v>24.744499999999999</v>
      </c>
      <c r="S14" s="401"/>
      <c r="T14" s="401"/>
      <c r="U14" s="389"/>
      <c r="V14" s="38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x14ac:dyDescent="0.25">
      <c r="A15" s="396"/>
      <c r="B15" s="396"/>
      <c r="C15" s="396"/>
      <c r="D15" s="389" t="s">
        <v>18</v>
      </c>
      <c r="E15" s="389"/>
      <c r="F15" s="389"/>
      <c r="G15" s="389"/>
      <c r="H15" s="389" t="s">
        <v>19</v>
      </c>
      <c r="I15" s="389"/>
      <c r="J15" s="389"/>
      <c r="K15" s="397">
        <v>0.15392199552127389</v>
      </c>
      <c r="L15" s="397"/>
      <c r="M15" s="397"/>
      <c r="N15" s="397"/>
      <c r="O15" s="397"/>
      <c r="P15" s="397"/>
      <c r="Q15" s="397"/>
      <c r="R15" s="398">
        <v>160.76</v>
      </c>
      <c r="S15" s="398"/>
      <c r="T15" s="398"/>
      <c r="U15" s="389"/>
      <c r="V15" s="38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x14ac:dyDescent="0.25">
      <c r="A16" s="396"/>
      <c r="B16" s="396"/>
      <c r="C16" s="396"/>
      <c r="D16" s="389" t="s">
        <v>20</v>
      </c>
      <c r="E16" s="389"/>
      <c r="F16" s="389"/>
      <c r="G16" s="389"/>
      <c r="H16" s="389" t="s">
        <v>21</v>
      </c>
      <c r="I16" s="389"/>
      <c r="J16" s="389"/>
      <c r="K16" s="397">
        <v>80.67403055535631</v>
      </c>
      <c r="L16" s="397"/>
      <c r="M16" s="397"/>
      <c r="N16" s="397"/>
      <c r="O16" s="397"/>
      <c r="P16" s="397"/>
      <c r="Q16" s="397"/>
      <c r="R16" s="398">
        <v>0.30672199999999999</v>
      </c>
      <c r="S16" s="398"/>
      <c r="T16" s="398"/>
      <c r="U16" s="389"/>
      <c r="V16" s="38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x14ac:dyDescent="0.25">
      <c r="A17" s="396"/>
      <c r="B17" s="396"/>
      <c r="C17" s="396"/>
      <c r="D17" s="389" t="s">
        <v>22</v>
      </c>
      <c r="E17" s="389"/>
      <c r="F17" s="389"/>
      <c r="G17" s="389"/>
      <c r="H17" s="389" t="s">
        <v>23</v>
      </c>
      <c r="I17" s="389"/>
      <c r="J17" s="389"/>
      <c r="K17" s="397">
        <v>1.3418707938591021</v>
      </c>
      <c r="L17" s="397"/>
      <c r="M17" s="397"/>
      <c r="N17" s="397"/>
      <c r="O17" s="397"/>
      <c r="P17" s="397"/>
      <c r="Q17" s="397"/>
      <c r="R17" s="398">
        <v>18.440300000000001</v>
      </c>
      <c r="S17" s="398"/>
      <c r="T17" s="398"/>
      <c r="U17" s="389"/>
      <c r="V17" s="38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25">
      <c r="A18" s="396"/>
      <c r="B18" s="396"/>
      <c r="C18" s="396"/>
      <c r="D18" s="389" t="s">
        <v>24</v>
      </c>
      <c r="E18" s="389"/>
      <c r="F18" s="389"/>
      <c r="G18" s="389"/>
      <c r="H18" s="389" t="s">
        <v>25</v>
      </c>
      <c r="I18" s="389"/>
      <c r="J18" s="389"/>
      <c r="K18" s="397">
        <v>46.113741576314894</v>
      </c>
      <c r="L18" s="397"/>
      <c r="M18" s="397"/>
      <c r="N18" s="397"/>
      <c r="O18" s="397"/>
      <c r="P18" s="397"/>
      <c r="Q18" s="397"/>
      <c r="R18" s="398">
        <v>0.53659710000000005</v>
      </c>
      <c r="S18" s="398"/>
      <c r="T18" s="398"/>
      <c r="U18" s="389"/>
      <c r="V18" s="38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25">
      <c r="A19" s="396"/>
      <c r="B19" s="396"/>
      <c r="C19" s="396"/>
      <c r="D19" s="389" t="s">
        <v>26</v>
      </c>
      <c r="E19" s="389"/>
      <c r="F19" s="389"/>
      <c r="G19" s="389"/>
      <c r="H19" s="389" t="s">
        <v>27</v>
      </c>
      <c r="I19" s="389"/>
      <c r="J19" s="389"/>
      <c r="K19" s="397">
        <v>2.3243438727009713</v>
      </c>
      <c r="L19" s="397"/>
      <c r="M19" s="397"/>
      <c r="N19" s="397"/>
      <c r="O19" s="397"/>
      <c r="P19" s="397"/>
      <c r="Q19" s="397"/>
      <c r="R19" s="398">
        <v>10.645799999999999</v>
      </c>
      <c r="S19" s="398"/>
      <c r="T19" s="398"/>
      <c r="U19" s="389"/>
      <c r="V19" s="38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25">
      <c r="A20" s="396"/>
      <c r="B20" s="396"/>
      <c r="C20" s="396"/>
      <c r="D20" s="389" t="s">
        <v>28</v>
      </c>
      <c r="E20" s="389"/>
      <c r="F20" s="389"/>
      <c r="G20" s="389"/>
      <c r="H20" s="389" t="s">
        <v>29</v>
      </c>
      <c r="I20" s="389"/>
      <c r="J20" s="389"/>
      <c r="K20" s="397">
        <v>31.306741399999989</v>
      </c>
      <c r="L20" s="397"/>
      <c r="M20" s="397"/>
      <c r="N20" s="397"/>
      <c r="O20" s="397"/>
      <c r="P20" s="397"/>
      <c r="Q20" s="397"/>
      <c r="R20" s="398">
        <v>0.79038887132469204</v>
      </c>
      <c r="S20" s="398"/>
      <c r="T20" s="398"/>
      <c r="U20" s="389"/>
      <c r="V20" s="38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25">
      <c r="A21" s="396"/>
      <c r="B21" s="396"/>
      <c r="C21" s="396"/>
      <c r="D21" s="389" t="s">
        <v>30</v>
      </c>
      <c r="E21" s="389"/>
      <c r="F21" s="389"/>
      <c r="G21" s="389"/>
      <c r="H21" s="389" t="s">
        <v>31</v>
      </c>
      <c r="I21" s="389"/>
      <c r="J21" s="389"/>
      <c r="K21" s="397">
        <v>2.3301661142082266</v>
      </c>
      <c r="L21" s="397"/>
      <c r="M21" s="397"/>
      <c r="N21" s="397"/>
      <c r="O21" s="397"/>
      <c r="P21" s="397"/>
      <c r="Q21" s="397"/>
      <c r="R21" s="398">
        <v>10.619199999999999</v>
      </c>
      <c r="S21" s="398"/>
      <c r="T21" s="398"/>
      <c r="U21" s="389"/>
      <c r="V21" s="38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x14ac:dyDescent="0.25">
      <c r="A22" s="396"/>
      <c r="B22" s="396"/>
      <c r="C22" s="396"/>
      <c r="D22" s="389" t="s">
        <v>32</v>
      </c>
      <c r="E22" s="389"/>
      <c r="F22" s="389"/>
      <c r="G22" s="389"/>
      <c r="H22" s="389" t="s">
        <v>33</v>
      </c>
      <c r="I22" s="389"/>
      <c r="J22" s="389"/>
      <c r="K22" s="397">
        <v>27.533659730722153</v>
      </c>
      <c r="L22" s="397"/>
      <c r="M22" s="397"/>
      <c r="N22" s="397"/>
      <c r="O22" s="397"/>
      <c r="P22" s="397"/>
      <c r="Q22" s="397"/>
      <c r="R22" s="398">
        <v>0.89870000000000005</v>
      </c>
      <c r="S22" s="398"/>
      <c r="T22" s="398"/>
      <c r="U22" s="389"/>
      <c r="V22" s="38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5.75" thickBot="1" x14ac:dyDescent="0.3">
      <c r="A23" s="405"/>
      <c r="B23" s="405"/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25">
      <c r="A24" s="404" t="s">
        <v>191</v>
      </c>
      <c r="B24" s="404"/>
      <c r="C24" s="404"/>
      <c r="D24" s="404"/>
      <c r="E24" s="404"/>
      <c r="F24" s="404"/>
      <c r="G24" s="119"/>
      <c r="H24" s="120"/>
      <c r="I24" s="402"/>
      <c r="J24" s="402"/>
      <c r="K24" s="402"/>
      <c r="L24" s="402"/>
      <c r="M24" s="119"/>
      <c r="N24" s="388"/>
      <c r="O24" s="388"/>
      <c r="P24" s="388"/>
      <c r="Q24" s="388"/>
      <c r="R24" s="388"/>
      <c r="S24" s="388"/>
      <c r="T24" s="388"/>
      <c r="U24" s="388"/>
      <c r="V24" s="388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25">
      <c r="A25" s="119"/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403"/>
      <c r="O25" s="403"/>
      <c r="P25" s="403"/>
      <c r="Q25" s="403"/>
      <c r="R25" s="403"/>
      <c r="S25" s="403"/>
      <c r="T25" s="403"/>
      <c r="U25" s="403"/>
      <c r="V25" s="12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25">
      <c r="A27" s="77" t="s">
        <v>178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4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4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4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4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4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2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2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</sheetData>
  <mergeCells count="94">
    <mergeCell ref="K10:Q10"/>
    <mergeCell ref="R10:T10"/>
    <mergeCell ref="I24:L24"/>
    <mergeCell ref="N24:V24"/>
    <mergeCell ref="B25:F25"/>
    <mergeCell ref="G25:M25"/>
    <mergeCell ref="N25:U25"/>
    <mergeCell ref="A24:F24"/>
    <mergeCell ref="D19:G19"/>
    <mergeCell ref="H19:J19"/>
    <mergeCell ref="K19:Q19"/>
    <mergeCell ref="R19:T19"/>
    <mergeCell ref="A23:V23"/>
    <mergeCell ref="D22:G22"/>
    <mergeCell ref="H22:J22"/>
    <mergeCell ref="K22:Q22"/>
    <mergeCell ref="R22:T22"/>
    <mergeCell ref="U8:V22"/>
    <mergeCell ref="D9:G9"/>
    <mergeCell ref="H9:J9"/>
    <mergeCell ref="K9:Q9"/>
    <mergeCell ref="R9:T9"/>
    <mergeCell ref="D10:G10"/>
    <mergeCell ref="H10:J10"/>
    <mergeCell ref="D20:G20"/>
    <mergeCell ref="H20:J20"/>
    <mergeCell ref="K20:Q20"/>
    <mergeCell ref="R20:T20"/>
    <mergeCell ref="D21:G21"/>
    <mergeCell ref="H21:J21"/>
    <mergeCell ref="K21:Q21"/>
    <mergeCell ref="R21:T21"/>
    <mergeCell ref="D15:G15"/>
    <mergeCell ref="H15:J15"/>
    <mergeCell ref="K15:Q15"/>
    <mergeCell ref="R15:T15"/>
    <mergeCell ref="D16:G16"/>
    <mergeCell ref="H16:J16"/>
    <mergeCell ref="K16:Q16"/>
    <mergeCell ref="R16:T16"/>
    <mergeCell ref="D17:G17"/>
    <mergeCell ref="H17:J17"/>
    <mergeCell ref="K17:Q17"/>
    <mergeCell ref="R17:T17"/>
    <mergeCell ref="D18:G18"/>
    <mergeCell ref="H18:J18"/>
    <mergeCell ref="K18:Q18"/>
    <mergeCell ref="R18:T18"/>
    <mergeCell ref="D12:G12"/>
    <mergeCell ref="H12:J12"/>
    <mergeCell ref="K12:Q12"/>
    <mergeCell ref="R12:T12"/>
    <mergeCell ref="D11:G11"/>
    <mergeCell ref="A8:C22"/>
    <mergeCell ref="D8:G8"/>
    <mergeCell ref="H8:J8"/>
    <mergeCell ref="K8:Q8"/>
    <mergeCell ref="R8:T8"/>
    <mergeCell ref="D13:G13"/>
    <mergeCell ref="H13:J13"/>
    <mergeCell ref="K13:Q13"/>
    <mergeCell ref="R13:T13"/>
    <mergeCell ref="D14:G14"/>
    <mergeCell ref="H14:J14"/>
    <mergeCell ref="K14:Q14"/>
    <mergeCell ref="R14:T14"/>
    <mergeCell ref="H11:J11"/>
    <mergeCell ref="K11:Q11"/>
    <mergeCell ref="R11:T11"/>
    <mergeCell ref="A7:C7"/>
    <mergeCell ref="D7:I7"/>
    <mergeCell ref="J7:O7"/>
    <mergeCell ref="P7:S7"/>
    <mergeCell ref="T7:V7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5:E5"/>
    <mergeCell ref="F5:K5"/>
    <mergeCell ref="L5:N5"/>
    <mergeCell ref="O5:R5"/>
    <mergeCell ref="S5:V5"/>
    <mergeCell ref="A1:D1"/>
    <mergeCell ref="E1:P1"/>
    <mergeCell ref="Q1:V1"/>
    <mergeCell ref="A2:D2"/>
    <mergeCell ref="E2:P2"/>
    <mergeCell ref="Q2:V2"/>
  </mergeCells>
  <hyperlinks>
    <hyperlink ref="A27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172-8EB7-403C-877A-062EEF3E5569}">
  <sheetPr>
    <tabColor rgb="FFD8F9FC"/>
  </sheetPr>
  <dimension ref="B3:H36"/>
  <sheetViews>
    <sheetView topLeftCell="A29" zoomScale="120" zoomScaleNormal="120" workbookViewId="0">
      <selection activeCell="C36" sqref="C36"/>
    </sheetView>
  </sheetViews>
  <sheetFormatPr baseColWidth="10" defaultColWidth="8.7109375" defaultRowHeight="15" x14ac:dyDescent="0.25"/>
  <cols>
    <col min="1" max="1" width="1.7109375" style="9" customWidth="1"/>
    <col min="2" max="2" width="3.5703125" style="9" bestFit="1" customWidth="1"/>
    <col min="3" max="3" width="36.28515625" style="9" bestFit="1" customWidth="1"/>
    <col min="4" max="4" width="69.5703125" style="9" customWidth="1"/>
    <col min="5" max="16384" width="8.7109375" style="9"/>
  </cols>
  <sheetData>
    <row r="3" spans="2:4" x14ac:dyDescent="0.25">
      <c r="B3" s="295" t="s">
        <v>264</v>
      </c>
      <c r="C3" s="295" t="s">
        <v>265</v>
      </c>
      <c r="D3" s="295" t="s">
        <v>266</v>
      </c>
    </row>
    <row r="4" spans="2:4" ht="28.5" customHeight="1" x14ac:dyDescent="0.25">
      <c r="B4" s="296">
        <v>1</v>
      </c>
      <c r="C4" s="297" t="s">
        <v>267</v>
      </c>
      <c r="D4" s="298" t="s">
        <v>268</v>
      </c>
    </row>
    <row r="5" spans="2:4" ht="44.25" customHeight="1" x14ac:dyDescent="0.25">
      <c r="B5" s="296">
        <v>2</v>
      </c>
      <c r="C5" s="297" t="s">
        <v>118</v>
      </c>
      <c r="D5" s="298" t="s">
        <v>269</v>
      </c>
    </row>
    <row r="6" spans="2:4" ht="49.5" x14ac:dyDescent="0.25">
      <c r="B6" s="296">
        <v>3</v>
      </c>
      <c r="C6" s="297" t="s">
        <v>117</v>
      </c>
      <c r="D6" s="299" t="s">
        <v>270</v>
      </c>
    </row>
    <row r="7" spans="2:4" ht="49.5" customHeight="1" x14ac:dyDescent="0.25">
      <c r="B7" s="296">
        <v>4</v>
      </c>
      <c r="C7" s="297" t="s">
        <v>271</v>
      </c>
      <c r="D7" s="299" t="s">
        <v>272</v>
      </c>
    </row>
    <row r="8" spans="2:4" ht="49.5" customHeight="1" x14ac:dyDescent="0.25">
      <c r="B8" s="296">
        <v>5</v>
      </c>
      <c r="C8" s="297" t="s">
        <v>273</v>
      </c>
      <c r="D8" s="299" t="s">
        <v>274</v>
      </c>
    </row>
    <row r="9" spans="2:4" ht="49.5" customHeight="1" x14ac:dyDescent="0.25">
      <c r="B9" s="296">
        <v>6</v>
      </c>
      <c r="C9" s="297" t="s">
        <v>275</v>
      </c>
      <c r="D9" s="299" t="s">
        <v>276</v>
      </c>
    </row>
    <row r="10" spans="2:4" ht="74.25" customHeight="1" x14ac:dyDescent="0.25">
      <c r="B10" s="296">
        <v>7</v>
      </c>
      <c r="C10" s="297" t="s">
        <v>277</v>
      </c>
      <c r="D10" s="299" t="s">
        <v>278</v>
      </c>
    </row>
    <row r="11" spans="2:4" ht="33.75" customHeight="1" x14ac:dyDescent="0.25">
      <c r="B11" s="296">
        <v>8</v>
      </c>
      <c r="C11" s="297" t="s">
        <v>279</v>
      </c>
      <c r="D11" s="299" t="s">
        <v>280</v>
      </c>
    </row>
    <row r="12" spans="2:4" ht="16.5" x14ac:dyDescent="0.25">
      <c r="B12" s="296">
        <v>9</v>
      </c>
      <c r="C12" s="300" t="s">
        <v>281</v>
      </c>
      <c r="D12" s="299" t="s">
        <v>282</v>
      </c>
    </row>
    <row r="13" spans="2:4" ht="16.5" x14ac:dyDescent="0.25">
      <c r="B13" s="296">
        <v>10</v>
      </c>
      <c r="C13" s="300" t="s">
        <v>283</v>
      </c>
      <c r="D13" s="299" t="s">
        <v>284</v>
      </c>
    </row>
    <row r="14" spans="2:4" ht="17.25" customHeight="1" x14ac:dyDescent="0.25">
      <c r="B14" s="296">
        <v>11</v>
      </c>
      <c r="C14" s="300" t="s">
        <v>285</v>
      </c>
      <c r="D14" s="299" t="s">
        <v>286</v>
      </c>
    </row>
    <row r="15" spans="2:4" ht="26.25" customHeight="1" x14ac:dyDescent="0.25">
      <c r="B15" s="296">
        <v>12</v>
      </c>
      <c r="C15" s="300" t="s">
        <v>287</v>
      </c>
      <c r="D15" s="299" t="s">
        <v>288</v>
      </c>
    </row>
    <row r="16" spans="2:4" ht="21" customHeight="1" x14ac:dyDescent="0.25">
      <c r="B16" s="296">
        <v>13</v>
      </c>
      <c r="C16" s="300" t="s">
        <v>289</v>
      </c>
      <c r="D16" s="299" t="s">
        <v>290</v>
      </c>
    </row>
    <row r="17" spans="2:8" ht="27.75" customHeight="1" x14ac:dyDescent="0.25">
      <c r="B17" s="296">
        <v>14</v>
      </c>
      <c r="C17" s="300" t="s">
        <v>291</v>
      </c>
      <c r="D17" s="299" t="s">
        <v>292</v>
      </c>
    </row>
    <row r="18" spans="2:8" ht="56.25" customHeight="1" x14ac:dyDescent="0.25">
      <c r="B18" s="296">
        <v>15</v>
      </c>
      <c r="C18" s="300" t="s">
        <v>293</v>
      </c>
      <c r="D18" s="301" t="s">
        <v>294</v>
      </c>
    </row>
    <row r="19" spans="2:8" ht="16.5" x14ac:dyDescent="0.25">
      <c r="B19" s="296">
        <v>16</v>
      </c>
      <c r="C19" s="300" t="s">
        <v>295</v>
      </c>
      <c r="D19" s="299" t="s">
        <v>296</v>
      </c>
    </row>
    <row r="20" spans="2:8" ht="33" x14ac:dyDescent="0.25">
      <c r="B20" s="296">
        <v>17</v>
      </c>
      <c r="C20" s="300" t="s">
        <v>297</v>
      </c>
      <c r="D20" s="299" t="s">
        <v>298</v>
      </c>
    </row>
    <row r="21" spans="2:8" ht="33" x14ac:dyDescent="0.25">
      <c r="B21" s="296">
        <v>18</v>
      </c>
      <c r="C21" s="300" t="s">
        <v>299</v>
      </c>
      <c r="D21" s="299" t="s">
        <v>300</v>
      </c>
    </row>
    <row r="22" spans="2:8" ht="33" x14ac:dyDescent="0.25">
      <c r="B22" s="296">
        <v>19</v>
      </c>
      <c r="C22" s="300" t="s">
        <v>301</v>
      </c>
      <c r="D22" s="299" t="s">
        <v>302</v>
      </c>
    </row>
    <row r="23" spans="2:8" ht="33" x14ac:dyDescent="0.25">
      <c r="B23" s="296">
        <v>20</v>
      </c>
      <c r="C23" s="300" t="s">
        <v>303</v>
      </c>
      <c r="D23" s="299" t="s">
        <v>304</v>
      </c>
      <c r="H23" s="302"/>
    </row>
    <row r="24" spans="2:8" ht="36.75" customHeight="1" x14ac:dyDescent="0.25">
      <c r="B24" s="296">
        <v>21</v>
      </c>
      <c r="C24" s="300" t="s">
        <v>305</v>
      </c>
      <c r="D24" s="299" t="s">
        <v>306</v>
      </c>
    </row>
    <row r="25" spans="2:8" ht="36.75" customHeight="1" x14ac:dyDescent="0.25">
      <c r="B25" s="296">
        <v>22</v>
      </c>
      <c r="C25" s="300" t="s">
        <v>307</v>
      </c>
      <c r="D25" s="299" t="s">
        <v>308</v>
      </c>
    </row>
    <row r="26" spans="2:8" ht="36.75" customHeight="1" x14ac:dyDescent="0.25">
      <c r="B26" s="296">
        <v>23</v>
      </c>
      <c r="C26" s="300" t="s">
        <v>309</v>
      </c>
      <c r="D26" s="299" t="s">
        <v>310</v>
      </c>
    </row>
    <row r="27" spans="2:8" ht="36.75" customHeight="1" x14ac:dyDescent="0.25">
      <c r="B27" s="296">
        <v>24</v>
      </c>
      <c r="C27" s="300" t="s">
        <v>311</v>
      </c>
      <c r="D27" s="299" t="s">
        <v>312</v>
      </c>
    </row>
    <row r="28" spans="2:8" ht="36.75" customHeight="1" x14ac:dyDescent="0.25">
      <c r="B28" s="296">
        <v>25</v>
      </c>
      <c r="C28" s="300" t="s">
        <v>313</v>
      </c>
      <c r="D28" s="299" t="s">
        <v>314</v>
      </c>
    </row>
    <row r="29" spans="2:8" ht="36.75" customHeight="1" x14ac:dyDescent="0.25">
      <c r="B29" s="296">
        <v>26</v>
      </c>
      <c r="C29" s="300" t="s">
        <v>315</v>
      </c>
      <c r="D29" s="299" t="s">
        <v>316</v>
      </c>
    </row>
    <row r="30" spans="2:8" ht="33" x14ac:dyDescent="0.25">
      <c r="B30" s="296">
        <v>27</v>
      </c>
      <c r="C30" s="300" t="s">
        <v>317</v>
      </c>
      <c r="D30" s="299" t="s">
        <v>318</v>
      </c>
    </row>
    <row r="31" spans="2:8" ht="34.5" customHeight="1" x14ac:dyDescent="0.25">
      <c r="B31" s="296">
        <v>28</v>
      </c>
      <c r="C31" s="300" t="s">
        <v>319</v>
      </c>
      <c r="D31" s="299" t="s">
        <v>320</v>
      </c>
    </row>
    <row r="32" spans="2:8" ht="33" x14ac:dyDescent="0.25">
      <c r="B32" s="296">
        <v>29</v>
      </c>
      <c r="C32" s="300" t="s">
        <v>321</v>
      </c>
      <c r="D32" s="299" t="s">
        <v>322</v>
      </c>
    </row>
    <row r="33" spans="2:4" ht="49.5" x14ac:dyDescent="0.25">
      <c r="B33" s="296">
        <v>30</v>
      </c>
      <c r="C33" s="300" t="s">
        <v>323</v>
      </c>
      <c r="D33" s="299" t="s">
        <v>324</v>
      </c>
    </row>
    <row r="34" spans="2:4" ht="33" x14ac:dyDescent="0.25">
      <c r="B34" s="296">
        <v>31</v>
      </c>
      <c r="C34" s="300" t="s">
        <v>325</v>
      </c>
      <c r="D34" s="299" t="s">
        <v>326</v>
      </c>
    </row>
    <row r="35" spans="2:4" ht="17.25" x14ac:dyDescent="0.4">
      <c r="B35" s="303" t="s">
        <v>327</v>
      </c>
      <c r="C35" s="303"/>
      <c r="D35" s="303"/>
    </row>
    <row r="36" spans="2:4" x14ac:dyDescent="0.25">
      <c r="B36" s="304"/>
      <c r="C36" s="77" t="s">
        <v>178</v>
      </c>
    </row>
  </sheetData>
  <hyperlinks>
    <hyperlink ref="C36" location="Portada!A37" display="REGRESO A LA PORTADA" xr:uid="{32C0C568-D528-4B68-815A-2062AA7371B4}"/>
  </hyperlinks>
  <pageMargins left="0.7" right="0.7" top="0.75" bottom="0.75" header="0.3" footer="0.3"/>
  <pageSetup scale="8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D8F9FC"/>
  </sheetPr>
  <dimension ref="A1:P64"/>
  <sheetViews>
    <sheetView topLeftCell="A14" zoomScale="90" zoomScaleNormal="90" workbookViewId="0">
      <selection activeCell="A42" sqref="A42"/>
    </sheetView>
  </sheetViews>
  <sheetFormatPr baseColWidth="10" defaultRowHeight="15" x14ac:dyDescent="0.25"/>
  <cols>
    <col min="1" max="1" width="27.7109375" customWidth="1"/>
    <col min="2" max="2" width="24.42578125" customWidth="1"/>
    <col min="3" max="3" width="15" customWidth="1"/>
    <col min="5" max="5" width="32.5703125" customWidth="1"/>
    <col min="7" max="7" width="19.28515625" customWidth="1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1.9" customHeight="1" x14ac:dyDescent="0.25">
      <c r="A6" s="320" t="s">
        <v>240</v>
      </c>
      <c r="B6" s="320"/>
      <c r="C6" s="32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.75" x14ac:dyDescent="0.25">
      <c r="A7" s="321" t="s">
        <v>101</v>
      </c>
      <c r="B7" s="322"/>
      <c r="C7" s="32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326" t="s">
        <v>104</v>
      </c>
      <c r="B8" s="326"/>
      <c r="C8" s="32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324" t="s">
        <v>87</v>
      </c>
      <c r="B9" s="324"/>
      <c r="C9" s="157">
        <f>+SUM(C10:C15)</f>
        <v>5962.0659999999998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5">
      <c r="A10" s="327" t="s">
        <v>65</v>
      </c>
      <c r="B10" s="327"/>
      <c r="C10" s="5">
        <v>3127.3999999999996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325" t="s">
        <v>64</v>
      </c>
      <c r="B11" s="325"/>
      <c r="C11" s="6">
        <v>1753.1750000000004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325" t="s">
        <v>67</v>
      </c>
      <c r="B12" s="325"/>
      <c r="C12" s="6">
        <v>958.26899999999989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325" t="s">
        <v>66</v>
      </c>
      <c r="B13" s="325"/>
      <c r="C13" s="6">
        <v>62.739000000000011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325" t="s">
        <v>69</v>
      </c>
      <c r="B14" s="325"/>
      <c r="C14" s="6">
        <v>35.258000000000003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325" t="s">
        <v>68</v>
      </c>
      <c r="B15" s="325"/>
      <c r="C15" s="6">
        <v>25.225000000000001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324" t="s">
        <v>70</v>
      </c>
      <c r="B16" s="324"/>
      <c r="C16" s="157">
        <f>+SUM(C17:C18)</f>
        <v>1300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319" t="s">
        <v>88</v>
      </c>
      <c r="B17" s="319"/>
      <c r="C17" s="5">
        <v>700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319" t="s">
        <v>89</v>
      </c>
      <c r="B18" s="319"/>
      <c r="C18" s="5">
        <v>600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324" t="s">
        <v>71</v>
      </c>
      <c r="B19" s="324"/>
      <c r="C19" s="157">
        <f>+SUM(C20:C31)</f>
        <v>920.89999999999986</v>
      </c>
      <c r="D19" s="9"/>
      <c r="E19" s="9"/>
      <c r="F19" s="78"/>
      <c r="G19" s="79"/>
      <c r="H19" s="78"/>
      <c r="I19" s="9"/>
      <c r="J19" s="9"/>
      <c r="K19" s="9"/>
      <c r="L19" s="9"/>
      <c r="M19" s="9"/>
      <c r="N19" s="9"/>
      <c r="O19" s="9"/>
    </row>
    <row r="20" spans="1:15" x14ac:dyDescent="0.25">
      <c r="A20" s="319" t="s">
        <v>90</v>
      </c>
      <c r="B20" s="319"/>
      <c r="C20" s="6">
        <v>435</v>
      </c>
      <c r="D20" s="9"/>
      <c r="E20" s="78"/>
      <c r="F20" s="78"/>
      <c r="G20" s="79"/>
      <c r="H20" s="78"/>
      <c r="I20" s="78"/>
      <c r="J20" s="9"/>
      <c r="K20" s="9"/>
      <c r="L20" s="9"/>
      <c r="M20" s="9"/>
      <c r="N20" s="9"/>
      <c r="O20" s="9"/>
    </row>
    <row r="21" spans="1:15" x14ac:dyDescent="0.25">
      <c r="A21" s="319" t="s">
        <v>99</v>
      </c>
      <c r="B21" s="319"/>
      <c r="C21" s="6">
        <v>173.578</v>
      </c>
      <c r="D21" s="9"/>
      <c r="E21" s="78"/>
      <c r="F21" s="78"/>
      <c r="G21" s="79"/>
      <c r="H21" s="78"/>
      <c r="I21" s="78"/>
      <c r="J21" s="9"/>
      <c r="K21" s="9"/>
      <c r="L21" s="9"/>
      <c r="M21" s="9"/>
      <c r="N21" s="9"/>
      <c r="O21" s="9"/>
    </row>
    <row r="22" spans="1:15" x14ac:dyDescent="0.25">
      <c r="A22" s="319" t="s">
        <v>91</v>
      </c>
      <c r="B22" s="319"/>
      <c r="C22" s="6">
        <v>65.075000000000003</v>
      </c>
      <c r="D22" s="9"/>
      <c r="E22" s="78"/>
      <c r="F22" s="78"/>
      <c r="G22" s="79"/>
      <c r="H22" s="78"/>
      <c r="I22" s="78"/>
      <c r="J22" s="9"/>
      <c r="K22" s="9"/>
      <c r="L22" s="9"/>
      <c r="M22" s="9"/>
      <c r="N22" s="9"/>
      <c r="O22" s="9"/>
    </row>
    <row r="23" spans="1:15" x14ac:dyDescent="0.25">
      <c r="A23" s="319" t="s">
        <v>75</v>
      </c>
      <c r="B23" s="319"/>
      <c r="C23" s="6">
        <v>50.342999999999996</v>
      </c>
      <c r="D23" s="9"/>
      <c r="E23" s="78"/>
      <c r="F23" s="9"/>
      <c r="G23" s="79"/>
      <c r="H23" s="78"/>
      <c r="I23" s="78"/>
      <c r="J23" s="9"/>
      <c r="K23" s="9"/>
      <c r="L23" s="9"/>
      <c r="M23" s="9"/>
      <c r="N23" s="9"/>
      <c r="O23" s="9"/>
    </row>
    <row r="24" spans="1:15" x14ac:dyDescent="0.25">
      <c r="A24" s="319" t="s">
        <v>92</v>
      </c>
      <c r="B24" s="319"/>
      <c r="C24" s="6">
        <v>48.88</v>
      </c>
      <c r="D24" s="9"/>
      <c r="E24" s="78"/>
      <c r="F24" s="9"/>
      <c r="G24" s="79"/>
      <c r="H24" s="78"/>
      <c r="I24" s="78"/>
      <c r="J24" s="9"/>
      <c r="K24" s="9"/>
      <c r="L24" s="9"/>
      <c r="M24" s="9"/>
      <c r="N24" s="9"/>
      <c r="O24" s="9"/>
    </row>
    <row r="25" spans="1:15" x14ac:dyDescent="0.25">
      <c r="A25" s="319" t="s">
        <v>93</v>
      </c>
      <c r="B25" s="319"/>
      <c r="C25" s="6">
        <v>35.722999999999999</v>
      </c>
      <c r="D25" s="9"/>
      <c r="E25" s="9"/>
      <c r="F25" s="78"/>
      <c r="G25" s="79"/>
      <c r="H25" s="78"/>
      <c r="I25" s="78"/>
      <c r="J25" s="9"/>
      <c r="K25" s="9"/>
      <c r="L25" s="9"/>
      <c r="M25" s="9"/>
      <c r="N25" s="9"/>
      <c r="O25" s="9"/>
    </row>
    <row r="26" spans="1:15" x14ac:dyDescent="0.25">
      <c r="A26" s="319" t="s">
        <v>95</v>
      </c>
      <c r="B26" s="319"/>
      <c r="C26" s="6">
        <v>25.854999999999997</v>
      </c>
      <c r="D26" s="9"/>
      <c r="E26" s="78"/>
      <c r="F26" s="9"/>
      <c r="G26" s="79"/>
      <c r="H26" s="78"/>
      <c r="I26" s="78"/>
      <c r="J26" s="9"/>
      <c r="K26" s="9"/>
      <c r="L26" s="9"/>
      <c r="M26" s="9"/>
      <c r="N26" s="9"/>
      <c r="O26" s="9"/>
    </row>
    <row r="27" spans="1:15" x14ac:dyDescent="0.25">
      <c r="A27" s="319" t="s">
        <v>96</v>
      </c>
      <c r="B27" s="319"/>
      <c r="C27" s="6">
        <v>24.75</v>
      </c>
      <c r="D27" s="9"/>
      <c r="E27" s="9"/>
      <c r="F27" s="78"/>
      <c r="G27" s="79"/>
      <c r="H27" s="78"/>
      <c r="I27" s="78"/>
      <c r="J27" s="9"/>
      <c r="K27" s="9"/>
      <c r="L27" s="9"/>
      <c r="M27" s="9"/>
      <c r="N27" s="9"/>
      <c r="O27" s="9"/>
    </row>
    <row r="28" spans="1:15" x14ac:dyDescent="0.25">
      <c r="A28" s="319" t="s">
        <v>192</v>
      </c>
      <c r="B28" s="319"/>
      <c r="C28" s="6">
        <v>24.742000000000001</v>
      </c>
      <c r="D28" s="9"/>
      <c r="E28" s="78"/>
      <c r="G28" s="79"/>
      <c r="H28" s="78"/>
      <c r="I28" s="78"/>
      <c r="J28" s="9"/>
      <c r="K28" s="9"/>
      <c r="L28" s="9"/>
      <c r="M28" s="9"/>
      <c r="N28" s="9"/>
      <c r="O28" s="9"/>
    </row>
    <row r="29" spans="1:15" x14ac:dyDescent="0.25">
      <c r="A29" s="319" t="s">
        <v>94</v>
      </c>
      <c r="B29" s="319"/>
      <c r="C29" s="6">
        <v>24.606999999999999</v>
      </c>
      <c r="D29" s="9"/>
      <c r="E29" s="78"/>
      <c r="F29" s="78"/>
      <c r="G29" s="80"/>
      <c r="H29" s="78"/>
      <c r="I29" s="78"/>
      <c r="J29" s="9"/>
      <c r="K29" s="9"/>
      <c r="L29" s="9"/>
      <c r="M29" s="9"/>
      <c r="N29" s="9"/>
      <c r="O29" s="9"/>
    </row>
    <row r="30" spans="1:15" x14ac:dyDescent="0.25">
      <c r="A30" s="319" t="s">
        <v>97</v>
      </c>
      <c r="B30" s="319"/>
      <c r="C30" s="6">
        <v>10.721</v>
      </c>
      <c r="D30" s="9"/>
      <c r="E30" s="78"/>
      <c r="F30" s="78"/>
      <c r="G30" s="78"/>
      <c r="H30" s="78"/>
      <c r="I30" s="78"/>
      <c r="J30" s="9"/>
      <c r="K30" s="9"/>
      <c r="L30" s="9"/>
      <c r="M30" s="9"/>
      <c r="N30" s="9"/>
      <c r="O30" s="9"/>
    </row>
    <row r="31" spans="1:15" x14ac:dyDescent="0.25">
      <c r="A31" s="319" t="s">
        <v>98</v>
      </c>
      <c r="B31" s="319"/>
      <c r="C31" s="6">
        <v>1.6259999999999999</v>
      </c>
      <c r="D31" s="9"/>
      <c r="E31" s="78"/>
      <c r="F31" s="78"/>
      <c r="G31" s="9"/>
      <c r="H31" s="9"/>
      <c r="I31" s="78"/>
      <c r="J31" s="9"/>
      <c r="K31" s="9"/>
      <c r="L31" s="9"/>
      <c r="M31" s="9"/>
      <c r="N31" s="9"/>
      <c r="O31" s="9"/>
    </row>
    <row r="32" spans="1:15" x14ac:dyDescent="0.25">
      <c r="A32" s="324" t="s">
        <v>100</v>
      </c>
      <c r="B32" s="324"/>
      <c r="C32" s="157">
        <f>+SUM(C33:C38)</f>
        <v>141.839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6" x14ac:dyDescent="0.25">
      <c r="A33" s="319" t="s">
        <v>81</v>
      </c>
      <c r="B33" s="319"/>
      <c r="C33" s="7">
        <v>70.028000000000006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x14ac:dyDescent="0.25">
      <c r="A34" s="319" t="s">
        <v>86</v>
      </c>
      <c r="B34" s="319"/>
      <c r="C34" s="7">
        <v>33.010000000000005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6" x14ac:dyDescent="0.25">
      <c r="A35" s="319" t="s">
        <v>85</v>
      </c>
      <c r="B35" s="319"/>
      <c r="C35" s="7">
        <v>23.334000000000003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6" x14ac:dyDescent="0.25">
      <c r="A36" s="319" t="s">
        <v>83</v>
      </c>
      <c r="B36" s="319"/>
      <c r="C36" s="7">
        <v>11.542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6" x14ac:dyDescent="0.25">
      <c r="A37" s="319" t="s">
        <v>84</v>
      </c>
      <c r="B37" s="319"/>
      <c r="C37" s="1">
        <v>1.111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25">
      <c r="A38" s="319" t="s">
        <v>207</v>
      </c>
      <c r="B38" s="319"/>
      <c r="C38" s="7">
        <v>2.8140000000000001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25">
      <c r="A39" s="156" t="s">
        <v>47</v>
      </c>
      <c r="B39" s="156"/>
      <c r="C39" s="157">
        <f>+C32+C19+C16+C9</f>
        <v>8324.8050000000003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25">
      <c r="A40" s="9" t="s">
        <v>111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25">
      <c r="A41" s="126" t="s">
        <v>208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25">
      <c r="A42" s="77" t="s">
        <v>178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25">
      <c r="A46" s="9"/>
      <c r="B46" s="9"/>
      <c r="C46" s="7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25">
      <c r="A47" s="9"/>
      <c r="B47" s="9"/>
      <c r="C47" s="7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25">
      <c r="A48" s="9"/>
      <c r="B48" s="9"/>
      <c r="C48" s="7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25">
      <c r="A49" s="9"/>
      <c r="B49" s="9"/>
      <c r="C49" s="7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sortState xmlns:xlrd2="http://schemas.microsoft.com/office/spreadsheetml/2017/richdata2" ref="F19:G29">
    <sortCondition descending="1" ref="G19:G29"/>
  </sortState>
  <mergeCells count="33">
    <mergeCell ref="A8:C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  <mergeCell ref="A6:C6"/>
    <mergeCell ref="A7:C7"/>
    <mergeCell ref="A36:B36"/>
    <mergeCell ref="A37:B37"/>
    <mergeCell ref="A30:B30"/>
    <mergeCell ref="A31:B31"/>
    <mergeCell ref="A32:B32"/>
    <mergeCell ref="A33:B33"/>
    <mergeCell ref="A34:B34"/>
    <mergeCell ref="A20:B20"/>
    <mergeCell ref="A24:B24"/>
    <mergeCell ref="A23:B23"/>
    <mergeCell ref="A29:B29"/>
    <mergeCell ref="A25:B25"/>
    <mergeCell ref="A21:B21"/>
    <mergeCell ref="A22:B22"/>
    <mergeCell ref="A35:B35"/>
    <mergeCell ref="A26:B26"/>
    <mergeCell ref="A38:B38"/>
    <mergeCell ref="A27:B27"/>
    <mergeCell ref="A28:B28"/>
  </mergeCells>
  <hyperlinks>
    <hyperlink ref="A42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1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D8F9FC"/>
  </sheetPr>
  <dimension ref="A6:F20"/>
  <sheetViews>
    <sheetView showGridLines="0" workbookViewId="0">
      <selection activeCell="A20" sqref="A20"/>
    </sheetView>
  </sheetViews>
  <sheetFormatPr baseColWidth="10" defaultRowHeight="15" x14ac:dyDescent="0.25"/>
  <cols>
    <col min="4" max="4" width="29.5703125" customWidth="1"/>
    <col min="5" max="5" width="17.7109375" customWidth="1"/>
    <col min="6" max="6" width="10.42578125" customWidth="1"/>
    <col min="7" max="7" width="10.28515625" customWidth="1"/>
    <col min="8" max="8" width="7.42578125" customWidth="1"/>
    <col min="9" max="9" width="20.28515625" customWidth="1"/>
  </cols>
  <sheetData>
    <row r="6" spans="1:6" ht="12" customHeight="1" x14ac:dyDescent="0.25"/>
    <row r="7" spans="1:6" ht="35.450000000000003" customHeight="1" x14ac:dyDescent="0.25">
      <c r="A7" s="335" t="s">
        <v>241</v>
      </c>
      <c r="B7" s="335"/>
      <c r="C7" s="335"/>
      <c r="D7" s="335"/>
      <c r="E7" s="335"/>
      <c r="F7" s="335"/>
    </row>
    <row r="8" spans="1:6" ht="15.75" x14ac:dyDescent="0.25">
      <c r="A8" s="336" t="s">
        <v>51</v>
      </c>
      <c r="B8" s="337"/>
      <c r="C8" s="337"/>
      <c r="D8" s="337"/>
      <c r="E8" s="337"/>
      <c r="F8" s="337"/>
    </row>
    <row r="9" spans="1:6" x14ac:dyDescent="0.25">
      <c r="A9" s="319" t="s">
        <v>104</v>
      </c>
      <c r="B9" s="319"/>
      <c r="C9" s="319"/>
      <c r="D9" s="319"/>
      <c r="E9" s="319"/>
      <c r="F9" s="319"/>
    </row>
    <row r="10" spans="1:6" ht="18.75" x14ac:dyDescent="0.3">
      <c r="A10" s="333" t="s">
        <v>50</v>
      </c>
      <c r="B10" s="333"/>
      <c r="C10" s="333"/>
      <c r="D10" s="334"/>
      <c r="E10" s="171" t="s">
        <v>43</v>
      </c>
      <c r="F10" s="171" t="s">
        <v>179</v>
      </c>
    </row>
    <row r="11" spans="1:6" ht="15.75" x14ac:dyDescent="0.25">
      <c r="A11" s="330" t="s">
        <v>105</v>
      </c>
      <c r="B11" s="330"/>
      <c r="C11" s="330"/>
      <c r="D11" s="331"/>
      <c r="E11" s="8">
        <v>606.43584160816476</v>
      </c>
      <c r="F11" s="47">
        <f>+E11/$E$16</f>
        <v>7.2846869962948646E-2</v>
      </c>
    </row>
    <row r="12" spans="1:6" ht="15.75" x14ac:dyDescent="0.25">
      <c r="A12" s="330" t="s">
        <v>106</v>
      </c>
      <c r="B12" s="330"/>
      <c r="C12" s="330"/>
      <c r="D12" s="331"/>
      <c r="E12" s="2">
        <v>2119.86184824682</v>
      </c>
      <c r="F12" s="47">
        <f t="shared" ref="F12:F15" si="0">+E12/$E$16</f>
        <v>0.2546440856614649</v>
      </c>
    </row>
    <row r="13" spans="1:6" ht="15.75" x14ac:dyDescent="0.25">
      <c r="A13" s="330" t="s">
        <v>52</v>
      </c>
      <c r="B13" s="330" t="s">
        <v>52</v>
      </c>
      <c r="C13" s="330" t="s">
        <v>52</v>
      </c>
      <c r="D13" s="331" t="s">
        <v>52</v>
      </c>
      <c r="E13" s="2">
        <v>2107.4467628031889</v>
      </c>
      <c r="F13" s="47">
        <f t="shared" si="0"/>
        <v>0.25315274881618088</v>
      </c>
    </row>
    <row r="14" spans="1:6" ht="15.75" x14ac:dyDescent="0.25">
      <c r="A14" s="330" t="s">
        <v>53</v>
      </c>
      <c r="B14" s="330" t="s">
        <v>52</v>
      </c>
      <c r="C14" s="330" t="s">
        <v>52</v>
      </c>
      <c r="D14" s="331" t="s">
        <v>52</v>
      </c>
      <c r="E14" s="2">
        <v>1996.5481453291877</v>
      </c>
      <c r="F14" s="47">
        <f t="shared" si="0"/>
        <v>0.2398312783292515</v>
      </c>
    </row>
    <row r="15" spans="1:6" ht="15.75" x14ac:dyDescent="0.25">
      <c r="A15" s="330" t="s">
        <v>54</v>
      </c>
      <c r="B15" s="330" t="s">
        <v>52</v>
      </c>
      <c r="C15" s="330" t="s">
        <v>52</v>
      </c>
      <c r="D15" s="331" t="s">
        <v>52</v>
      </c>
      <c r="E15" s="2">
        <v>1494.5104020126382</v>
      </c>
      <c r="F15" s="47">
        <f t="shared" si="0"/>
        <v>0.17952501723015407</v>
      </c>
    </row>
    <row r="16" spans="1:6" ht="18.75" x14ac:dyDescent="0.3">
      <c r="A16" s="332" t="s">
        <v>47</v>
      </c>
      <c r="B16" s="332"/>
      <c r="C16" s="332"/>
      <c r="D16" s="332"/>
      <c r="E16" s="212">
        <f>SUM(E11:E15)</f>
        <v>8324.8029999999999</v>
      </c>
      <c r="F16" s="213">
        <f>SUM(F11:F15)</f>
        <v>1</v>
      </c>
    </row>
    <row r="17" spans="1:3" x14ac:dyDescent="0.25">
      <c r="A17" t="s">
        <v>111</v>
      </c>
    </row>
    <row r="18" spans="1:3" x14ac:dyDescent="0.25">
      <c r="A18" s="328" t="s">
        <v>180</v>
      </c>
      <c r="B18" s="329"/>
      <c r="C18" s="329"/>
    </row>
    <row r="20" spans="1:3" x14ac:dyDescent="0.25">
      <c r="A20" s="46" t="s">
        <v>178</v>
      </c>
    </row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D8F9FC"/>
  </sheetPr>
  <dimension ref="A1:Q75"/>
  <sheetViews>
    <sheetView topLeftCell="A11" zoomScale="110" zoomScaleNormal="110" workbookViewId="0">
      <selection activeCell="A44" sqref="A44"/>
    </sheetView>
  </sheetViews>
  <sheetFormatPr baseColWidth="10" defaultRowHeight="15" x14ac:dyDescent="0.25"/>
  <cols>
    <col min="1" max="1" width="33" customWidth="1"/>
    <col min="2" max="2" width="26.5703125" customWidth="1"/>
    <col min="3" max="3" width="19.570312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customHeight="1" x14ac:dyDescent="0.25">
      <c r="A6" s="320" t="s">
        <v>242</v>
      </c>
      <c r="B6" s="320"/>
      <c r="C6" s="32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149999999999999" customHeight="1" x14ac:dyDescent="0.25">
      <c r="A7" s="338" t="s">
        <v>158</v>
      </c>
      <c r="B7" s="338"/>
      <c r="C7" s="33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339"/>
      <c r="B8" s="339"/>
      <c r="C8" s="33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60" x14ac:dyDescent="0.25">
      <c r="A9" s="158" t="s">
        <v>159</v>
      </c>
      <c r="B9" s="158" t="s">
        <v>201</v>
      </c>
      <c r="C9" s="158" t="s">
        <v>202</v>
      </c>
      <c r="D9" s="9"/>
      <c r="E9" s="78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7" x14ac:dyDescent="0.25">
      <c r="A10" s="61" t="s">
        <v>100</v>
      </c>
      <c r="B10" s="124">
        <v>4.0458731378534812E-2</v>
      </c>
      <c r="C10" s="124">
        <v>6.8934059116099373E-4</v>
      </c>
      <c r="D10" s="81"/>
      <c r="E10" s="78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7" x14ac:dyDescent="0.25">
      <c r="A11" s="127" t="s">
        <v>209</v>
      </c>
      <c r="B11" s="125">
        <v>3.2050000000000002E-2</v>
      </c>
      <c r="C11" s="125">
        <v>3.6574430271940275E-6</v>
      </c>
      <c r="D11" s="81"/>
      <c r="E11" s="78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7" x14ac:dyDescent="0.25">
      <c r="A12" s="127" t="s">
        <v>210</v>
      </c>
      <c r="B12" s="125">
        <v>0.10519999999999999</v>
      </c>
      <c r="C12" s="125">
        <v>3.8289905889687468E-6</v>
      </c>
      <c r="D12" s="81"/>
      <c r="E12" s="78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7" x14ac:dyDescent="0.25">
      <c r="A13" s="127" t="s">
        <v>211</v>
      </c>
      <c r="B13" s="125">
        <v>0.17749999999999999</v>
      </c>
      <c r="C13" s="125">
        <v>1.6417801978544828E-6</v>
      </c>
      <c r="D13" s="81"/>
      <c r="E13" s="78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x14ac:dyDescent="0.25">
      <c r="A14" s="127" t="s">
        <v>85</v>
      </c>
      <c r="B14" s="125">
        <v>3.0714279592011656E-2</v>
      </c>
      <c r="C14" s="125">
        <v>8.6090545063818242E-5</v>
      </c>
      <c r="D14" s="81"/>
      <c r="E14" s="78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x14ac:dyDescent="0.25">
      <c r="A15" s="127" t="s">
        <v>84</v>
      </c>
      <c r="B15" s="125">
        <v>3.3000000000000002E-2</v>
      </c>
      <c r="C15" s="125">
        <v>4.4040671222929504E-6</v>
      </c>
      <c r="D15" s="81"/>
      <c r="E15" s="78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7" x14ac:dyDescent="0.25">
      <c r="A16" s="53" t="s">
        <v>86</v>
      </c>
      <c r="B16" s="125">
        <v>3.6235142343595981E-3</v>
      </c>
      <c r="C16" s="125">
        <v>1.644422902398313E-6</v>
      </c>
      <c r="D16" s="82"/>
      <c r="E16" s="78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52" t="s">
        <v>81</v>
      </c>
      <c r="B17" s="125">
        <v>5.9820000000000012E-2</v>
      </c>
      <c r="C17" s="125">
        <v>5.0320397414714189E-4</v>
      </c>
      <c r="D17" s="8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52" t="s">
        <v>83</v>
      </c>
      <c r="B18" s="125">
        <v>5.1569999999999991E-2</v>
      </c>
      <c r="C18" s="125">
        <v>7.1499685578220673E-5</v>
      </c>
      <c r="D18" s="82"/>
      <c r="E18" s="78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52" t="s">
        <v>212</v>
      </c>
      <c r="B19" s="125">
        <v>7.4999999999999997E-2</v>
      </c>
      <c r="C19" s="125">
        <v>1.3369682533104366E-5</v>
      </c>
      <c r="D19" s="82"/>
      <c r="E19" s="78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61" t="s">
        <v>165</v>
      </c>
      <c r="B20" s="124">
        <v>3.5612993506352483E-2</v>
      </c>
      <c r="C20" s="124">
        <v>3.9395524243510775E-3</v>
      </c>
      <c r="D20" s="82"/>
      <c r="E20" s="78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52" t="s">
        <v>72</v>
      </c>
      <c r="B21" s="125">
        <v>0.03</v>
      </c>
      <c r="C21" s="125">
        <v>8.9191278354267675E-5</v>
      </c>
      <c r="D21" s="83"/>
      <c r="E21" s="84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53" t="s">
        <v>82</v>
      </c>
      <c r="B22" s="125">
        <v>2.8309999999999998E-2</v>
      </c>
      <c r="C22" s="125">
        <v>8.4139630898261207E-5</v>
      </c>
      <c r="D22" s="83"/>
      <c r="E22" s="84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52" t="s">
        <v>188</v>
      </c>
      <c r="B23" s="125">
        <v>1.71402996542451E-3</v>
      </c>
      <c r="C23" s="125">
        <v>1.3398572098685783E-5</v>
      </c>
      <c r="D23" s="82"/>
      <c r="E23" s="78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52" t="s">
        <v>73</v>
      </c>
      <c r="B24" s="125">
        <v>6.531942528735632E-2</v>
      </c>
      <c r="C24" s="125">
        <v>3.4131670351437628E-3</v>
      </c>
      <c r="D24" s="82"/>
      <c r="E24" s="78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52" t="s">
        <v>74</v>
      </c>
      <c r="B25" s="125">
        <v>1.7500000000000002E-2</v>
      </c>
      <c r="C25" s="125">
        <v>2.2537164534184266E-5</v>
      </c>
      <c r="D25" s="82"/>
      <c r="E25" s="78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52" t="s">
        <v>75</v>
      </c>
      <c r="B26" s="125">
        <v>4.1151699342510378E-3</v>
      </c>
      <c r="C26" s="125">
        <v>2.4885868197513315E-5</v>
      </c>
      <c r="D26" s="82"/>
      <c r="E26" s="78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52" t="s">
        <v>76</v>
      </c>
      <c r="B27" s="125">
        <v>8.5638233023123509E-4</v>
      </c>
      <c r="C27" s="125">
        <v>2.5313505841878557E-6</v>
      </c>
      <c r="D27" s="82"/>
      <c r="E27" s="78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52" t="s">
        <v>77</v>
      </c>
      <c r="B28" s="125">
        <v>0.03</v>
      </c>
      <c r="C28" s="125">
        <v>5.8595967112743127E-6</v>
      </c>
      <c r="D28" s="82"/>
      <c r="E28" s="78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52" t="s">
        <v>78</v>
      </c>
      <c r="B29" s="125">
        <v>5.7238601666109766E-3</v>
      </c>
      <c r="C29" s="125">
        <v>1.1934648319089747E-4</v>
      </c>
      <c r="D29" s="82"/>
      <c r="E29" s="78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52" t="s">
        <v>79</v>
      </c>
      <c r="B30" s="125">
        <v>2.3221040417714178E-2</v>
      </c>
      <c r="C30" s="125">
        <v>7.2119407001124892E-5</v>
      </c>
      <c r="D30" s="82"/>
      <c r="E30" s="78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52" t="s">
        <v>121</v>
      </c>
      <c r="B31" s="125">
        <v>7.5000000000000006E-3</v>
      </c>
      <c r="C31" s="125">
        <v>3.2183636733833377E-5</v>
      </c>
      <c r="D31" s="82"/>
      <c r="E31" s="78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52" t="s">
        <v>80</v>
      </c>
      <c r="B32" s="125">
        <v>1.0251432078559736E-2</v>
      </c>
      <c r="C32" s="125">
        <v>6.0192400903084156E-5</v>
      </c>
      <c r="D32" s="82"/>
      <c r="E32" s="78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61" t="s">
        <v>70</v>
      </c>
      <c r="B33" s="124">
        <v>5.9615384615384619E-2</v>
      </c>
      <c r="C33" s="124">
        <v>9.3095273703107679E-3</v>
      </c>
      <c r="D33" s="82"/>
      <c r="E33" s="78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61" t="s">
        <v>87</v>
      </c>
      <c r="B34" s="124">
        <v>4.0332179398886205E-2</v>
      </c>
      <c r="C34" s="124">
        <v>2.8885134907063865E-2</v>
      </c>
      <c r="D34" s="81"/>
      <c r="E34" s="84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52" t="s">
        <v>65</v>
      </c>
      <c r="B35" s="125">
        <v>2.9113713733452725E-2</v>
      </c>
      <c r="C35" s="125">
        <v>1.0937220551112001E-2</v>
      </c>
      <c r="D35" s="81"/>
      <c r="E35" s="78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52" t="s">
        <v>64</v>
      </c>
      <c r="B36" s="125">
        <v>7.5575869476806334E-2</v>
      </c>
      <c r="C36" s="125">
        <v>1.5916015446608044E-2</v>
      </c>
      <c r="D36" s="82"/>
      <c r="E36" s="78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25">
      <c r="A37" s="52" t="s">
        <v>67</v>
      </c>
      <c r="B37" s="125">
        <v>1.5824646002322942E-2</v>
      </c>
      <c r="C37" s="125">
        <v>1.8215763252112194E-3</v>
      </c>
      <c r="D37" s="82"/>
      <c r="E37" s="78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52" t="s">
        <v>66</v>
      </c>
      <c r="B38" s="125">
        <v>9.9708713878130031E-3</v>
      </c>
      <c r="C38" s="125">
        <v>7.5144402781806833E-5</v>
      </c>
      <c r="D38" s="82"/>
      <c r="E38" s="78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52" t="s">
        <v>68</v>
      </c>
      <c r="B39" s="125">
        <v>6.053221010901882E-3</v>
      </c>
      <c r="C39" s="125">
        <v>1.8341871070853895E-5</v>
      </c>
      <c r="D39" s="82"/>
      <c r="E39" s="78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52" t="s">
        <v>69</v>
      </c>
      <c r="B40" s="125">
        <v>2.7586349197345279E-2</v>
      </c>
      <c r="C40" s="125">
        <v>1.1683631027994038E-4</v>
      </c>
      <c r="D40" s="82"/>
      <c r="E40" s="78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25">
      <c r="A41" s="158" t="s">
        <v>47</v>
      </c>
      <c r="B41" s="159">
        <v>4.2823555292886693E-2</v>
      </c>
      <c r="C41" s="159">
        <v>4.28235552928867E-2</v>
      </c>
      <c r="D41" s="82"/>
      <c r="E41" s="78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9" t="s">
        <v>111</v>
      </c>
      <c r="B42" s="86"/>
      <c r="C42" s="86"/>
      <c r="D42" s="81"/>
      <c r="E42" s="84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128" t="s">
        <v>213</v>
      </c>
      <c r="B43" s="85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25">
      <c r="A44" s="77" t="s">
        <v>178</v>
      </c>
      <c r="B44" s="7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4:15" x14ac:dyDescent="0.2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4:15" x14ac:dyDescent="0.2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4:15" x14ac:dyDescent="0.2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4:15" x14ac:dyDescent="0.2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4:15" x14ac:dyDescent="0.25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</sheetData>
  <mergeCells count="3">
    <mergeCell ref="A6:C6"/>
    <mergeCell ref="A7:C7"/>
    <mergeCell ref="A8:C8"/>
  </mergeCells>
  <hyperlinks>
    <hyperlink ref="A44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D8F9FC"/>
  </sheetPr>
  <dimension ref="A7:K22"/>
  <sheetViews>
    <sheetView showGridLines="0" zoomScale="110" zoomScaleNormal="110" workbookViewId="0">
      <selection activeCell="A22" sqref="A22"/>
    </sheetView>
  </sheetViews>
  <sheetFormatPr baseColWidth="10" defaultRowHeight="15" x14ac:dyDescent="0.25"/>
  <cols>
    <col min="4" max="4" width="14.28515625" customWidth="1"/>
    <col min="5" max="5" width="17.7109375" customWidth="1"/>
    <col min="7" max="7" width="25.7109375" customWidth="1"/>
  </cols>
  <sheetData>
    <row r="7" spans="1:11" ht="33" customHeight="1" x14ac:dyDescent="0.25">
      <c r="A7" s="335" t="s">
        <v>243</v>
      </c>
      <c r="B7" s="335"/>
      <c r="C7" s="335"/>
      <c r="D7" s="335"/>
      <c r="E7" s="335"/>
      <c r="F7" s="335"/>
    </row>
    <row r="8" spans="1:11" ht="18.600000000000001" customHeight="1" x14ac:dyDescent="0.25">
      <c r="A8" s="336" t="s">
        <v>110</v>
      </c>
      <c r="B8" s="337"/>
      <c r="C8" s="337"/>
      <c r="D8" s="337"/>
      <c r="E8" s="337"/>
      <c r="F8" s="337"/>
    </row>
    <row r="9" spans="1:11" x14ac:dyDescent="0.25">
      <c r="A9" s="319" t="s">
        <v>104</v>
      </c>
      <c r="B9" s="319"/>
      <c r="C9" s="319"/>
      <c r="D9" s="319"/>
      <c r="E9" s="319"/>
      <c r="F9" s="319"/>
    </row>
    <row r="10" spans="1:11" ht="18.75" x14ac:dyDescent="0.3">
      <c r="A10" s="333" t="s">
        <v>1</v>
      </c>
      <c r="B10" s="333"/>
      <c r="C10" s="333"/>
      <c r="D10" s="334"/>
      <c r="E10" s="207" t="s">
        <v>43</v>
      </c>
      <c r="F10" s="207" t="s">
        <v>179</v>
      </c>
    </row>
    <row r="11" spans="1:11" ht="15.75" x14ac:dyDescent="0.25">
      <c r="A11" s="341" t="s">
        <v>223</v>
      </c>
      <c r="B11" s="330"/>
      <c r="C11" s="330"/>
      <c r="D11" s="331"/>
      <c r="E11" s="208">
        <v>7350.8460000000023</v>
      </c>
      <c r="F11" s="209">
        <f>+E11/$E$17</f>
        <v>0.88300518750889645</v>
      </c>
    </row>
    <row r="12" spans="1:11" ht="15.75" x14ac:dyDescent="0.25">
      <c r="A12" s="341" t="s">
        <v>171</v>
      </c>
      <c r="B12" s="330"/>
      <c r="C12" s="330"/>
      <c r="D12" s="331"/>
      <c r="E12" s="208">
        <v>551.66800000000012</v>
      </c>
      <c r="F12" s="209">
        <f t="shared" ref="F12:F16" si="0">+E12/$E$17</f>
        <v>6.6267978649349732E-2</v>
      </c>
      <c r="H12" s="342"/>
      <c r="I12" s="342"/>
      <c r="J12" s="342"/>
      <c r="K12" s="342"/>
    </row>
    <row r="13" spans="1:11" ht="15.75" x14ac:dyDescent="0.25">
      <c r="A13" s="341" t="s">
        <v>103</v>
      </c>
      <c r="B13" s="330"/>
      <c r="C13" s="330"/>
      <c r="D13" s="331"/>
      <c r="E13" s="208">
        <v>173.578</v>
      </c>
      <c r="F13" s="209">
        <f t="shared" si="0"/>
        <v>2.0850698604952297E-2</v>
      </c>
      <c r="H13" s="342"/>
      <c r="I13" s="342"/>
      <c r="J13" s="342"/>
      <c r="K13" s="342"/>
    </row>
    <row r="14" spans="1:11" ht="15.75" x14ac:dyDescent="0.25">
      <c r="A14" s="341" t="s">
        <v>102</v>
      </c>
      <c r="B14" s="330"/>
      <c r="C14" s="330"/>
      <c r="D14" s="331"/>
      <c r="E14" s="208">
        <v>172.51499999999999</v>
      </c>
      <c r="F14" s="209">
        <f t="shared" si="0"/>
        <v>2.0723007926311775E-2</v>
      </c>
      <c r="H14" s="342"/>
      <c r="I14" s="342"/>
      <c r="J14" s="342"/>
      <c r="K14" s="342"/>
    </row>
    <row r="15" spans="1:11" ht="15.75" x14ac:dyDescent="0.25">
      <c r="A15" s="341" t="s">
        <v>168</v>
      </c>
      <c r="B15" s="330"/>
      <c r="C15" s="330"/>
      <c r="D15" s="331"/>
      <c r="E15" s="208">
        <v>50.342999999999996</v>
      </c>
      <c r="F15" s="209">
        <f t="shared" si="0"/>
        <v>6.0473488568200664E-3</v>
      </c>
      <c r="H15" s="342"/>
      <c r="I15" s="342"/>
      <c r="J15" s="342"/>
      <c r="K15" s="342"/>
    </row>
    <row r="16" spans="1:11" ht="19.149999999999999" customHeight="1" x14ac:dyDescent="0.25">
      <c r="A16" s="341" t="s">
        <v>167</v>
      </c>
      <c r="B16" s="330"/>
      <c r="C16" s="330"/>
      <c r="D16" s="331"/>
      <c r="E16" s="208">
        <v>25.854999999999997</v>
      </c>
      <c r="F16" s="209">
        <f t="shared" si="0"/>
        <v>3.1057784536694835E-3</v>
      </c>
      <c r="H16" s="342"/>
      <c r="I16" s="342"/>
      <c r="J16" s="342"/>
      <c r="K16" s="342"/>
    </row>
    <row r="17" spans="1:11" ht="18.75" x14ac:dyDescent="0.3">
      <c r="A17" s="333" t="s">
        <v>47</v>
      </c>
      <c r="B17" s="333"/>
      <c r="C17" s="333"/>
      <c r="D17" s="334"/>
      <c r="E17" s="210">
        <f>SUM(E11:E16)</f>
        <v>8324.8050000000039</v>
      </c>
      <c r="F17" s="211">
        <f>SUM(F11:F16)</f>
        <v>0.99999999999999967</v>
      </c>
      <c r="H17" s="342"/>
      <c r="I17" s="342"/>
      <c r="J17" s="342"/>
      <c r="K17" s="342"/>
    </row>
    <row r="18" spans="1:11" x14ac:dyDescent="0.25">
      <c r="A18" t="s">
        <v>111</v>
      </c>
    </row>
    <row r="19" spans="1:11" ht="21" customHeight="1" x14ac:dyDescent="0.25">
      <c r="A19" s="340" t="s">
        <v>185</v>
      </c>
      <c r="B19" s="340"/>
      <c r="C19" s="340"/>
      <c r="D19" s="340"/>
      <c r="E19" s="340"/>
      <c r="F19" s="340"/>
    </row>
    <row r="20" spans="1:11" x14ac:dyDescent="0.25">
      <c r="A20" s="4" t="s">
        <v>155</v>
      </c>
    </row>
    <row r="22" spans="1:11" x14ac:dyDescent="0.25">
      <c r="A22" s="46" t="s">
        <v>178</v>
      </c>
    </row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1:D11"/>
    <mergeCell ref="A10:D10"/>
    <mergeCell ref="A8:F8"/>
    <mergeCell ref="A7:F7"/>
    <mergeCell ref="A9:F9"/>
    <mergeCell ref="A19:F19"/>
    <mergeCell ref="A12:D12"/>
    <mergeCell ref="A14:D14"/>
    <mergeCell ref="A17:D17"/>
    <mergeCell ref="A13:D13"/>
    <mergeCell ref="A15:D15"/>
    <mergeCell ref="A16:D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D8F9FC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23.7109375" customWidth="1"/>
    <col min="5" max="5" width="17.7109375" customWidth="1"/>
  </cols>
  <sheetData>
    <row r="7" spans="1:6" ht="40.9" customHeight="1" x14ac:dyDescent="0.25">
      <c r="A7" s="343" t="s">
        <v>261</v>
      </c>
      <c r="B7" s="343"/>
      <c r="C7" s="343"/>
      <c r="D7" s="343"/>
      <c r="E7" s="343"/>
      <c r="F7" s="343"/>
    </row>
    <row r="8" spans="1:6" ht="15.75" x14ac:dyDescent="0.25">
      <c r="A8" s="336" t="s">
        <v>61</v>
      </c>
      <c r="B8" s="337"/>
      <c r="C8" s="337"/>
      <c r="D8" s="337"/>
      <c r="E8" s="337"/>
      <c r="F8" s="337"/>
    </row>
    <row r="9" spans="1:6" x14ac:dyDescent="0.25">
      <c r="A9" s="319" t="s">
        <v>104</v>
      </c>
      <c r="B9" s="319"/>
      <c r="C9" s="319"/>
      <c r="D9" s="319"/>
      <c r="E9" s="319"/>
      <c r="F9" s="319"/>
    </row>
    <row r="10" spans="1:6" ht="18.75" x14ac:dyDescent="0.3">
      <c r="A10" s="333" t="s">
        <v>62</v>
      </c>
      <c r="B10" s="333"/>
      <c r="C10" s="333"/>
      <c r="D10" s="333"/>
      <c r="E10" s="160" t="s">
        <v>43</v>
      </c>
      <c r="F10" s="160" t="s">
        <v>179</v>
      </c>
    </row>
    <row r="11" spans="1:6" ht="15.75" x14ac:dyDescent="0.25">
      <c r="A11" s="330" t="s">
        <v>59</v>
      </c>
      <c r="B11" s="330"/>
      <c r="C11" s="330"/>
      <c r="D11" s="330"/>
      <c r="E11" s="2">
        <v>3744.1370000000002</v>
      </c>
      <c r="F11" s="48">
        <f>+E11/$E$13</f>
        <v>0.44975672102830039</v>
      </c>
    </row>
    <row r="12" spans="1:6" ht="15.75" x14ac:dyDescent="0.25">
      <c r="A12" s="330" t="s">
        <v>60</v>
      </c>
      <c r="B12" s="330"/>
      <c r="C12" s="330"/>
      <c r="D12" s="330"/>
      <c r="E12" s="2">
        <v>4580.6679999999997</v>
      </c>
      <c r="F12" s="48">
        <f>+E12/$E$13</f>
        <v>0.55024327897169956</v>
      </c>
    </row>
    <row r="13" spans="1:6" ht="18.75" x14ac:dyDescent="0.3">
      <c r="A13" s="332" t="s">
        <v>47</v>
      </c>
      <c r="B13" s="332"/>
      <c r="C13" s="332"/>
      <c r="D13" s="332"/>
      <c r="E13" s="161">
        <f>SUM(E11:E12)</f>
        <v>8324.8050000000003</v>
      </c>
      <c r="F13" s="162">
        <f>SUM(F11:F12)</f>
        <v>1</v>
      </c>
    </row>
    <row r="14" spans="1:6" x14ac:dyDescent="0.25">
      <c r="A14" t="s">
        <v>113</v>
      </c>
    </row>
    <row r="15" spans="1:6" x14ac:dyDescent="0.25">
      <c r="A15" s="344" t="s">
        <v>155</v>
      </c>
      <c r="B15" s="344"/>
      <c r="C15" s="344"/>
      <c r="D15" s="344"/>
      <c r="E15" s="344"/>
    </row>
    <row r="17" spans="1:1" x14ac:dyDescent="0.25">
      <c r="A17" s="46" t="s">
        <v>178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D8F9FC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16.28515625" customWidth="1"/>
    <col min="5" max="5" width="17.7109375" customWidth="1"/>
  </cols>
  <sheetData>
    <row r="7" spans="1:6" ht="39" customHeight="1" x14ac:dyDescent="0.25">
      <c r="A7" s="343" t="s">
        <v>262</v>
      </c>
      <c r="B7" s="343"/>
      <c r="C7" s="343"/>
      <c r="D7" s="343"/>
      <c r="E7" s="343"/>
      <c r="F7" s="343"/>
    </row>
    <row r="8" spans="1:6" ht="15.75" x14ac:dyDescent="0.25">
      <c r="A8" s="337" t="s">
        <v>112</v>
      </c>
      <c r="B8" s="337"/>
      <c r="C8" s="337"/>
      <c r="D8" s="337"/>
      <c r="E8" s="337"/>
      <c r="F8" s="337"/>
    </row>
    <row r="9" spans="1:6" x14ac:dyDescent="0.25">
      <c r="A9" s="319" t="s">
        <v>104</v>
      </c>
      <c r="B9" s="319"/>
      <c r="C9" s="319"/>
      <c r="D9" s="319"/>
      <c r="E9" s="319"/>
      <c r="F9" s="319"/>
    </row>
    <row r="10" spans="1:6" ht="18.75" x14ac:dyDescent="0.3">
      <c r="A10" s="332" t="s">
        <v>224</v>
      </c>
      <c r="B10" s="332"/>
      <c r="C10" s="332"/>
      <c r="D10" s="332"/>
      <c r="E10" s="163" t="s">
        <v>43</v>
      </c>
      <c r="F10" s="164" t="s">
        <v>179</v>
      </c>
    </row>
    <row r="11" spans="1:6" ht="15.75" x14ac:dyDescent="0.25">
      <c r="A11" s="345" t="s">
        <v>109</v>
      </c>
      <c r="B11" s="345"/>
      <c r="C11" s="345"/>
      <c r="D11" s="345"/>
      <c r="E11" s="87">
        <v>7024.805000000003</v>
      </c>
      <c r="F11" s="88">
        <f>+E11/$E$13</f>
        <v>0.84384018604639988</v>
      </c>
    </row>
    <row r="12" spans="1:6" ht="15.75" x14ac:dyDescent="0.25">
      <c r="A12" s="345" t="s">
        <v>63</v>
      </c>
      <c r="B12" s="345"/>
      <c r="C12" s="345"/>
      <c r="D12" s="345"/>
      <c r="E12" s="87">
        <v>1300</v>
      </c>
      <c r="F12" s="88">
        <f>+E12/$E$13</f>
        <v>0.15615981395360004</v>
      </c>
    </row>
    <row r="13" spans="1:6" ht="18.75" x14ac:dyDescent="0.3">
      <c r="A13" s="332" t="s">
        <v>47</v>
      </c>
      <c r="B13" s="332"/>
      <c r="C13" s="332"/>
      <c r="D13" s="332"/>
      <c r="E13" s="165">
        <f>SUM(E11:E12)</f>
        <v>8324.8050000000039</v>
      </c>
      <c r="F13" s="166">
        <f>SUM(F11:F12)</f>
        <v>0.99999999999999989</v>
      </c>
    </row>
    <row r="14" spans="1:6" x14ac:dyDescent="0.25">
      <c r="A14" t="s">
        <v>113</v>
      </c>
    </row>
    <row r="15" spans="1:6" x14ac:dyDescent="0.25">
      <c r="A15" s="344" t="s">
        <v>155</v>
      </c>
      <c r="B15" s="344"/>
      <c r="C15" s="344"/>
      <c r="D15" s="344"/>
      <c r="E15" s="344"/>
    </row>
    <row r="17" spans="1:1" x14ac:dyDescent="0.25">
      <c r="A17" s="46" t="s">
        <v>178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D8F9FC"/>
  </sheetPr>
  <dimension ref="A1:BF108"/>
  <sheetViews>
    <sheetView topLeftCell="A73" zoomScaleNormal="100" workbookViewId="0">
      <pane xSplit="1" topLeftCell="B1" activePane="topRight" state="frozen"/>
      <selection pane="topRight" activeCell="A92" sqref="A92"/>
    </sheetView>
  </sheetViews>
  <sheetFormatPr baseColWidth="10" defaultRowHeight="15" x14ac:dyDescent="0.25"/>
  <cols>
    <col min="1" max="1" width="52.140625" customWidth="1"/>
  </cols>
  <sheetData>
    <row r="1" spans="1:5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58" x14ac:dyDescent="0.25">
      <c r="A2" s="9"/>
      <c r="B2" s="9"/>
      <c r="C2" s="9"/>
      <c r="D2" s="9"/>
      <c r="E2" s="8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</row>
    <row r="3" spans="1:58" x14ac:dyDescent="0.25">
      <c r="A3" s="9"/>
      <c r="B3" s="9"/>
      <c r="C3" s="9"/>
      <c r="D3" s="9"/>
      <c r="E3" s="8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x14ac:dyDescent="0.25">
      <c r="A4" s="9"/>
      <c r="B4" s="79"/>
      <c r="C4" s="79"/>
      <c r="D4" s="79"/>
      <c r="E4" s="79"/>
      <c r="F4" s="7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x14ac:dyDescent="0.25">
      <c r="A5" s="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0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x14ac:dyDescent="0.25">
      <c r="A7" s="91" t="s">
        <v>244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x14ac:dyDescent="0.25">
      <c r="A8" s="93" t="s">
        <v>149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58" x14ac:dyDescent="0.25">
      <c r="A9" s="85" t="s">
        <v>156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</row>
    <row r="10" spans="1:58" x14ac:dyDescent="0.25">
      <c r="A10" s="227" t="s">
        <v>204</v>
      </c>
      <c r="B10" s="228">
        <v>2024</v>
      </c>
      <c r="C10" s="228">
        <v>2025</v>
      </c>
      <c r="D10" s="228">
        <v>2026</v>
      </c>
      <c r="E10" s="228">
        <v>2027</v>
      </c>
      <c r="F10" s="228">
        <v>2028</v>
      </c>
      <c r="G10" s="228">
        <v>2029</v>
      </c>
      <c r="H10" s="228">
        <v>2030</v>
      </c>
      <c r="I10" s="228">
        <v>2031</v>
      </c>
      <c r="J10" s="228">
        <v>2032</v>
      </c>
      <c r="K10" s="228">
        <v>2033</v>
      </c>
      <c r="L10" s="228">
        <v>2034</v>
      </c>
      <c r="M10" s="228">
        <v>2035</v>
      </c>
      <c r="N10" s="228">
        <v>2036</v>
      </c>
      <c r="O10" s="228">
        <v>2037</v>
      </c>
      <c r="P10" s="228">
        <v>2038</v>
      </c>
      <c r="Q10" s="228">
        <v>2039</v>
      </c>
      <c r="R10" s="228">
        <v>2040</v>
      </c>
      <c r="S10" s="228">
        <v>2041</v>
      </c>
      <c r="T10" s="228">
        <v>2042</v>
      </c>
      <c r="U10" s="228">
        <v>2043</v>
      </c>
      <c r="V10" s="228">
        <v>2044</v>
      </c>
      <c r="W10" s="228">
        <v>2045</v>
      </c>
      <c r="X10" s="228">
        <v>2046</v>
      </c>
      <c r="Y10" s="228">
        <v>2047</v>
      </c>
      <c r="Z10" s="228">
        <v>2048</v>
      </c>
      <c r="AA10" s="228">
        <v>2049</v>
      </c>
      <c r="AB10" s="228">
        <v>2050</v>
      </c>
      <c r="AC10" s="228">
        <v>2051</v>
      </c>
      <c r="AD10" s="228">
        <v>2052</v>
      </c>
      <c r="AE10" s="228">
        <v>2053</v>
      </c>
      <c r="AF10" s="228">
        <v>2054</v>
      </c>
      <c r="AG10" s="228">
        <v>2055</v>
      </c>
      <c r="AH10" s="228">
        <v>2056</v>
      </c>
      <c r="AI10" s="228">
        <v>2057</v>
      </c>
      <c r="AJ10" s="228">
        <v>2058</v>
      </c>
      <c r="AK10" s="228">
        <v>2059</v>
      </c>
      <c r="AL10" s="228">
        <v>2060</v>
      </c>
      <c r="AM10" s="228">
        <v>2061</v>
      </c>
      <c r="AN10" s="228">
        <v>2062</v>
      </c>
      <c r="AO10" s="228">
        <v>2063</v>
      </c>
      <c r="AP10" s="229" t="s">
        <v>47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x14ac:dyDescent="0.25">
      <c r="A11" s="167" t="s">
        <v>245</v>
      </c>
      <c r="B11" s="234">
        <v>174.82541471851096</v>
      </c>
      <c r="C11" s="234">
        <v>612.40783315768738</v>
      </c>
      <c r="D11" s="234">
        <v>364.93347982623754</v>
      </c>
      <c r="E11" s="234">
        <v>1069.2492835702883</v>
      </c>
      <c r="F11" s="234">
        <v>346.56428319704492</v>
      </c>
      <c r="G11" s="234">
        <v>310.39433079385316</v>
      </c>
      <c r="H11" s="234">
        <v>917.22004505732832</v>
      </c>
      <c r="I11" s="234">
        <v>303.73408128725492</v>
      </c>
      <c r="J11" s="234">
        <v>295.25187946760406</v>
      </c>
      <c r="K11" s="234">
        <v>293.99077094196565</v>
      </c>
      <c r="L11" s="234">
        <v>288.5815989461492</v>
      </c>
      <c r="M11" s="234">
        <v>280.74169418424441</v>
      </c>
      <c r="N11" s="234">
        <v>268.06266608868788</v>
      </c>
      <c r="O11" s="234">
        <v>293.18589549971938</v>
      </c>
      <c r="P11" s="234">
        <v>226.98389549971935</v>
      </c>
      <c r="Q11" s="234">
        <v>210.6934099847611</v>
      </c>
      <c r="R11" s="234">
        <v>191.85940998476107</v>
      </c>
      <c r="S11" s="234">
        <v>142.3774099847611</v>
      </c>
      <c r="T11" s="234">
        <v>117.97672292830613</v>
      </c>
      <c r="U11" s="234">
        <v>83.88000435407622</v>
      </c>
      <c r="V11" s="234">
        <v>70.796003372143772</v>
      </c>
      <c r="W11" s="234">
        <v>62.068003372143764</v>
      </c>
      <c r="X11" s="234">
        <v>55.270003372143933</v>
      </c>
      <c r="Y11" s="234">
        <v>48.410223913977092</v>
      </c>
      <c r="Z11" s="234">
        <v>83.976223913978188</v>
      </c>
      <c r="AA11" s="234">
        <v>64.337702174847735</v>
      </c>
      <c r="AB11" s="234">
        <v>140.52570217484768</v>
      </c>
      <c r="AC11" s="234">
        <v>45.079702174847732</v>
      </c>
      <c r="AD11" s="234">
        <v>64.123733570913402</v>
      </c>
      <c r="AE11" s="234">
        <v>69.037925820527406</v>
      </c>
      <c r="AF11" s="234">
        <v>43.538333333333334</v>
      </c>
      <c r="AG11" s="234">
        <v>96.237333333333325</v>
      </c>
      <c r="AH11" s="234">
        <v>68.187333333333328</v>
      </c>
      <c r="AI11" s="234">
        <v>33.094333333333331</v>
      </c>
      <c r="AJ11" s="234">
        <v>164.25333333333333</v>
      </c>
      <c r="AK11" s="234">
        <v>164.49699999999999</v>
      </c>
      <c r="AL11" s="234">
        <v>96.885000000000005</v>
      </c>
      <c r="AM11" s="234">
        <v>64.537000000000006</v>
      </c>
      <c r="AN11" s="234">
        <v>70.991</v>
      </c>
      <c r="AO11" s="234">
        <v>26.042000000000002</v>
      </c>
      <c r="AP11" s="234">
        <v>8324.8020000000015</v>
      </c>
      <c r="AQ11" s="9"/>
      <c r="AR11" s="9"/>
      <c r="AS11" s="9"/>
      <c r="AT11" s="9"/>
      <c r="AU11" s="9"/>
      <c r="AV11" s="9"/>
      <c r="AW11" s="9"/>
      <c r="AX11" s="9"/>
    </row>
    <row r="12" spans="1:58" x14ac:dyDescent="0.25">
      <c r="A12" s="129" t="s">
        <v>87</v>
      </c>
      <c r="B12" s="235">
        <v>146.04129580161273</v>
      </c>
      <c r="C12" s="235">
        <v>554.63157814269073</v>
      </c>
      <c r="D12" s="235">
        <v>299.33457814269065</v>
      </c>
      <c r="E12" s="235">
        <v>303.60157814269064</v>
      </c>
      <c r="F12" s="235">
        <v>288.41157814269064</v>
      </c>
      <c r="G12" s="235">
        <v>257.17857814269064</v>
      </c>
      <c r="H12" s="235">
        <v>254.47457814269069</v>
      </c>
      <c r="I12" s="235">
        <v>245.17757814269066</v>
      </c>
      <c r="J12" s="235">
        <v>240.26957814269068</v>
      </c>
      <c r="K12" s="235">
        <v>238.4585781426907</v>
      </c>
      <c r="L12" s="235">
        <v>237.19457814269069</v>
      </c>
      <c r="M12" s="235">
        <v>236.96257814269069</v>
      </c>
      <c r="N12" s="235">
        <v>229.36755004713416</v>
      </c>
      <c r="O12" s="235">
        <v>263.1137794581656</v>
      </c>
      <c r="P12" s="235">
        <v>198.35177945816562</v>
      </c>
      <c r="Q12" s="235">
        <v>185.22577945816562</v>
      </c>
      <c r="R12" s="235">
        <v>166.9607794581656</v>
      </c>
      <c r="S12" s="235">
        <v>118.04877945816558</v>
      </c>
      <c r="T12" s="235">
        <v>96.826779458165603</v>
      </c>
      <c r="U12" s="235">
        <v>62.79277945816559</v>
      </c>
      <c r="V12" s="235">
        <v>48.269779458165587</v>
      </c>
      <c r="W12" s="235">
        <v>39.606779458165597</v>
      </c>
      <c r="X12" s="235">
        <v>32.871779458165761</v>
      </c>
      <c r="Y12" s="235">
        <v>26.011999999998924</v>
      </c>
      <c r="Z12" s="235">
        <v>61.578000000000003</v>
      </c>
      <c r="AA12" s="235">
        <v>42.138000000000005</v>
      </c>
      <c r="AB12" s="235">
        <v>133.32599999999999</v>
      </c>
      <c r="AC12" s="235">
        <v>37.879999999999995</v>
      </c>
      <c r="AD12" s="235">
        <v>57.119</v>
      </c>
      <c r="AE12" s="235">
        <v>62.406999999999996</v>
      </c>
      <c r="AF12" s="235">
        <v>39.213999999999999</v>
      </c>
      <c r="AG12" s="235">
        <v>92.994</v>
      </c>
      <c r="AH12" s="235">
        <v>65.307000000000002</v>
      </c>
      <c r="AI12" s="235">
        <v>30.214000000000002</v>
      </c>
      <c r="AJ12" s="235">
        <v>161.37299999999999</v>
      </c>
      <c r="AK12" s="235">
        <v>161.76599999999999</v>
      </c>
      <c r="AL12" s="235">
        <v>94.154000000000011</v>
      </c>
      <c r="AM12" s="235">
        <v>61.806000000000004</v>
      </c>
      <c r="AN12" s="235">
        <v>68.260000000000005</v>
      </c>
      <c r="AO12" s="235">
        <v>23.311</v>
      </c>
      <c r="AP12" s="235">
        <v>5962.0319999999992</v>
      </c>
      <c r="AQ12" s="9"/>
      <c r="AR12" s="9"/>
      <c r="AS12" s="9"/>
      <c r="AT12" s="9"/>
      <c r="AU12" s="9"/>
      <c r="AV12" s="9"/>
      <c r="AW12" s="9"/>
      <c r="AX12" s="9"/>
    </row>
    <row r="13" spans="1:58" x14ac:dyDescent="0.25">
      <c r="A13" s="34" t="s">
        <v>64</v>
      </c>
      <c r="B13" s="233">
        <v>62.806999999999988</v>
      </c>
      <c r="C13" s="233">
        <v>382.76400000000001</v>
      </c>
      <c r="D13" s="233">
        <v>129.226</v>
      </c>
      <c r="E13" s="233">
        <v>127.73099999999998</v>
      </c>
      <c r="F13" s="233">
        <v>111.788</v>
      </c>
      <c r="G13" s="233">
        <v>84.194999999999979</v>
      </c>
      <c r="H13" s="233">
        <v>83.095999999999989</v>
      </c>
      <c r="I13" s="233">
        <v>81.055999999999983</v>
      </c>
      <c r="J13" s="233">
        <v>77.932999999999993</v>
      </c>
      <c r="K13" s="233">
        <v>76.585000000000008</v>
      </c>
      <c r="L13" s="233">
        <v>75.665999999999997</v>
      </c>
      <c r="M13" s="233">
        <v>75.621000000000009</v>
      </c>
      <c r="N13" s="233">
        <v>68.322000000000003</v>
      </c>
      <c r="O13" s="233">
        <v>109.73899999999999</v>
      </c>
      <c r="P13" s="233">
        <v>54.465000000000003</v>
      </c>
      <c r="Q13" s="233">
        <v>54.465000000000003</v>
      </c>
      <c r="R13" s="233">
        <v>48.733000000000004</v>
      </c>
      <c r="S13" s="233">
        <v>23.794000000000004</v>
      </c>
      <c r="T13" s="233">
        <v>18.722000000000001</v>
      </c>
      <c r="U13" s="233">
        <v>1.9410000000000001</v>
      </c>
      <c r="V13" s="233">
        <v>1.9410000000000001</v>
      </c>
      <c r="W13" s="233">
        <v>1.9410000000000001</v>
      </c>
      <c r="X13" s="233">
        <v>0.42800000000016913</v>
      </c>
      <c r="Y13" s="233">
        <v>3.5999999999999997E-2</v>
      </c>
      <c r="Z13" s="233">
        <v>3.5999999999999997E-2</v>
      </c>
      <c r="AA13" s="233">
        <v>3.5999999999999997E-2</v>
      </c>
      <c r="AB13" s="233">
        <v>3.5999999999999997E-2</v>
      </c>
      <c r="AC13" s="233">
        <v>3.5999999999999997E-2</v>
      </c>
      <c r="AD13" s="233">
        <v>3.5999999999999997E-2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233">
        <v>0</v>
      </c>
      <c r="AN13" s="233">
        <v>0</v>
      </c>
      <c r="AO13" s="233">
        <v>0</v>
      </c>
      <c r="AP13" s="233">
        <v>1753.1750000000004</v>
      </c>
      <c r="AQ13" s="9"/>
      <c r="AR13" s="9"/>
      <c r="AS13" s="9"/>
      <c r="AT13" s="9"/>
      <c r="AU13" s="9"/>
      <c r="AV13" s="9"/>
      <c r="AW13" s="9"/>
      <c r="AX13" s="9"/>
    </row>
    <row r="14" spans="1:58" x14ac:dyDescent="0.25">
      <c r="A14" s="34" t="s">
        <v>65</v>
      </c>
      <c r="B14" s="233">
        <v>43.953000000000003</v>
      </c>
      <c r="C14" s="233">
        <v>99.001000000000033</v>
      </c>
      <c r="D14" s="233">
        <v>101.24100000000001</v>
      </c>
      <c r="E14" s="233">
        <v>104.78800000000001</v>
      </c>
      <c r="F14" s="233">
        <v>110.19500000000001</v>
      </c>
      <c r="G14" s="233">
        <v>112.65400000000001</v>
      </c>
      <c r="H14" s="233">
        <v>112.65800000000003</v>
      </c>
      <c r="I14" s="233">
        <v>112.94700000000003</v>
      </c>
      <c r="J14" s="233">
        <v>112.85600000000002</v>
      </c>
      <c r="K14" s="233">
        <v>112.61200000000002</v>
      </c>
      <c r="L14" s="233">
        <v>112.61200000000002</v>
      </c>
      <c r="M14" s="233">
        <v>112.42500000000001</v>
      </c>
      <c r="N14" s="233">
        <v>112.42500000000001</v>
      </c>
      <c r="O14" s="233">
        <v>111.31900000000002</v>
      </c>
      <c r="P14" s="233">
        <v>105.739</v>
      </c>
      <c r="Q14" s="233">
        <v>94.234000000000009</v>
      </c>
      <c r="R14" s="233">
        <v>87.36699999999999</v>
      </c>
      <c r="S14" s="233">
        <v>71.600999999999985</v>
      </c>
      <c r="T14" s="233">
        <v>57.951999999999998</v>
      </c>
      <c r="U14" s="233">
        <v>42.333999999999989</v>
      </c>
      <c r="V14" s="233">
        <v>31.075999999999997</v>
      </c>
      <c r="W14" s="233">
        <v>18.204999999999998</v>
      </c>
      <c r="X14" s="233">
        <v>9.7409999999999961</v>
      </c>
      <c r="Y14" s="233">
        <v>1.9899999999989231</v>
      </c>
      <c r="Z14" s="233">
        <v>37.767000000000003</v>
      </c>
      <c r="AA14" s="233">
        <v>20.754000000000001</v>
      </c>
      <c r="AB14" s="233">
        <v>123.85299999999999</v>
      </c>
      <c r="AC14" s="233">
        <v>35.211999999999996</v>
      </c>
      <c r="AD14" s="233">
        <v>57.082999999999998</v>
      </c>
      <c r="AE14" s="233">
        <v>62.406999999999996</v>
      </c>
      <c r="AF14" s="233">
        <v>39.213999999999999</v>
      </c>
      <c r="AG14" s="233">
        <v>92.994</v>
      </c>
      <c r="AH14" s="233">
        <v>65.307000000000002</v>
      </c>
      <c r="AI14" s="233">
        <v>30.214000000000002</v>
      </c>
      <c r="AJ14" s="233">
        <v>161.37299999999999</v>
      </c>
      <c r="AK14" s="233">
        <v>161.76599999999999</v>
      </c>
      <c r="AL14" s="233">
        <v>94.154000000000011</v>
      </c>
      <c r="AM14" s="233">
        <v>61.806000000000004</v>
      </c>
      <c r="AN14" s="233">
        <v>68.260000000000005</v>
      </c>
      <c r="AO14" s="233">
        <v>23.311</v>
      </c>
      <c r="AP14" s="233">
        <v>3127.3999999999996</v>
      </c>
      <c r="AQ14" s="9"/>
      <c r="AR14" s="9"/>
      <c r="AS14" s="9"/>
      <c r="AT14" s="9"/>
      <c r="AU14" s="9"/>
      <c r="AV14" s="9"/>
      <c r="AW14" s="9"/>
      <c r="AX14" s="9"/>
    </row>
    <row r="15" spans="1:58" x14ac:dyDescent="0.25">
      <c r="A15" s="34" t="s">
        <v>66</v>
      </c>
      <c r="B15" s="233">
        <v>2.0172958016127529</v>
      </c>
      <c r="C15" s="233">
        <v>4.0355781426906496</v>
      </c>
      <c r="D15" s="233">
        <v>4.0355781426906496</v>
      </c>
      <c r="E15" s="233">
        <v>4.0355781426906496</v>
      </c>
      <c r="F15" s="233">
        <v>4.0355781426906496</v>
      </c>
      <c r="G15" s="233">
        <v>4.0355781426906496</v>
      </c>
      <c r="H15" s="233">
        <v>3.7845781426906488</v>
      </c>
      <c r="I15" s="233">
        <v>3.7845781426906488</v>
      </c>
      <c r="J15" s="233">
        <v>3.7845781426906488</v>
      </c>
      <c r="K15" s="233">
        <v>3.7845781426906488</v>
      </c>
      <c r="L15" s="233">
        <v>3.7845781426906488</v>
      </c>
      <c r="M15" s="233">
        <v>3.7845781426906488</v>
      </c>
      <c r="N15" s="233">
        <v>3.4885500471341437</v>
      </c>
      <c r="O15" s="233">
        <v>2.6997794581655969</v>
      </c>
      <c r="P15" s="233">
        <v>2.5087794581655967</v>
      </c>
      <c r="Q15" s="233">
        <v>1.9107794581655968</v>
      </c>
      <c r="R15" s="233">
        <v>1.3947794581655968</v>
      </c>
      <c r="S15" s="233">
        <v>1.0807794581655967</v>
      </c>
      <c r="T15" s="233">
        <v>0.76777945816559678</v>
      </c>
      <c r="U15" s="233">
        <v>0.76777945816559678</v>
      </c>
      <c r="V15" s="233">
        <v>0.58677945816559673</v>
      </c>
      <c r="W15" s="233">
        <v>0.58677945816559673</v>
      </c>
      <c r="X15" s="233">
        <v>0.58677945816559673</v>
      </c>
      <c r="Y15" s="233">
        <v>0.52400000000000002</v>
      </c>
      <c r="Z15" s="233">
        <v>0.313</v>
      </c>
      <c r="AA15" s="233">
        <v>0.313</v>
      </c>
      <c r="AB15" s="233">
        <v>0.2889999999999962</v>
      </c>
      <c r="AC15" s="233">
        <v>1.7999999999999999E-2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233">
        <v>0</v>
      </c>
      <c r="AN15" s="233">
        <v>0</v>
      </c>
      <c r="AO15" s="233">
        <v>0</v>
      </c>
      <c r="AP15" s="233">
        <v>62.739000000000011</v>
      </c>
      <c r="AQ15" s="9"/>
      <c r="AR15" s="9"/>
      <c r="AS15" s="9"/>
      <c r="AT15" s="9"/>
      <c r="AU15" s="9"/>
      <c r="AV15" s="9"/>
      <c r="AW15" s="9"/>
      <c r="AX15" s="9"/>
    </row>
    <row r="16" spans="1:58" x14ac:dyDescent="0.25">
      <c r="A16" s="34" t="s">
        <v>67</v>
      </c>
      <c r="B16" s="233">
        <v>34.216999999999992</v>
      </c>
      <c r="C16" s="233">
        <v>63.660000000000018</v>
      </c>
      <c r="D16" s="233">
        <v>59.601000000000013</v>
      </c>
      <c r="E16" s="233">
        <v>61.816000000000003</v>
      </c>
      <c r="F16" s="233">
        <v>57.162000000000013</v>
      </c>
      <c r="G16" s="233">
        <v>51.062000000000005</v>
      </c>
      <c r="H16" s="233">
        <v>50.721000000000011</v>
      </c>
      <c r="I16" s="233">
        <v>43.201000000000001</v>
      </c>
      <c r="J16" s="233">
        <v>42.144000000000005</v>
      </c>
      <c r="K16" s="233">
        <v>42.471000000000004</v>
      </c>
      <c r="L16" s="233">
        <v>42.471000000000004</v>
      </c>
      <c r="M16" s="233">
        <v>42.471000000000004</v>
      </c>
      <c r="N16" s="233">
        <v>42.471000000000004</v>
      </c>
      <c r="O16" s="233">
        <v>37.32</v>
      </c>
      <c r="P16" s="233">
        <v>34.228000000000002</v>
      </c>
      <c r="Q16" s="233">
        <v>33.205000000000005</v>
      </c>
      <c r="R16" s="233">
        <v>28.337000000000003</v>
      </c>
      <c r="S16" s="233">
        <v>20.798000000000005</v>
      </c>
      <c r="T16" s="233">
        <v>18.832000000000004</v>
      </c>
      <c r="U16" s="233">
        <v>17.27</v>
      </c>
      <c r="V16" s="233">
        <v>14.186</v>
      </c>
      <c r="W16" s="233">
        <v>18.754000000000005</v>
      </c>
      <c r="X16" s="233">
        <v>22.116</v>
      </c>
      <c r="Y16" s="233">
        <v>23.462</v>
      </c>
      <c r="Z16" s="233">
        <v>23.462</v>
      </c>
      <c r="AA16" s="233">
        <v>21.035</v>
      </c>
      <c r="AB16" s="233">
        <v>9.1479999999999997</v>
      </c>
      <c r="AC16" s="233">
        <v>2.6139999999999999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233">
        <v>0</v>
      </c>
      <c r="AN16" s="233">
        <v>0</v>
      </c>
      <c r="AO16" s="233">
        <v>0</v>
      </c>
      <c r="AP16" s="233">
        <v>958.2349999999999</v>
      </c>
      <c r="AQ16" s="9"/>
      <c r="AR16" s="9"/>
      <c r="AS16" s="9"/>
      <c r="AT16" s="9"/>
      <c r="AU16" s="9"/>
      <c r="AV16" s="9"/>
      <c r="AW16" s="9"/>
      <c r="AX16" s="9"/>
    </row>
    <row r="17" spans="1:50" x14ac:dyDescent="0.25">
      <c r="A17" s="34" t="s">
        <v>68</v>
      </c>
      <c r="B17" s="233">
        <v>0.58499999999999996</v>
      </c>
      <c r="C17" s="233">
        <v>1.3509999999999998</v>
      </c>
      <c r="D17" s="233">
        <v>1.4109999999999998</v>
      </c>
      <c r="E17" s="233">
        <v>1.4109999999999998</v>
      </c>
      <c r="F17" s="233">
        <v>1.4109999999999998</v>
      </c>
      <c r="G17" s="233">
        <v>1.4109999999999998</v>
      </c>
      <c r="H17" s="233">
        <v>1.4109999999999998</v>
      </c>
      <c r="I17" s="233">
        <v>1.4109999999999998</v>
      </c>
      <c r="J17" s="233">
        <v>1.4109999999999998</v>
      </c>
      <c r="K17" s="233">
        <v>1.4109999999999998</v>
      </c>
      <c r="L17" s="233">
        <v>1.4109999999999998</v>
      </c>
      <c r="M17" s="233">
        <v>1.4109999999999998</v>
      </c>
      <c r="N17" s="233">
        <v>1.4109999999999998</v>
      </c>
      <c r="O17" s="233">
        <v>1.4109999999999998</v>
      </c>
      <c r="P17" s="233">
        <v>1.4109999999999998</v>
      </c>
      <c r="Q17" s="233">
        <v>1.4109999999999998</v>
      </c>
      <c r="R17" s="233">
        <v>1.129</v>
      </c>
      <c r="S17" s="233">
        <v>0.77499999999999991</v>
      </c>
      <c r="T17" s="233">
        <v>0.55299999999999994</v>
      </c>
      <c r="U17" s="233">
        <v>0.48</v>
      </c>
      <c r="V17" s="233">
        <v>0.48</v>
      </c>
      <c r="W17" s="233">
        <v>0.12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233">
        <v>0</v>
      </c>
      <c r="AN17" s="233">
        <v>0</v>
      </c>
      <c r="AO17" s="233">
        <v>0</v>
      </c>
      <c r="AP17" s="233">
        <v>25.227000000000007</v>
      </c>
      <c r="AQ17" s="9"/>
      <c r="AR17" s="9"/>
      <c r="AS17" s="9"/>
      <c r="AT17" s="9"/>
      <c r="AU17" s="9"/>
      <c r="AV17" s="9"/>
      <c r="AW17" s="9"/>
      <c r="AX17" s="9"/>
    </row>
    <row r="18" spans="1:50" x14ac:dyDescent="0.25">
      <c r="A18" s="34" t="s">
        <v>69</v>
      </c>
      <c r="B18" s="233">
        <v>2.4619999999999997</v>
      </c>
      <c r="C18" s="233">
        <v>3.8200000000000003</v>
      </c>
      <c r="D18" s="233">
        <v>3.8200000000000003</v>
      </c>
      <c r="E18" s="233">
        <v>3.8200000000000003</v>
      </c>
      <c r="F18" s="233">
        <v>3.8200000000000003</v>
      </c>
      <c r="G18" s="233">
        <v>3.8209999999999997</v>
      </c>
      <c r="H18" s="233">
        <v>2.8039999999999998</v>
      </c>
      <c r="I18" s="233">
        <v>2.7779999999999996</v>
      </c>
      <c r="J18" s="233">
        <v>2.141</v>
      </c>
      <c r="K18" s="233">
        <v>1.595</v>
      </c>
      <c r="L18" s="233">
        <v>1.25</v>
      </c>
      <c r="M18" s="233">
        <v>1.25</v>
      </c>
      <c r="N18" s="233">
        <v>1.25</v>
      </c>
      <c r="O18" s="233">
        <v>0.625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233">
        <v>0</v>
      </c>
      <c r="AN18" s="233">
        <v>0</v>
      </c>
      <c r="AO18" s="233">
        <v>0</v>
      </c>
      <c r="AP18" s="233">
        <v>35.256</v>
      </c>
      <c r="AQ18" s="9"/>
      <c r="AR18" s="9"/>
      <c r="AS18" s="9"/>
      <c r="AT18" s="9"/>
      <c r="AU18" s="9"/>
      <c r="AV18" s="9"/>
      <c r="AW18" s="9"/>
      <c r="AX18" s="9"/>
    </row>
    <row r="19" spans="1:50" x14ac:dyDescent="0.25">
      <c r="A19" s="129" t="s">
        <v>70</v>
      </c>
      <c r="B19" s="235">
        <v>0</v>
      </c>
      <c r="C19" s="235">
        <v>0</v>
      </c>
      <c r="D19" s="235">
        <v>0</v>
      </c>
      <c r="E19" s="235">
        <v>700</v>
      </c>
      <c r="F19" s="235">
        <v>0</v>
      </c>
      <c r="G19" s="235">
        <v>0</v>
      </c>
      <c r="H19" s="235">
        <v>600</v>
      </c>
      <c r="I19" s="235">
        <v>0</v>
      </c>
      <c r="J19" s="235">
        <v>0</v>
      </c>
      <c r="K19" s="235">
        <v>0</v>
      </c>
      <c r="L19" s="235">
        <v>0</v>
      </c>
      <c r="M19" s="235">
        <v>0</v>
      </c>
      <c r="N19" s="235">
        <v>0</v>
      </c>
      <c r="O19" s="235">
        <v>0</v>
      </c>
      <c r="P19" s="235">
        <v>0</v>
      </c>
      <c r="Q19" s="235">
        <v>0</v>
      </c>
      <c r="R19" s="235">
        <v>0</v>
      </c>
      <c r="S19" s="235">
        <v>0</v>
      </c>
      <c r="T19" s="235">
        <v>0</v>
      </c>
      <c r="U19" s="235">
        <v>0</v>
      </c>
      <c r="V19" s="235">
        <v>0</v>
      </c>
      <c r="W19" s="235">
        <v>0</v>
      </c>
      <c r="X19" s="235">
        <v>0</v>
      </c>
      <c r="Y19" s="235">
        <v>0</v>
      </c>
      <c r="Z19" s="235">
        <v>0</v>
      </c>
      <c r="AA19" s="235">
        <v>0</v>
      </c>
      <c r="AB19" s="235">
        <v>0</v>
      </c>
      <c r="AC19" s="235">
        <v>0</v>
      </c>
      <c r="AD19" s="235">
        <v>0</v>
      </c>
      <c r="AE19" s="235">
        <v>0</v>
      </c>
      <c r="AF19" s="235">
        <v>0</v>
      </c>
      <c r="AG19" s="235">
        <v>0</v>
      </c>
      <c r="AH19" s="235">
        <v>0</v>
      </c>
      <c r="AI19" s="235">
        <v>0</v>
      </c>
      <c r="AJ19" s="235">
        <v>0</v>
      </c>
      <c r="AK19" s="235">
        <v>0</v>
      </c>
      <c r="AL19" s="235">
        <v>0</v>
      </c>
      <c r="AM19" s="235">
        <v>0</v>
      </c>
      <c r="AN19" s="235">
        <v>0</v>
      </c>
      <c r="AO19" s="235">
        <v>0</v>
      </c>
      <c r="AP19" s="235">
        <v>1300</v>
      </c>
      <c r="AQ19" s="9"/>
      <c r="AR19" s="9"/>
      <c r="AS19" s="9"/>
      <c r="AT19" s="9"/>
      <c r="AU19" s="9"/>
      <c r="AV19" s="9"/>
      <c r="AW19" s="9"/>
      <c r="AX19" s="9"/>
    </row>
    <row r="20" spans="1:50" x14ac:dyDescent="0.25">
      <c r="A20" s="34" t="s">
        <v>70</v>
      </c>
      <c r="B20" s="233">
        <v>0</v>
      </c>
      <c r="C20" s="233">
        <v>0</v>
      </c>
      <c r="D20" s="233">
        <v>0</v>
      </c>
      <c r="E20" s="233">
        <v>700</v>
      </c>
      <c r="F20" s="233">
        <v>0</v>
      </c>
      <c r="G20" s="233">
        <v>0</v>
      </c>
      <c r="H20" s="233">
        <v>600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233">
        <v>0</v>
      </c>
      <c r="AN20" s="233">
        <v>0</v>
      </c>
      <c r="AO20" s="233">
        <v>0</v>
      </c>
      <c r="AP20" s="233">
        <v>1300</v>
      </c>
      <c r="AQ20" s="9"/>
      <c r="AR20" s="9"/>
      <c r="AS20" s="9"/>
      <c r="AT20" s="9"/>
      <c r="AU20" s="9"/>
      <c r="AV20" s="9"/>
      <c r="AW20" s="9"/>
      <c r="AX20" s="9"/>
    </row>
    <row r="21" spans="1:50" x14ac:dyDescent="0.25">
      <c r="A21" s="129" t="s">
        <v>165</v>
      </c>
      <c r="B21" s="235">
        <v>15.339261774041116</v>
      </c>
      <c r="C21" s="235">
        <v>38.697540729282515</v>
      </c>
      <c r="D21" s="235">
        <v>46.209187397832657</v>
      </c>
      <c r="E21" s="235">
        <v>46.25799114188375</v>
      </c>
      <c r="F21" s="235">
        <v>44.293705054354305</v>
      </c>
      <c r="G21" s="235">
        <v>43.156752651162563</v>
      </c>
      <c r="H21" s="235">
        <v>55.589466914637491</v>
      </c>
      <c r="I21" s="235">
        <v>52.753503144564284</v>
      </c>
      <c r="J21" s="235">
        <v>50.068301324913392</v>
      </c>
      <c r="K21" s="235">
        <v>50.618192799274972</v>
      </c>
      <c r="L21" s="235">
        <v>46.473020803458546</v>
      </c>
      <c r="M21" s="235">
        <v>38.865116041553783</v>
      </c>
      <c r="N21" s="235">
        <v>33.781116041553787</v>
      </c>
      <c r="O21" s="235">
        <v>25.931116041553786</v>
      </c>
      <c r="P21" s="235">
        <v>25.264116041553784</v>
      </c>
      <c r="Q21" s="235">
        <v>24.549630526595521</v>
      </c>
      <c r="R21" s="235">
        <v>24.549630526595521</v>
      </c>
      <c r="S21" s="235">
        <v>24.017630526595525</v>
      </c>
      <c r="T21" s="235">
        <v>21.14994347014051</v>
      </c>
      <c r="U21" s="235">
        <v>21.087224895910612</v>
      </c>
      <c r="V21" s="235">
        <v>22.526223913978168</v>
      </c>
      <c r="W21" s="235">
        <v>22.46122391397817</v>
      </c>
      <c r="X21" s="235">
        <v>22.398223913978168</v>
      </c>
      <c r="Y21" s="235">
        <v>22.398223913978168</v>
      </c>
      <c r="Z21" s="235">
        <v>22.398223913978168</v>
      </c>
      <c r="AA21" s="235">
        <v>22.199702174847733</v>
      </c>
      <c r="AB21" s="235">
        <v>7.1997021748477339</v>
      </c>
      <c r="AC21" s="235">
        <v>7.1997021748477339</v>
      </c>
      <c r="AD21" s="235">
        <v>7.0047335709134027</v>
      </c>
      <c r="AE21" s="235">
        <v>6.6309258205274135</v>
      </c>
      <c r="AF21" s="235">
        <v>4.3243333333333336</v>
      </c>
      <c r="AG21" s="235">
        <v>3.2433333333333332</v>
      </c>
      <c r="AH21" s="235">
        <v>2.8803333333333332</v>
      </c>
      <c r="AI21" s="235">
        <v>2.8803333333333332</v>
      </c>
      <c r="AJ21" s="235">
        <v>2.8803333333333332</v>
      </c>
      <c r="AK21" s="235">
        <v>2.7309999999999999</v>
      </c>
      <c r="AL21" s="235">
        <v>2.7309999999999999</v>
      </c>
      <c r="AM21" s="235">
        <v>2.7309999999999999</v>
      </c>
      <c r="AN21" s="235">
        <v>2.7309999999999999</v>
      </c>
      <c r="AO21" s="235">
        <v>2.7309999999999999</v>
      </c>
      <c r="AP21" s="235">
        <v>920.93299999999999</v>
      </c>
      <c r="AQ21" s="9"/>
      <c r="AR21" s="9"/>
      <c r="AS21" s="9"/>
      <c r="AT21" s="9"/>
      <c r="AU21" s="9"/>
      <c r="AV21" s="9"/>
      <c r="AW21" s="9"/>
      <c r="AX21" s="9"/>
    </row>
    <row r="22" spans="1:50" x14ac:dyDescent="0.25">
      <c r="A22" s="34" t="s">
        <v>72</v>
      </c>
      <c r="B22" s="233">
        <v>1.3026315789473684</v>
      </c>
      <c r="C22" s="233">
        <v>2.6052631578947367</v>
      </c>
      <c r="D22" s="233">
        <v>2.6052631578947367</v>
      </c>
      <c r="E22" s="233">
        <v>2.6052631578947367</v>
      </c>
      <c r="F22" s="233">
        <v>2.6052631578947367</v>
      </c>
      <c r="G22" s="233">
        <v>2.6052631578947367</v>
      </c>
      <c r="H22" s="233">
        <v>2.6052631578947367</v>
      </c>
      <c r="I22" s="233">
        <v>2.6052631578947367</v>
      </c>
      <c r="J22" s="233">
        <v>2.6052631578947367</v>
      </c>
      <c r="K22" s="233">
        <v>2.6052631578947367</v>
      </c>
      <c r="L22" s="233">
        <v>0</v>
      </c>
      <c r="M22" s="233">
        <v>0</v>
      </c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233">
        <v>0</v>
      </c>
      <c r="AN22" s="233">
        <v>0</v>
      </c>
      <c r="AO22" s="233">
        <v>0</v>
      </c>
      <c r="AP22" s="233">
        <v>24.749999999999996</v>
      </c>
      <c r="AQ22" s="9"/>
      <c r="AR22" s="9"/>
      <c r="AS22" s="9"/>
      <c r="AT22" s="9"/>
      <c r="AU22" s="9"/>
      <c r="AV22" s="9"/>
      <c r="AW22" s="9"/>
      <c r="AX22" s="9"/>
    </row>
    <row r="23" spans="1:50" x14ac:dyDescent="0.25">
      <c r="A23" s="34" t="s">
        <v>82</v>
      </c>
      <c r="B23" s="233">
        <v>2.4740000000000002</v>
      </c>
      <c r="C23" s="233">
        <v>4.9480000000000004</v>
      </c>
      <c r="D23" s="233">
        <v>4.9480000000000004</v>
      </c>
      <c r="E23" s="233">
        <v>4.9480000000000004</v>
      </c>
      <c r="F23" s="233">
        <v>4.9480000000000004</v>
      </c>
      <c r="G23" s="233">
        <v>2.4740000000000002</v>
      </c>
      <c r="H23" s="233">
        <v>0</v>
      </c>
      <c r="I23" s="233">
        <v>0</v>
      </c>
      <c r="J23" s="233">
        <v>0</v>
      </c>
      <c r="K23" s="233">
        <v>0</v>
      </c>
      <c r="L23" s="233">
        <v>0</v>
      </c>
      <c r="M23" s="233">
        <v>0</v>
      </c>
      <c r="N23" s="233">
        <v>0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233">
        <v>0</v>
      </c>
      <c r="AN23" s="233">
        <v>0</v>
      </c>
      <c r="AO23" s="233">
        <v>0</v>
      </c>
      <c r="AP23" s="233">
        <v>24.740000000000002</v>
      </c>
      <c r="AQ23" s="9"/>
      <c r="AR23" s="9"/>
      <c r="AS23" s="9"/>
      <c r="AT23" s="9"/>
      <c r="AU23" s="9"/>
      <c r="AV23" s="9"/>
      <c r="AW23" s="9"/>
      <c r="AX23" s="9"/>
    </row>
    <row r="24" spans="1:50" x14ac:dyDescent="0.25">
      <c r="A24" s="17" t="s">
        <v>73</v>
      </c>
      <c r="B24" s="59">
        <v>2.5</v>
      </c>
      <c r="C24" s="59">
        <v>10</v>
      </c>
      <c r="D24" s="59">
        <v>15</v>
      </c>
      <c r="E24" s="59">
        <v>15</v>
      </c>
      <c r="F24" s="59">
        <v>15</v>
      </c>
      <c r="G24" s="59">
        <v>15</v>
      </c>
      <c r="H24" s="59">
        <v>30</v>
      </c>
      <c r="I24" s="59">
        <v>27.5</v>
      </c>
      <c r="J24" s="59">
        <v>25</v>
      </c>
      <c r="K24" s="59">
        <v>25</v>
      </c>
      <c r="L24" s="59">
        <v>25</v>
      </c>
      <c r="M24" s="59">
        <v>20</v>
      </c>
      <c r="N24" s="59">
        <v>15</v>
      </c>
      <c r="O24" s="59">
        <v>15</v>
      </c>
      <c r="P24" s="59">
        <v>15</v>
      </c>
      <c r="Q24" s="59">
        <v>15</v>
      </c>
      <c r="R24" s="59">
        <v>15</v>
      </c>
      <c r="S24" s="59">
        <v>15</v>
      </c>
      <c r="T24" s="59">
        <v>15</v>
      </c>
      <c r="U24" s="59">
        <v>15</v>
      </c>
      <c r="V24" s="59">
        <v>15</v>
      </c>
      <c r="W24" s="59">
        <v>15</v>
      </c>
      <c r="X24" s="59">
        <v>15</v>
      </c>
      <c r="Y24" s="59">
        <v>15</v>
      </c>
      <c r="Z24" s="59">
        <v>15</v>
      </c>
      <c r="AA24" s="59">
        <v>15</v>
      </c>
      <c r="AB24" s="59">
        <v>0</v>
      </c>
      <c r="AC24" s="59">
        <v>0</v>
      </c>
      <c r="AD24" s="59">
        <v>0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0</v>
      </c>
      <c r="AO24" s="59">
        <v>0</v>
      </c>
      <c r="AP24" s="59">
        <v>435</v>
      </c>
      <c r="AQ24" s="9"/>
      <c r="AR24" s="90"/>
      <c r="AS24" s="9"/>
      <c r="AT24" s="9"/>
      <c r="AU24" s="9"/>
      <c r="AV24" s="9"/>
      <c r="AW24" s="9"/>
      <c r="AX24" s="9"/>
    </row>
    <row r="25" spans="1:50" x14ac:dyDescent="0.25">
      <c r="A25" s="34" t="s">
        <v>74</v>
      </c>
      <c r="B25" s="34">
        <v>1.0209999999999999</v>
      </c>
      <c r="C25" s="34">
        <v>2.0419999999999998</v>
      </c>
      <c r="D25" s="34">
        <v>2.0419999999999998</v>
      </c>
      <c r="E25" s="34">
        <v>2.0419999999999998</v>
      </c>
      <c r="F25" s="34">
        <v>0.39700000000000002</v>
      </c>
      <c r="G25" s="34">
        <v>0.39700000000000002</v>
      </c>
      <c r="H25" s="34">
        <v>0.39700000000000002</v>
      </c>
      <c r="I25" s="34">
        <v>0.39700000000000002</v>
      </c>
      <c r="J25" s="34">
        <v>0.39700000000000002</v>
      </c>
      <c r="K25" s="34">
        <v>0.39700000000000002</v>
      </c>
      <c r="L25" s="34">
        <v>0.39700000000000002</v>
      </c>
      <c r="M25" s="34">
        <v>0.39700000000000002</v>
      </c>
      <c r="N25" s="34">
        <v>0.39700000000000002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10.720000000000002</v>
      </c>
      <c r="AQ25" s="9"/>
      <c r="AR25" s="9"/>
      <c r="AS25" s="9"/>
      <c r="AT25" s="9"/>
      <c r="AU25" s="9"/>
      <c r="AV25" s="9"/>
      <c r="AW25" s="9"/>
      <c r="AX25" s="9"/>
    </row>
    <row r="26" spans="1:50" x14ac:dyDescent="0.25">
      <c r="A26" s="34" t="s">
        <v>75</v>
      </c>
      <c r="B26" s="34">
        <v>1.214857627118644</v>
      </c>
      <c r="C26" s="34">
        <v>2.4307141242937851</v>
      </c>
      <c r="D26" s="34">
        <v>2.4307141242937851</v>
      </c>
      <c r="E26" s="34">
        <v>2.4307141242937851</v>
      </c>
      <c r="F26" s="34">
        <v>2.4307141242937851</v>
      </c>
      <c r="G26" s="34">
        <v>2.4307141242937851</v>
      </c>
      <c r="H26" s="34">
        <v>2.4307141242937851</v>
      </c>
      <c r="I26" s="34">
        <v>2.3038576271186439</v>
      </c>
      <c r="J26" s="34">
        <v>2.1779999999999999</v>
      </c>
      <c r="K26" s="34">
        <v>2.1779999999999999</v>
      </c>
      <c r="L26" s="34">
        <v>2.1779999999999999</v>
      </c>
      <c r="M26" s="34">
        <v>2.1779999999999999</v>
      </c>
      <c r="N26" s="34">
        <v>2.0939999999999999</v>
      </c>
      <c r="O26" s="34">
        <v>1.2649999999999999</v>
      </c>
      <c r="P26" s="34">
        <v>1.2649999999999999</v>
      </c>
      <c r="Q26" s="34">
        <v>1.2649999999999999</v>
      </c>
      <c r="R26" s="34">
        <v>1.2649999999999999</v>
      </c>
      <c r="S26" s="34">
        <v>1.2649999999999999</v>
      </c>
      <c r="T26" s="34">
        <v>1.2649999999999999</v>
      </c>
      <c r="U26" s="34">
        <v>1.2649999999999999</v>
      </c>
      <c r="V26" s="34">
        <v>1.2649999999999999</v>
      </c>
      <c r="W26" s="34">
        <v>1.2649999999999999</v>
      </c>
      <c r="X26" s="34">
        <v>1.2649999999999999</v>
      </c>
      <c r="Y26" s="34">
        <v>1.2649999999999999</v>
      </c>
      <c r="Z26" s="34">
        <v>1.2649999999999999</v>
      </c>
      <c r="AA26" s="34">
        <v>1.2649999999999999</v>
      </c>
      <c r="AB26" s="34">
        <v>1.2649999999999999</v>
      </c>
      <c r="AC26" s="34">
        <v>1.2649999999999999</v>
      </c>
      <c r="AD26" s="34">
        <v>1.2469999999999999</v>
      </c>
      <c r="AE26" s="34">
        <v>1.23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50.360999999999997</v>
      </c>
      <c r="AQ26" s="9"/>
      <c r="AR26" s="9"/>
      <c r="AS26" s="9"/>
      <c r="AT26" s="9"/>
      <c r="AU26" s="9"/>
      <c r="AV26" s="9"/>
      <c r="AW26" s="9"/>
      <c r="AX26" s="9"/>
    </row>
    <row r="27" spans="1:50" x14ac:dyDescent="0.25">
      <c r="A27" s="34" t="s">
        <v>76</v>
      </c>
      <c r="B27" s="34">
        <v>1.7852027905843271</v>
      </c>
      <c r="C27" s="34">
        <v>3.1844855149582623</v>
      </c>
      <c r="D27" s="34">
        <v>2.9970072540886972</v>
      </c>
      <c r="E27" s="34">
        <v>2.9970072540886972</v>
      </c>
      <c r="F27" s="34">
        <v>2.0980072540886971</v>
      </c>
      <c r="G27" s="34">
        <v>1.1990072540886971</v>
      </c>
      <c r="H27" s="34">
        <v>1.0560072540886971</v>
      </c>
      <c r="I27" s="34">
        <v>0.9130072540886971</v>
      </c>
      <c r="J27" s="34">
        <v>0.9130072540886971</v>
      </c>
      <c r="K27" s="34">
        <v>0.9130072540886971</v>
      </c>
      <c r="L27" s="34">
        <v>0.9130072540886971</v>
      </c>
      <c r="M27" s="34">
        <v>0.9130072540886971</v>
      </c>
      <c r="N27" s="34">
        <v>0.9130072540886971</v>
      </c>
      <c r="O27" s="34">
        <v>0.9130072540886971</v>
      </c>
      <c r="P27" s="34">
        <v>0.9130072540886971</v>
      </c>
      <c r="Q27" s="34">
        <v>0.19852173913043483</v>
      </c>
      <c r="R27" s="34">
        <v>0.19852173913043483</v>
      </c>
      <c r="S27" s="34">
        <v>0.19852173913043483</v>
      </c>
      <c r="T27" s="34">
        <v>0.19852173913043483</v>
      </c>
      <c r="U27" s="34">
        <v>0.19852173913043483</v>
      </c>
      <c r="V27" s="34">
        <v>0.19852173913043483</v>
      </c>
      <c r="W27" s="34">
        <v>0.19852173913043483</v>
      </c>
      <c r="X27" s="34">
        <v>0.19852173913043483</v>
      </c>
      <c r="Y27" s="34">
        <v>0.19852173913043483</v>
      </c>
      <c r="Z27" s="34">
        <v>0.19852173913043483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24.606000000000002</v>
      </c>
      <c r="AQ27" s="9"/>
      <c r="AR27" s="9"/>
      <c r="AS27" s="9"/>
      <c r="AT27" s="9"/>
      <c r="AU27" s="9"/>
      <c r="AV27" s="9"/>
      <c r="AW27" s="9"/>
      <c r="AX27" s="9"/>
    </row>
    <row r="28" spans="1:50" x14ac:dyDescent="0.25">
      <c r="A28" s="34" t="s">
        <v>77</v>
      </c>
      <c r="B28" s="34">
        <v>0.11600000000000001</v>
      </c>
      <c r="C28" s="34">
        <v>0.23200000000000001</v>
      </c>
      <c r="D28" s="34">
        <v>0.23200000000000001</v>
      </c>
      <c r="E28" s="34">
        <v>0.23200000000000001</v>
      </c>
      <c r="F28" s="34">
        <v>0.23200000000000001</v>
      </c>
      <c r="G28" s="34">
        <v>0.23200000000000001</v>
      </c>
      <c r="H28" s="34">
        <v>0.23200000000000001</v>
      </c>
      <c r="I28" s="34">
        <v>0.11600000000000001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1.6240000000000001</v>
      </c>
      <c r="AQ28" s="9"/>
      <c r="AR28" s="9"/>
      <c r="AS28" s="9"/>
      <c r="AT28" s="9"/>
      <c r="AU28" s="9"/>
      <c r="AV28" s="9"/>
      <c r="AW28" s="9"/>
      <c r="AX28" s="9"/>
    </row>
    <row r="29" spans="1:50" x14ac:dyDescent="0.25">
      <c r="A29" s="34" t="s">
        <v>78</v>
      </c>
      <c r="B29" s="34">
        <v>0</v>
      </c>
      <c r="C29" s="34">
        <v>3.383</v>
      </c>
      <c r="D29" s="34">
        <v>6.681</v>
      </c>
      <c r="E29" s="34">
        <v>6.681</v>
      </c>
      <c r="F29" s="34">
        <v>6.681</v>
      </c>
      <c r="G29" s="34">
        <v>6.681</v>
      </c>
      <c r="H29" s="34">
        <v>6.681</v>
      </c>
      <c r="I29" s="34">
        <v>6.681</v>
      </c>
      <c r="J29" s="34">
        <v>6.681</v>
      </c>
      <c r="K29" s="34">
        <v>8.0470000000000006</v>
      </c>
      <c r="L29" s="34">
        <v>9.411999999999999</v>
      </c>
      <c r="M29" s="34">
        <v>9.411999999999999</v>
      </c>
      <c r="N29" s="34">
        <v>9.411999999999999</v>
      </c>
      <c r="O29" s="34">
        <v>3.456</v>
      </c>
      <c r="P29" s="34">
        <v>3.456</v>
      </c>
      <c r="Q29" s="34">
        <v>3.456</v>
      </c>
      <c r="R29" s="34">
        <v>3.456</v>
      </c>
      <c r="S29" s="34">
        <v>3.456</v>
      </c>
      <c r="T29" s="34">
        <v>3.456</v>
      </c>
      <c r="U29" s="34">
        <v>3.456</v>
      </c>
      <c r="V29" s="34">
        <v>3.456</v>
      </c>
      <c r="W29" s="34">
        <v>3.456</v>
      </c>
      <c r="X29" s="34">
        <v>3.456</v>
      </c>
      <c r="Y29" s="34">
        <v>3.456</v>
      </c>
      <c r="Z29" s="34">
        <v>3.456</v>
      </c>
      <c r="AA29" s="34">
        <v>3.456</v>
      </c>
      <c r="AB29" s="34">
        <v>3.456</v>
      </c>
      <c r="AC29" s="34">
        <v>3.456</v>
      </c>
      <c r="AD29" s="34">
        <v>3.456</v>
      </c>
      <c r="AE29" s="34">
        <v>3.456</v>
      </c>
      <c r="AF29" s="34">
        <v>3.456</v>
      </c>
      <c r="AG29" s="34">
        <v>3.0939999999999999</v>
      </c>
      <c r="AH29" s="34">
        <v>2.7309999999999999</v>
      </c>
      <c r="AI29" s="34">
        <v>2.7309999999999999</v>
      </c>
      <c r="AJ29" s="34">
        <v>2.7309999999999999</v>
      </c>
      <c r="AK29" s="34">
        <v>2.7309999999999999</v>
      </c>
      <c r="AL29" s="34">
        <v>2.7309999999999999</v>
      </c>
      <c r="AM29" s="34">
        <v>2.7309999999999999</v>
      </c>
      <c r="AN29" s="34">
        <v>2.7309999999999999</v>
      </c>
      <c r="AO29" s="34">
        <v>2.7309999999999999</v>
      </c>
      <c r="AP29" s="34">
        <v>173.58299999999997</v>
      </c>
      <c r="AQ29" s="9"/>
      <c r="AR29" s="9"/>
      <c r="AS29" s="9"/>
      <c r="AT29" s="9"/>
      <c r="AU29" s="9"/>
      <c r="AV29" s="9"/>
      <c r="AW29" s="9"/>
      <c r="AX29" s="9"/>
    </row>
    <row r="30" spans="1:50" x14ac:dyDescent="0.25">
      <c r="A30" s="34" t="s">
        <v>79</v>
      </c>
      <c r="B30" s="34">
        <v>1.6565000000000001</v>
      </c>
      <c r="C30" s="34">
        <v>2.7595000000000001</v>
      </c>
      <c r="D30" s="34">
        <v>2.2050000000000001</v>
      </c>
      <c r="E30" s="34">
        <v>2.2050000000000001</v>
      </c>
      <c r="F30" s="34">
        <v>2.2050000000000001</v>
      </c>
      <c r="G30" s="34">
        <v>2.2050000000000001</v>
      </c>
      <c r="H30" s="34">
        <v>2.2050000000000001</v>
      </c>
      <c r="I30" s="34">
        <v>2.2050000000000001</v>
      </c>
      <c r="J30" s="34">
        <v>2.2050000000000001</v>
      </c>
      <c r="K30" s="34">
        <v>1.335</v>
      </c>
      <c r="L30" s="34">
        <v>1.335</v>
      </c>
      <c r="M30" s="34">
        <v>1.335</v>
      </c>
      <c r="N30" s="34">
        <v>1.335</v>
      </c>
      <c r="O30" s="34">
        <v>0.66700000000000004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25.858000000000008</v>
      </c>
      <c r="AQ30" s="9"/>
      <c r="AR30" s="9"/>
      <c r="AS30" s="9"/>
      <c r="AT30" s="9"/>
      <c r="AU30" s="9"/>
      <c r="AV30" s="9"/>
      <c r="AW30" s="9"/>
      <c r="AX30" s="9"/>
    </row>
    <row r="31" spans="1:50" x14ac:dyDescent="0.25">
      <c r="A31" s="34" t="s">
        <v>121</v>
      </c>
      <c r="B31" s="34">
        <v>0.68082844022423017</v>
      </c>
      <c r="C31" s="34">
        <v>1.3626223314942547</v>
      </c>
      <c r="D31" s="34">
        <v>1.3626223314942547</v>
      </c>
      <c r="E31" s="34">
        <v>1.3626223314942547</v>
      </c>
      <c r="F31" s="34">
        <v>1.3626223314942547</v>
      </c>
      <c r="G31" s="34">
        <v>1.511955664827588</v>
      </c>
      <c r="H31" s="34">
        <v>1.511955664827588</v>
      </c>
      <c r="I31" s="34">
        <v>1.511955664827588</v>
      </c>
      <c r="J31" s="34">
        <v>1.5179865428756307</v>
      </c>
      <c r="K31" s="34">
        <v>1.5199852901352611</v>
      </c>
      <c r="L31" s="34">
        <v>1.5240135493698519</v>
      </c>
      <c r="M31" s="34">
        <v>1.1321087874650901</v>
      </c>
      <c r="N31" s="34">
        <v>1.1321087874650901</v>
      </c>
      <c r="O31" s="34">
        <v>1.1321087874650901</v>
      </c>
      <c r="P31" s="34">
        <v>1.1321087874650901</v>
      </c>
      <c r="Q31" s="34">
        <v>1.1321087874650901</v>
      </c>
      <c r="R31" s="34">
        <v>1.1321087874650901</v>
      </c>
      <c r="S31" s="34">
        <v>1.1321087874650901</v>
      </c>
      <c r="T31" s="34">
        <v>1.0864217310100774</v>
      </c>
      <c r="U31" s="34">
        <v>1.0397031567801767</v>
      </c>
      <c r="V31" s="34">
        <v>1.0407021748477336</v>
      </c>
      <c r="W31" s="34">
        <v>1.0407021748477336</v>
      </c>
      <c r="X31" s="34">
        <v>1.0407021748477336</v>
      </c>
      <c r="Y31" s="34">
        <v>1.0407021748477336</v>
      </c>
      <c r="Z31" s="34">
        <v>1.0407021748477336</v>
      </c>
      <c r="AA31" s="34">
        <v>1.0407021748477336</v>
      </c>
      <c r="AB31" s="34">
        <v>1.0407021748477336</v>
      </c>
      <c r="AC31" s="34">
        <v>1.0407021748477336</v>
      </c>
      <c r="AD31" s="34">
        <v>0.86373357091340308</v>
      </c>
      <c r="AE31" s="34">
        <v>0.50692582052741408</v>
      </c>
      <c r="AF31" s="34">
        <v>0.14933333333333335</v>
      </c>
      <c r="AG31" s="34">
        <v>0.14933333333333335</v>
      </c>
      <c r="AH31" s="34">
        <v>0.14933333333333335</v>
      </c>
      <c r="AI31" s="34">
        <v>0.14933333333333335</v>
      </c>
      <c r="AJ31" s="34">
        <v>0.14933333333333335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35.723000000000006</v>
      </c>
      <c r="AQ31" s="9"/>
      <c r="AR31" s="9"/>
      <c r="AS31" s="9"/>
      <c r="AT31" s="9"/>
      <c r="AU31" s="9"/>
      <c r="AV31" s="9"/>
      <c r="AW31" s="9"/>
      <c r="AX31" s="9"/>
    </row>
    <row r="32" spans="1:50" x14ac:dyDescent="0.25">
      <c r="A32" s="34" t="s">
        <v>80</v>
      </c>
      <c r="B32" s="34">
        <v>2.1892413371665476</v>
      </c>
      <c r="C32" s="34">
        <v>4.8879556006414768</v>
      </c>
      <c r="D32" s="34">
        <v>4.7785805300611823</v>
      </c>
      <c r="E32" s="34">
        <v>4.8273842741122781</v>
      </c>
      <c r="F32" s="34">
        <v>4.8750981865828287</v>
      </c>
      <c r="G32" s="34">
        <v>4.9228124500577568</v>
      </c>
      <c r="H32" s="34">
        <v>4.9725267135326856</v>
      </c>
      <c r="I32" s="34">
        <v>5.0224194406346303</v>
      </c>
      <c r="J32" s="34">
        <v>5.0730443700543342</v>
      </c>
      <c r="K32" s="34">
        <v>5.1249370971562787</v>
      </c>
      <c r="L32" s="34">
        <v>2.2160000000000002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48.89</v>
      </c>
      <c r="AQ32" s="9"/>
      <c r="AR32" s="9"/>
      <c r="AS32" s="9"/>
      <c r="AT32" s="9"/>
      <c r="AU32" s="9"/>
      <c r="AV32" s="9"/>
      <c r="AW32" s="9"/>
      <c r="AX32" s="9"/>
    </row>
    <row r="33" spans="1:50" x14ac:dyDescent="0.25">
      <c r="A33" s="34" t="s">
        <v>188</v>
      </c>
      <c r="B33" s="34">
        <v>0.39900000000000002</v>
      </c>
      <c r="C33" s="34">
        <v>0.8620000000000001</v>
      </c>
      <c r="D33" s="34">
        <v>0.92700000000000005</v>
      </c>
      <c r="E33" s="34">
        <v>0.92700000000000005</v>
      </c>
      <c r="F33" s="34">
        <v>1.4589999999999999</v>
      </c>
      <c r="G33" s="34">
        <v>3.4979999999999993</v>
      </c>
      <c r="H33" s="34">
        <v>3.4979999999999993</v>
      </c>
      <c r="I33" s="34">
        <v>3.4979999999999993</v>
      </c>
      <c r="J33" s="34">
        <v>3.4979999999999993</v>
      </c>
      <c r="K33" s="34">
        <v>3.4979999999999993</v>
      </c>
      <c r="L33" s="34">
        <v>3.4979999999999993</v>
      </c>
      <c r="M33" s="34">
        <v>3.4979999999999993</v>
      </c>
      <c r="N33" s="34">
        <v>3.4979999999999993</v>
      </c>
      <c r="O33" s="34">
        <v>3.4979999999999993</v>
      </c>
      <c r="P33" s="34">
        <v>3.4979999999999993</v>
      </c>
      <c r="Q33" s="34">
        <v>3.4979999999999993</v>
      </c>
      <c r="R33" s="34">
        <v>3.4979999999999993</v>
      </c>
      <c r="S33" s="34">
        <v>2.9659999999999993</v>
      </c>
      <c r="T33" s="34">
        <v>0.14400000000000002</v>
      </c>
      <c r="U33" s="34">
        <v>0.128</v>
      </c>
      <c r="V33" s="34">
        <v>1.5659999999999998</v>
      </c>
      <c r="W33" s="34">
        <v>1.5009999999999999</v>
      </c>
      <c r="X33" s="34">
        <v>1.4379999999999999</v>
      </c>
      <c r="Y33" s="34">
        <v>1.4379999999999999</v>
      </c>
      <c r="Z33" s="34">
        <v>1.4379999999999999</v>
      </c>
      <c r="AA33" s="34">
        <v>1.4379999999999999</v>
      </c>
      <c r="AB33" s="34">
        <v>1.4379999999999999</v>
      </c>
      <c r="AC33" s="34">
        <v>1.4379999999999999</v>
      </c>
      <c r="AD33" s="34">
        <v>1.4379999999999999</v>
      </c>
      <c r="AE33" s="34">
        <v>1.4379999999999999</v>
      </c>
      <c r="AF33" s="34">
        <v>0.71899999999999997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65.078000000000003</v>
      </c>
      <c r="AQ33" s="9"/>
      <c r="AR33" s="9"/>
      <c r="AS33" s="9"/>
      <c r="AT33" s="9"/>
      <c r="AU33" s="9"/>
      <c r="AV33" s="9"/>
      <c r="AW33" s="9"/>
      <c r="AX33" s="9"/>
    </row>
    <row r="34" spans="1:50" x14ac:dyDescent="0.25">
      <c r="A34" s="129" t="s">
        <v>37</v>
      </c>
      <c r="B34" s="235">
        <v>11.960857142857144</v>
      </c>
      <c r="C34" s="235">
        <v>19.078714285714284</v>
      </c>
      <c r="D34" s="235">
        <v>19.389714285714284</v>
      </c>
      <c r="E34" s="235">
        <v>19.389714285714284</v>
      </c>
      <c r="F34" s="235">
        <v>13.858999999999998</v>
      </c>
      <c r="G34" s="235">
        <v>10.058999999999999</v>
      </c>
      <c r="H34" s="235">
        <v>7.1559999999999997</v>
      </c>
      <c r="I34" s="235">
        <v>5.8029999999999999</v>
      </c>
      <c r="J34" s="235">
        <v>4.9139999999999997</v>
      </c>
      <c r="K34" s="235">
        <v>4.9139999999999997</v>
      </c>
      <c r="L34" s="235">
        <v>4.9139999999999997</v>
      </c>
      <c r="M34" s="235">
        <v>4.9139999999999997</v>
      </c>
      <c r="N34" s="235">
        <v>4.9139999999999997</v>
      </c>
      <c r="O34" s="235">
        <v>4.141</v>
      </c>
      <c r="P34" s="235">
        <v>3.3679999999999999</v>
      </c>
      <c r="Q34" s="235">
        <v>0.91800000000000004</v>
      </c>
      <c r="R34" s="235">
        <v>0.34899999999999998</v>
      </c>
      <c r="S34" s="235">
        <v>0.311</v>
      </c>
      <c r="T34" s="235">
        <v>0</v>
      </c>
      <c r="U34" s="235">
        <v>0</v>
      </c>
      <c r="V34" s="235">
        <v>0</v>
      </c>
      <c r="W34" s="235">
        <v>0</v>
      </c>
      <c r="X34" s="235">
        <v>0</v>
      </c>
      <c r="Y34" s="235">
        <v>0</v>
      </c>
      <c r="Z34" s="235">
        <v>0</v>
      </c>
      <c r="AA34" s="235">
        <v>0</v>
      </c>
      <c r="AB34" s="235">
        <v>0</v>
      </c>
      <c r="AC34" s="235">
        <v>0</v>
      </c>
      <c r="AD34" s="235">
        <v>0</v>
      </c>
      <c r="AE34" s="235">
        <v>0</v>
      </c>
      <c r="AF34" s="235">
        <v>0</v>
      </c>
      <c r="AG34" s="235">
        <v>0</v>
      </c>
      <c r="AH34" s="235">
        <v>0</v>
      </c>
      <c r="AI34" s="235">
        <v>0</v>
      </c>
      <c r="AJ34" s="235">
        <v>0</v>
      </c>
      <c r="AK34" s="235">
        <v>0</v>
      </c>
      <c r="AL34" s="235">
        <v>0</v>
      </c>
      <c r="AM34" s="235">
        <v>0</v>
      </c>
      <c r="AN34" s="235">
        <v>0</v>
      </c>
      <c r="AO34" s="235">
        <v>0</v>
      </c>
      <c r="AP34" s="235">
        <v>140.35300000000001</v>
      </c>
      <c r="AQ34" s="9"/>
      <c r="AR34" s="9"/>
      <c r="AS34" s="9"/>
      <c r="AT34" s="9"/>
      <c r="AU34" s="9"/>
      <c r="AV34" s="9"/>
      <c r="AW34" s="9"/>
      <c r="AX34" s="9"/>
    </row>
    <row r="35" spans="1:50" x14ac:dyDescent="0.25">
      <c r="A35" s="34" t="s">
        <v>172</v>
      </c>
      <c r="B35" s="34">
        <v>0.30299999999999999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0.30299999999999999</v>
      </c>
      <c r="AQ35" s="9"/>
      <c r="AR35" s="9"/>
      <c r="AS35" s="9"/>
      <c r="AT35" s="9"/>
      <c r="AU35" s="9"/>
      <c r="AV35" s="9"/>
      <c r="AW35" s="9"/>
      <c r="AX35" s="9"/>
    </row>
    <row r="36" spans="1:50" x14ac:dyDescent="0.25">
      <c r="A36" s="34" t="s">
        <v>173</v>
      </c>
      <c r="B36" s="34">
        <v>0.95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0.95</v>
      </c>
      <c r="AQ36" s="9"/>
      <c r="AR36" s="9"/>
      <c r="AS36" s="9"/>
      <c r="AT36" s="9"/>
      <c r="AU36" s="9"/>
      <c r="AV36" s="9"/>
      <c r="AW36" s="9"/>
      <c r="AX36" s="9"/>
    </row>
    <row r="37" spans="1:50" s="17" customFormat="1" x14ac:dyDescent="0.25">
      <c r="A37" s="34" t="s">
        <v>81</v>
      </c>
      <c r="B37" s="34">
        <v>2.282</v>
      </c>
      <c r="C37" s="34">
        <v>4.6029999999999998</v>
      </c>
      <c r="D37" s="34">
        <v>4.9139999999999997</v>
      </c>
      <c r="E37" s="34">
        <v>4.9139999999999997</v>
      </c>
      <c r="F37" s="34">
        <v>4.9139999999999997</v>
      </c>
      <c r="G37" s="34">
        <v>4.9139999999999997</v>
      </c>
      <c r="H37" s="34">
        <v>4.9139999999999997</v>
      </c>
      <c r="I37" s="34">
        <v>4.9139999999999997</v>
      </c>
      <c r="J37" s="34">
        <v>4.9139999999999997</v>
      </c>
      <c r="K37" s="34">
        <v>4.9139999999999997</v>
      </c>
      <c r="L37" s="34">
        <v>4.9139999999999997</v>
      </c>
      <c r="M37" s="34">
        <v>4.9139999999999997</v>
      </c>
      <c r="N37" s="34">
        <v>4.9139999999999997</v>
      </c>
      <c r="O37" s="34">
        <v>4.141</v>
      </c>
      <c r="P37" s="34">
        <v>3.3679999999999999</v>
      </c>
      <c r="Q37" s="34">
        <v>0.91800000000000004</v>
      </c>
      <c r="R37" s="34">
        <v>0.34899999999999998</v>
      </c>
      <c r="S37" s="34">
        <v>0.311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70.026000000000025</v>
      </c>
      <c r="AQ37" s="79"/>
      <c r="AR37" s="79"/>
      <c r="AS37" s="79"/>
      <c r="AT37" s="79"/>
      <c r="AU37" s="79"/>
      <c r="AV37" s="79"/>
      <c r="AW37" s="79"/>
      <c r="AX37" s="79"/>
    </row>
    <row r="38" spans="1:50" x14ac:dyDescent="0.25">
      <c r="A38" s="34" t="s">
        <v>193</v>
      </c>
      <c r="B38" s="34">
        <v>7.6999999999999999E-2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  <c r="AM38" s="34">
        <v>0</v>
      </c>
      <c r="AN38" s="34">
        <v>0</v>
      </c>
      <c r="AO38" s="34">
        <v>0</v>
      </c>
      <c r="AP38" s="34">
        <v>7.6999999999999999E-2</v>
      </c>
      <c r="AQ38" s="9"/>
      <c r="AR38" s="9"/>
      <c r="AS38" s="9"/>
      <c r="AT38" s="9"/>
      <c r="AU38" s="9"/>
      <c r="AV38" s="9"/>
      <c r="AW38" s="9"/>
      <c r="AX38" s="9"/>
    </row>
    <row r="39" spans="1:50" x14ac:dyDescent="0.25">
      <c r="A39" s="34" t="s">
        <v>83</v>
      </c>
      <c r="B39" s="34">
        <v>1.1539999999999999</v>
      </c>
      <c r="C39" s="34">
        <v>2.3079999999999998</v>
      </c>
      <c r="D39" s="34">
        <v>2.3079999999999998</v>
      </c>
      <c r="E39" s="34">
        <v>2.3079999999999998</v>
      </c>
      <c r="F39" s="34">
        <v>2.3079999999999998</v>
      </c>
      <c r="G39" s="34">
        <v>1.1539999999999999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11.54</v>
      </c>
      <c r="AQ39" s="9"/>
      <c r="AR39" s="9"/>
      <c r="AS39" s="9"/>
      <c r="AT39" s="9"/>
      <c r="AU39" s="9"/>
      <c r="AV39" s="9"/>
      <c r="AW39" s="9"/>
      <c r="AX39" s="9"/>
    </row>
    <row r="40" spans="1:50" x14ac:dyDescent="0.25">
      <c r="A40" s="34" t="s">
        <v>84</v>
      </c>
      <c r="B40" s="34">
        <v>1.111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1.111</v>
      </c>
      <c r="AQ40" s="9"/>
      <c r="AR40" s="9"/>
      <c r="AS40" s="9"/>
      <c r="AT40" s="9"/>
      <c r="AU40" s="9"/>
      <c r="AV40" s="9"/>
      <c r="AW40" s="9"/>
      <c r="AX40" s="9"/>
    </row>
    <row r="41" spans="1:50" x14ac:dyDescent="0.25">
      <c r="A41" s="34" t="s">
        <v>85</v>
      </c>
      <c r="B41" s="34">
        <v>2.8249999999999997</v>
      </c>
      <c r="C41" s="34">
        <v>5.6509999999999998</v>
      </c>
      <c r="D41" s="34">
        <v>5.6509999999999998</v>
      </c>
      <c r="E41" s="34">
        <v>5.6509999999999998</v>
      </c>
      <c r="F41" s="34">
        <v>0.88900000000000001</v>
      </c>
      <c r="G41" s="34">
        <v>0.88900000000000001</v>
      </c>
      <c r="H41" s="34">
        <v>0.88900000000000001</v>
      </c>
      <c r="I41" s="34">
        <v>0.88900000000000001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23.334</v>
      </c>
      <c r="AQ41" s="9"/>
      <c r="AR41" s="9"/>
      <c r="AS41" s="9"/>
      <c r="AT41" s="9"/>
      <c r="AU41" s="9"/>
      <c r="AV41" s="9"/>
      <c r="AW41" s="9"/>
      <c r="AX41" s="9"/>
    </row>
    <row r="42" spans="1:50" x14ac:dyDescent="0.25">
      <c r="A42" s="34" t="s">
        <v>86</v>
      </c>
      <c r="B42" s="34">
        <v>3.2588571428571429</v>
      </c>
      <c r="C42" s="34">
        <v>6.5167142857142855</v>
      </c>
      <c r="D42" s="34">
        <v>6.5167142857142855</v>
      </c>
      <c r="E42" s="34">
        <v>6.5167142857142855</v>
      </c>
      <c r="F42" s="34">
        <v>5.7479999999999993</v>
      </c>
      <c r="G42" s="34">
        <v>3.1019999999999999</v>
      </c>
      <c r="H42" s="34">
        <v>1.353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33.012</v>
      </c>
      <c r="AQ42" s="9"/>
      <c r="AR42" s="9"/>
      <c r="AS42" s="9"/>
      <c r="AT42" s="9"/>
      <c r="AU42" s="9"/>
      <c r="AV42" s="9"/>
      <c r="AW42" s="9"/>
      <c r="AX42" s="9"/>
    </row>
    <row r="43" spans="1:50" x14ac:dyDescent="0.25">
      <c r="A43" s="129" t="s">
        <v>194</v>
      </c>
      <c r="B43" s="235">
        <v>1.484</v>
      </c>
      <c r="C43" s="235">
        <v>0</v>
      </c>
      <c r="D43" s="235">
        <v>0</v>
      </c>
      <c r="E43" s="235">
        <v>0</v>
      </c>
      <c r="F43" s="235">
        <v>0</v>
      </c>
      <c r="G43" s="235">
        <v>0</v>
      </c>
      <c r="H43" s="235">
        <v>0</v>
      </c>
      <c r="I43" s="235">
        <v>0</v>
      </c>
      <c r="J43" s="235">
        <v>0</v>
      </c>
      <c r="K43" s="235">
        <v>0</v>
      </c>
      <c r="L43" s="235">
        <v>0</v>
      </c>
      <c r="M43" s="235">
        <v>0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5">
        <v>0</v>
      </c>
      <c r="W43" s="235">
        <v>0</v>
      </c>
      <c r="X43" s="235">
        <v>0</v>
      </c>
      <c r="Y43" s="235">
        <v>0</v>
      </c>
      <c r="Z43" s="235">
        <v>0</v>
      </c>
      <c r="AA43" s="235">
        <v>0</v>
      </c>
      <c r="AB43" s="235">
        <v>0</v>
      </c>
      <c r="AC43" s="235">
        <v>0</v>
      </c>
      <c r="AD43" s="235">
        <v>0</v>
      </c>
      <c r="AE43" s="235">
        <v>0</v>
      </c>
      <c r="AF43" s="235">
        <v>0</v>
      </c>
      <c r="AG43" s="235">
        <v>0</v>
      </c>
      <c r="AH43" s="235">
        <v>0</v>
      </c>
      <c r="AI43" s="235">
        <v>0</v>
      </c>
      <c r="AJ43" s="235">
        <v>0</v>
      </c>
      <c r="AK43" s="235">
        <v>0</v>
      </c>
      <c r="AL43" s="235">
        <v>0</v>
      </c>
      <c r="AM43" s="235">
        <v>0</v>
      </c>
      <c r="AN43" s="235">
        <v>0</v>
      </c>
      <c r="AO43" s="235">
        <v>0</v>
      </c>
      <c r="AP43" s="235">
        <v>1.484</v>
      </c>
      <c r="AQ43" s="9"/>
      <c r="AR43" s="9"/>
      <c r="AS43" s="9"/>
      <c r="AT43" s="9"/>
      <c r="AU43" s="9"/>
      <c r="AV43" s="9"/>
      <c r="AW43" s="9"/>
      <c r="AX43" s="9"/>
    </row>
    <row r="44" spans="1:50" x14ac:dyDescent="0.25">
      <c r="A44" s="34" t="s">
        <v>195</v>
      </c>
      <c r="B44" s="34">
        <v>1.484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  <c r="AO44" s="34">
        <v>0</v>
      </c>
      <c r="AP44" s="34">
        <v>1.484</v>
      </c>
      <c r="AQ44" s="9"/>
      <c r="AR44" s="9"/>
      <c r="AS44" s="9"/>
      <c r="AT44" s="9"/>
      <c r="AU44" s="9"/>
      <c r="AV44" s="9"/>
      <c r="AW44" s="9"/>
      <c r="AX44" s="9"/>
    </row>
    <row r="45" spans="1:50" x14ac:dyDescent="0.25">
      <c r="A45" s="167" t="s">
        <v>246</v>
      </c>
      <c r="B45" s="234">
        <v>165.887</v>
      </c>
      <c r="C45" s="234">
        <v>320.15400000000005</v>
      </c>
      <c r="D45" s="234">
        <v>304.29300000000001</v>
      </c>
      <c r="E45" s="234">
        <v>265.96799999999985</v>
      </c>
      <c r="F45" s="234">
        <v>227.94900000000004</v>
      </c>
      <c r="G45" s="234">
        <v>212.49600000000004</v>
      </c>
      <c r="H45" s="234">
        <v>181.59199999999996</v>
      </c>
      <c r="I45" s="234">
        <v>150.09400000000002</v>
      </c>
      <c r="J45" s="234">
        <v>136.11600000000001</v>
      </c>
      <c r="K45" s="234">
        <v>121.78100000000002</v>
      </c>
      <c r="L45" s="234">
        <v>107.59800000000003</v>
      </c>
      <c r="M45" s="234">
        <v>93.739000000000004</v>
      </c>
      <c r="N45" s="234">
        <v>80.540999999999997</v>
      </c>
      <c r="O45" s="234">
        <v>67.817000000000007</v>
      </c>
      <c r="P45" s="234">
        <v>54.284000000000006</v>
      </c>
      <c r="Q45" s="234">
        <v>43.786999999999985</v>
      </c>
      <c r="R45" s="234">
        <v>34.187999999999995</v>
      </c>
      <c r="S45" s="234">
        <v>25.769999999999989</v>
      </c>
      <c r="T45" s="234">
        <v>19.89599999999999</v>
      </c>
      <c r="U45" s="234">
        <v>15.459999999999999</v>
      </c>
      <c r="V45" s="234">
        <v>12.783000000000001</v>
      </c>
      <c r="W45" s="234">
        <v>10.522999999999996</v>
      </c>
      <c r="X45" s="234">
        <v>8.713000000000001</v>
      </c>
      <c r="Y45" s="234">
        <v>7.1519999999999992</v>
      </c>
      <c r="Z45" s="234">
        <v>5.7459999999999987</v>
      </c>
      <c r="AA45" s="234">
        <v>4.3079999999999998</v>
      </c>
      <c r="AB45" s="234">
        <v>3.2129999999999996</v>
      </c>
      <c r="AC45" s="234">
        <v>2.7769999999999997</v>
      </c>
      <c r="AD45" s="234">
        <v>2.6189999999999993</v>
      </c>
      <c r="AE45" s="234">
        <v>2.3979999999999997</v>
      </c>
      <c r="AF45" s="234">
        <v>2.2999999999999998</v>
      </c>
      <c r="AG45" s="234">
        <v>2.1579999999999999</v>
      </c>
      <c r="AH45" s="234">
        <v>1.8989999999999998</v>
      </c>
      <c r="AI45" s="234">
        <v>1.6979999999999997</v>
      </c>
      <c r="AJ45" s="234">
        <v>1.524</v>
      </c>
      <c r="AK45" s="234">
        <v>1.0570000000000002</v>
      </c>
      <c r="AL45" s="234">
        <v>0.61699999999999999</v>
      </c>
      <c r="AM45" s="234">
        <v>0.39100000000000001</v>
      </c>
      <c r="AN45" s="234">
        <v>0.19700000000000001</v>
      </c>
      <c r="AO45" s="234">
        <v>5.1000000000000004E-2</v>
      </c>
      <c r="AP45" s="234">
        <v>2701.5339999999997</v>
      </c>
      <c r="AQ45" s="9"/>
      <c r="AR45" s="9"/>
      <c r="AS45" s="9"/>
      <c r="AT45" s="9"/>
      <c r="AU45" s="9"/>
      <c r="AV45" s="9"/>
      <c r="AW45" s="9"/>
      <c r="AX45" s="9"/>
    </row>
    <row r="46" spans="1:50" x14ac:dyDescent="0.25">
      <c r="A46" s="129" t="s">
        <v>87</v>
      </c>
      <c r="B46" s="235">
        <v>107.68100000000001</v>
      </c>
      <c r="C46" s="235">
        <v>204.83200000000005</v>
      </c>
      <c r="D46" s="235">
        <v>190.78200000000007</v>
      </c>
      <c r="E46" s="235">
        <v>176.31300000000002</v>
      </c>
      <c r="F46" s="235">
        <v>162.01800000000003</v>
      </c>
      <c r="G46" s="235">
        <v>148.45100000000002</v>
      </c>
      <c r="H46" s="235">
        <v>136.26199999999997</v>
      </c>
      <c r="I46" s="235">
        <v>124.14699999999999</v>
      </c>
      <c r="J46" s="235">
        <v>112.36599999999999</v>
      </c>
      <c r="K46" s="235">
        <v>100.24400000000001</v>
      </c>
      <c r="L46" s="235">
        <v>88.43</v>
      </c>
      <c r="M46" s="235">
        <v>76.655000000000001</v>
      </c>
      <c r="N46" s="235">
        <v>64.971000000000004</v>
      </c>
      <c r="O46" s="235">
        <v>53.674999999999997</v>
      </c>
      <c r="P46" s="235">
        <v>41.419000000000011</v>
      </c>
      <c r="Q46" s="235">
        <v>32.139999999999993</v>
      </c>
      <c r="R46" s="235">
        <v>23.586999999999993</v>
      </c>
      <c r="S46" s="235">
        <v>16.25599999999999</v>
      </c>
      <c r="T46" s="235">
        <v>11.42799999999999</v>
      </c>
      <c r="U46" s="235">
        <v>8.0179999999999989</v>
      </c>
      <c r="V46" s="235">
        <v>6.3530000000000015</v>
      </c>
      <c r="W46" s="235">
        <v>5.1409999999999982</v>
      </c>
      <c r="X46" s="235">
        <v>4.3600000000000003</v>
      </c>
      <c r="Y46" s="235">
        <v>3.8280000000000003</v>
      </c>
      <c r="Z46" s="235">
        <v>3.4449999999999994</v>
      </c>
      <c r="AA46" s="235">
        <v>3.0419999999999994</v>
      </c>
      <c r="AB46" s="235">
        <v>2.754</v>
      </c>
      <c r="AC46" s="235">
        <v>2.36</v>
      </c>
      <c r="AD46" s="235">
        <v>2.2389999999999994</v>
      </c>
      <c r="AE46" s="235">
        <v>2.0589999999999997</v>
      </c>
      <c r="AF46" s="235">
        <v>1.9959999999999998</v>
      </c>
      <c r="AG46" s="235">
        <v>1.8879999999999997</v>
      </c>
      <c r="AH46" s="235">
        <v>1.659</v>
      </c>
      <c r="AI46" s="235">
        <v>1.4899999999999998</v>
      </c>
      <c r="AJ46" s="235">
        <v>1.3480000000000001</v>
      </c>
      <c r="AK46" s="235">
        <v>0.91200000000000014</v>
      </c>
      <c r="AL46" s="235">
        <v>0.503</v>
      </c>
      <c r="AM46" s="235">
        <v>0.307</v>
      </c>
      <c r="AN46" s="235">
        <v>0.14400000000000002</v>
      </c>
      <c r="AO46" s="235">
        <v>2.8000000000000001E-2</v>
      </c>
      <c r="AP46" s="235">
        <v>1925.5310000000002</v>
      </c>
      <c r="AQ46" s="9"/>
      <c r="AR46" s="9"/>
      <c r="AS46" s="9"/>
      <c r="AT46" s="9"/>
      <c r="AU46" s="9"/>
      <c r="AV46" s="9"/>
      <c r="AW46" s="9"/>
      <c r="AX46" s="9"/>
    </row>
    <row r="47" spans="1:50" x14ac:dyDescent="0.25">
      <c r="A47" s="34" t="s">
        <v>64</v>
      </c>
      <c r="B47" s="34">
        <v>57.752999999999993</v>
      </c>
      <c r="C47" s="34">
        <v>107.70500000000001</v>
      </c>
      <c r="D47" s="34">
        <v>98.352000000000018</v>
      </c>
      <c r="E47" s="34">
        <v>88.868000000000009</v>
      </c>
      <c r="F47" s="34">
        <v>79.578999999999994</v>
      </c>
      <c r="G47" s="34">
        <v>71.650000000000006</v>
      </c>
      <c r="H47" s="34">
        <v>65.053999999999988</v>
      </c>
      <c r="I47" s="34">
        <v>58.584999999999994</v>
      </c>
      <c r="J47" s="34">
        <v>52.36399999999999</v>
      </c>
      <c r="K47" s="34">
        <v>45.984000000000009</v>
      </c>
      <c r="L47" s="34">
        <v>39.777000000000008</v>
      </c>
      <c r="M47" s="34">
        <v>33.61</v>
      </c>
      <c r="N47" s="34">
        <v>27.531000000000006</v>
      </c>
      <c r="O47" s="34">
        <v>21.888999999999996</v>
      </c>
      <c r="P47" s="34">
        <v>14.998999999999999</v>
      </c>
      <c r="Q47" s="34">
        <v>10.596</v>
      </c>
      <c r="R47" s="34">
        <v>6.335</v>
      </c>
      <c r="S47" s="34">
        <v>2.8860000000000001</v>
      </c>
      <c r="T47" s="34">
        <v>1.173</v>
      </c>
      <c r="U47" s="34">
        <v>8.6999999999999994E-2</v>
      </c>
      <c r="V47" s="34">
        <v>5.8999999999999997E-2</v>
      </c>
      <c r="W47" s="34">
        <v>2.9000000000000001E-2</v>
      </c>
      <c r="X47" s="34">
        <v>4.0000000000000001E-3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884.86900000000003</v>
      </c>
      <c r="AQ47" s="9"/>
      <c r="AR47" s="9"/>
      <c r="AS47" s="9"/>
      <c r="AT47" s="9"/>
      <c r="AU47" s="9"/>
      <c r="AV47" s="9"/>
      <c r="AW47" s="9"/>
      <c r="AX47" s="9"/>
    </row>
    <row r="48" spans="1:50" x14ac:dyDescent="0.25">
      <c r="A48" s="34" t="s">
        <v>65</v>
      </c>
      <c r="B48" s="34">
        <v>45.554000000000016</v>
      </c>
      <c r="C48" s="34">
        <v>88.534000000000034</v>
      </c>
      <c r="D48" s="34">
        <v>84.176000000000059</v>
      </c>
      <c r="E48" s="34">
        <v>79.571000000000012</v>
      </c>
      <c r="F48" s="34">
        <v>74.982000000000056</v>
      </c>
      <c r="G48" s="34">
        <v>69.781000000000034</v>
      </c>
      <c r="H48" s="34">
        <v>64.625</v>
      </c>
      <c r="I48" s="34">
        <v>59.438999999999993</v>
      </c>
      <c r="J48" s="34">
        <v>54.353000000000002</v>
      </c>
      <c r="K48" s="34">
        <v>49.074000000000005</v>
      </c>
      <c r="L48" s="34">
        <v>43.915999999999997</v>
      </c>
      <c r="M48" s="34">
        <v>38.756</v>
      </c>
      <c r="N48" s="34">
        <v>33.598000000000006</v>
      </c>
      <c r="O48" s="34">
        <v>28.373000000000008</v>
      </c>
      <c r="P48" s="34">
        <v>23.354000000000006</v>
      </c>
      <c r="Q48" s="34">
        <v>18.774999999999991</v>
      </c>
      <c r="R48" s="34">
        <v>14.761999999999995</v>
      </c>
      <c r="S48" s="34">
        <v>11.094999999999992</v>
      </c>
      <c r="T48" s="34">
        <v>8.1549999999999905</v>
      </c>
      <c r="U48" s="34">
        <v>5.9899999999999984</v>
      </c>
      <c r="V48" s="34">
        <v>4.5070000000000014</v>
      </c>
      <c r="W48" s="34">
        <v>3.5239999999999978</v>
      </c>
      <c r="X48" s="34">
        <v>3.0340000000000003</v>
      </c>
      <c r="Y48" s="34">
        <v>2.8170000000000002</v>
      </c>
      <c r="Z48" s="34">
        <v>2.7579999999999996</v>
      </c>
      <c r="AA48" s="34">
        <v>2.6749999999999994</v>
      </c>
      <c r="AB48" s="34">
        <v>2.6259999999999999</v>
      </c>
      <c r="AC48" s="34">
        <v>2.3420000000000001</v>
      </c>
      <c r="AD48" s="34">
        <v>2.2389999999999994</v>
      </c>
      <c r="AE48" s="34">
        <v>2.0589999999999997</v>
      </c>
      <c r="AF48" s="34">
        <v>1.9959999999999998</v>
      </c>
      <c r="AG48" s="34">
        <v>1.8879999999999997</v>
      </c>
      <c r="AH48" s="34">
        <v>1.659</v>
      </c>
      <c r="AI48" s="34">
        <v>1.4899999999999998</v>
      </c>
      <c r="AJ48" s="34">
        <v>1.3480000000000001</v>
      </c>
      <c r="AK48" s="34">
        <v>0.91200000000000014</v>
      </c>
      <c r="AL48" s="34">
        <v>0.503</v>
      </c>
      <c r="AM48" s="34">
        <v>0.307</v>
      </c>
      <c r="AN48" s="34">
        <v>0.14400000000000002</v>
      </c>
      <c r="AO48" s="34">
        <v>2.8000000000000001E-2</v>
      </c>
      <c r="AP48" s="34">
        <v>935.71900000000005</v>
      </c>
      <c r="AQ48" s="9"/>
      <c r="AR48" s="9"/>
      <c r="AS48" s="9"/>
      <c r="AT48" s="9"/>
      <c r="AU48" s="9"/>
      <c r="AV48" s="9"/>
      <c r="AW48" s="9"/>
      <c r="AX48" s="9"/>
    </row>
    <row r="49" spans="1:50" x14ac:dyDescent="0.25">
      <c r="A49" s="34" t="s">
        <v>66</v>
      </c>
      <c r="B49" s="34">
        <v>8.9999999999999993E-3</v>
      </c>
      <c r="C49" s="34">
        <v>0.01</v>
      </c>
      <c r="D49" s="34">
        <v>1E-3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0.02</v>
      </c>
      <c r="AQ49" s="9"/>
      <c r="AR49" s="9"/>
      <c r="AS49" s="9"/>
      <c r="AT49" s="9"/>
      <c r="AU49" s="9"/>
      <c r="AV49" s="9"/>
      <c r="AW49" s="9"/>
      <c r="AX49" s="9"/>
    </row>
    <row r="50" spans="1:50" x14ac:dyDescent="0.25">
      <c r="A50" s="34" t="s">
        <v>67</v>
      </c>
      <c r="B50" s="34">
        <v>3.8859999999999997</v>
      </c>
      <c r="C50" s="34">
        <v>7.7109999999999985</v>
      </c>
      <c r="D50" s="34">
        <v>7.4810000000000008</v>
      </c>
      <c r="E50" s="34">
        <v>7.202</v>
      </c>
      <c r="F50" s="34">
        <v>6.8849999999999998</v>
      </c>
      <c r="G50" s="34">
        <v>6.551000000000001</v>
      </c>
      <c r="H50" s="34">
        <v>6.2079999999999993</v>
      </c>
      <c r="I50" s="34">
        <v>5.8279999999999994</v>
      </c>
      <c r="J50" s="34">
        <v>5.4270000000000005</v>
      </c>
      <c r="K50" s="34">
        <v>5.0230000000000006</v>
      </c>
      <c r="L50" s="34">
        <v>4.6150000000000002</v>
      </c>
      <c r="M50" s="34">
        <v>4.2050000000000001</v>
      </c>
      <c r="N50" s="34">
        <v>3.7949999999999999</v>
      </c>
      <c r="O50" s="34">
        <v>3.4039999999999995</v>
      </c>
      <c r="P50" s="34">
        <v>3.0659999999999998</v>
      </c>
      <c r="Q50" s="34">
        <v>2.7689999999999997</v>
      </c>
      <c r="R50" s="34">
        <v>2.4899999999999998</v>
      </c>
      <c r="S50" s="34">
        <v>2.2749999999999995</v>
      </c>
      <c r="T50" s="34">
        <v>2.1</v>
      </c>
      <c r="U50" s="34">
        <v>1.9410000000000001</v>
      </c>
      <c r="V50" s="34">
        <v>1.7869999999999999</v>
      </c>
      <c r="W50" s="34">
        <v>1.5880000000000001</v>
      </c>
      <c r="X50" s="34">
        <v>1.3219999999999998</v>
      </c>
      <c r="Y50" s="34">
        <v>1.0109999999999999</v>
      </c>
      <c r="Z50" s="34">
        <v>0.68700000000000006</v>
      </c>
      <c r="AA50" s="34">
        <v>0.36700000000000005</v>
      </c>
      <c r="AB50" s="34">
        <v>0.128</v>
      </c>
      <c r="AC50" s="34">
        <v>1.8000000000000002E-2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99.770000000000024</v>
      </c>
      <c r="AQ50" s="9"/>
      <c r="AR50" s="9"/>
      <c r="AS50" s="9"/>
      <c r="AT50" s="9"/>
      <c r="AU50" s="9"/>
      <c r="AV50" s="9"/>
      <c r="AW50" s="9"/>
      <c r="AX50" s="9"/>
    </row>
    <row r="51" spans="1:50" x14ac:dyDescent="0.25">
      <c r="A51" s="34" t="s">
        <v>69</v>
      </c>
      <c r="B51" s="34">
        <v>0.47900000000000004</v>
      </c>
      <c r="C51" s="34">
        <v>0.87200000000000011</v>
      </c>
      <c r="D51" s="34">
        <v>0.77200000000000002</v>
      </c>
      <c r="E51" s="34">
        <v>0.67200000000000004</v>
      </c>
      <c r="F51" s="34">
        <v>0.57199999999999995</v>
      </c>
      <c r="G51" s="34">
        <v>0.46899999999999997</v>
      </c>
      <c r="H51" s="34">
        <v>0.375</v>
      </c>
      <c r="I51" s="34">
        <v>0.29499999999999998</v>
      </c>
      <c r="J51" s="34">
        <v>0.222</v>
      </c>
      <c r="K51" s="34">
        <v>0.16300000000000001</v>
      </c>
      <c r="L51" s="34">
        <v>0.122</v>
      </c>
      <c r="M51" s="34">
        <v>8.4000000000000005E-2</v>
      </c>
      <c r="N51" s="34">
        <v>4.7E-2</v>
      </c>
      <c r="O51" s="34">
        <v>8.9999999999999993E-3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0</v>
      </c>
      <c r="AO51" s="34">
        <v>0</v>
      </c>
      <c r="AP51" s="34">
        <v>5.1530000000000005</v>
      </c>
      <c r="AQ51" s="9"/>
      <c r="AR51" s="9"/>
      <c r="AS51" s="9"/>
      <c r="AT51" s="9"/>
      <c r="AU51" s="9"/>
      <c r="AV51" s="9"/>
      <c r="AW51" s="9"/>
      <c r="AX51" s="9"/>
    </row>
    <row r="52" spans="1:50" x14ac:dyDescent="0.25">
      <c r="A52" s="129" t="s">
        <v>70</v>
      </c>
      <c r="B52" s="235">
        <v>38.75</v>
      </c>
      <c r="C52" s="235">
        <v>77.5</v>
      </c>
      <c r="D52" s="235">
        <v>77.5</v>
      </c>
      <c r="E52" s="235">
        <v>55.625</v>
      </c>
      <c r="F52" s="235">
        <v>33.75</v>
      </c>
      <c r="G52" s="235">
        <v>33.75</v>
      </c>
      <c r="H52" s="235">
        <v>16.875</v>
      </c>
      <c r="I52" s="235">
        <v>0</v>
      </c>
      <c r="J52" s="235">
        <v>0</v>
      </c>
      <c r="K52" s="235">
        <v>0</v>
      </c>
      <c r="L52" s="235">
        <v>0</v>
      </c>
      <c r="M52" s="235">
        <v>0</v>
      </c>
      <c r="N52" s="235">
        <v>0</v>
      </c>
      <c r="O52" s="235">
        <v>0</v>
      </c>
      <c r="P52" s="235">
        <v>0</v>
      </c>
      <c r="Q52" s="235">
        <v>0</v>
      </c>
      <c r="R52" s="235">
        <v>0</v>
      </c>
      <c r="S52" s="235">
        <v>0</v>
      </c>
      <c r="T52" s="235">
        <v>0</v>
      </c>
      <c r="U52" s="235">
        <v>0</v>
      </c>
      <c r="V52" s="235">
        <v>0</v>
      </c>
      <c r="W52" s="235">
        <v>0</v>
      </c>
      <c r="X52" s="235">
        <v>0</v>
      </c>
      <c r="Y52" s="235">
        <v>0</v>
      </c>
      <c r="Z52" s="235">
        <v>0</v>
      </c>
      <c r="AA52" s="235">
        <v>0</v>
      </c>
      <c r="AB52" s="235">
        <v>0</v>
      </c>
      <c r="AC52" s="235">
        <v>0</v>
      </c>
      <c r="AD52" s="235">
        <v>0</v>
      </c>
      <c r="AE52" s="235">
        <v>0</v>
      </c>
      <c r="AF52" s="235">
        <v>0</v>
      </c>
      <c r="AG52" s="235">
        <v>0</v>
      </c>
      <c r="AH52" s="235">
        <v>0</v>
      </c>
      <c r="AI52" s="235">
        <v>0</v>
      </c>
      <c r="AJ52" s="235">
        <v>0</v>
      </c>
      <c r="AK52" s="235">
        <v>0</v>
      </c>
      <c r="AL52" s="235">
        <v>0</v>
      </c>
      <c r="AM52" s="235">
        <v>0</v>
      </c>
      <c r="AN52" s="235">
        <v>0</v>
      </c>
      <c r="AO52" s="235">
        <v>0</v>
      </c>
      <c r="AP52" s="235">
        <v>333.75</v>
      </c>
      <c r="AQ52" s="9"/>
      <c r="AR52" s="9"/>
      <c r="AS52" s="9"/>
      <c r="AT52" s="9"/>
      <c r="AU52" s="9"/>
      <c r="AV52" s="9"/>
      <c r="AW52" s="9"/>
      <c r="AX52" s="9"/>
    </row>
    <row r="53" spans="1:50" x14ac:dyDescent="0.25">
      <c r="A53" s="34" t="s">
        <v>70</v>
      </c>
      <c r="B53" s="34">
        <v>38.75</v>
      </c>
      <c r="C53" s="34">
        <v>77.5</v>
      </c>
      <c r="D53" s="34">
        <v>77.5</v>
      </c>
      <c r="E53" s="34">
        <v>55.625</v>
      </c>
      <c r="F53" s="34">
        <v>33.75</v>
      </c>
      <c r="G53" s="34">
        <v>33.75</v>
      </c>
      <c r="H53" s="34">
        <v>16.875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  <c r="AP53" s="34">
        <v>333.75</v>
      </c>
      <c r="AQ53" s="9"/>
      <c r="AR53" s="9"/>
      <c r="AS53" s="9"/>
      <c r="AT53" s="9"/>
      <c r="AU53" s="9"/>
      <c r="AV53" s="9"/>
      <c r="AW53" s="9"/>
      <c r="AX53" s="9"/>
    </row>
    <row r="54" spans="1:50" x14ac:dyDescent="0.25">
      <c r="A54" s="129" t="s">
        <v>165</v>
      </c>
      <c r="B54" s="235">
        <v>16.585999999999999</v>
      </c>
      <c r="C54" s="235">
        <v>32.564</v>
      </c>
      <c r="D54" s="235">
        <v>31.341999999999999</v>
      </c>
      <c r="E54" s="235">
        <v>29.975999999999999</v>
      </c>
      <c r="F54" s="235">
        <v>28.678999999999995</v>
      </c>
      <c r="G54" s="235">
        <v>27.264999999999997</v>
      </c>
      <c r="H54" s="235">
        <v>25.782000000000004</v>
      </c>
      <c r="I54" s="235">
        <v>23.605999999999995</v>
      </c>
      <c r="J54" s="235">
        <v>21.727</v>
      </c>
      <c r="K54" s="235">
        <v>19.825999999999997</v>
      </c>
      <c r="L54" s="235">
        <v>17.762</v>
      </c>
      <c r="M54" s="235">
        <v>15.984</v>
      </c>
      <c r="N54" s="235">
        <v>14.771000000000001</v>
      </c>
      <c r="O54" s="235">
        <v>13.649999999999999</v>
      </c>
      <c r="P54" s="235">
        <v>12.609</v>
      </c>
      <c r="Q54" s="235">
        <v>11.57</v>
      </c>
      <c r="R54" s="235">
        <v>10.564</v>
      </c>
      <c r="S54" s="235">
        <v>9.5000000000000018</v>
      </c>
      <c r="T54" s="235">
        <v>8.468</v>
      </c>
      <c r="U54" s="235">
        <v>7.4419999999999993</v>
      </c>
      <c r="V54" s="235">
        <v>6.43</v>
      </c>
      <c r="W54" s="235">
        <v>5.3819999999999997</v>
      </c>
      <c r="X54" s="235">
        <v>4.3529999999999998</v>
      </c>
      <c r="Y54" s="235">
        <v>3.3240000000000003</v>
      </c>
      <c r="Z54" s="235">
        <v>2.3010000000000002</v>
      </c>
      <c r="AA54" s="235">
        <v>1.266</v>
      </c>
      <c r="AB54" s="235">
        <v>0.45899999999999996</v>
      </c>
      <c r="AC54" s="235">
        <v>0.41700000000000004</v>
      </c>
      <c r="AD54" s="235">
        <v>0.38</v>
      </c>
      <c r="AE54" s="235">
        <v>0.33900000000000002</v>
      </c>
      <c r="AF54" s="235">
        <v>0.30399999999999999</v>
      </c>
      <c r="AG54" s="235">
        <v>0.27</v>
      </c>
      <c r="AH54" s="235">
        <v>0.24</v>
      </c>
      <c r="AI54" s="235">
        <v>0.20799999999999999</v>
      </c>
      <c r="AJ54" s="235">
        <v>0.17599999999999999</v>
      </c>
      <c r="AK54" s="235">
        <v>0.14499999999999999</v>
      </c>
      <c r="AL54" s="235">
        <v>0.114</v>
      </c>
      <c r="AM54" s="235">
        <v>8.4000000000000005E-2</v>
      </c>
      <c r="AN54" s="235">
        <v>5.2999999999999999E-2</v>
      </c>
      <c r="AO54" s="235">
        <v>2.3E-2</v>
      </c>
      <c r="AP54" s="235">
        <v>405.94100000000003</v>
      </c>
      <c r="AQ54" s="9"/>
      <c r="AR54" s="9"/>
      <c r="AS54" s="9"/>
      <c r="AT54" s="9"/>
      <c r="AU54" s="9"/>
      <c r="AV54" s="9"/>
      <c r="AW54" s="9"/>
      <c r="AX54" s="9"/>
    </row>
    <row r="55" spans="1:50" x14ac:dyDescent="0.25">
      <c r="A55" s="34" t="s">
        <v>72</v>
      </c>
      <c r="B55" s="34">
        <v>0.33100000000000002</v>
      </c>
      <c r="C55" s="34">
        <v>0.627</v>
      </c>
      <c r="D55" s="34">
        <v>0.58199999999999996</v>
      </c>
      <c r="E55" s="34">
        <v>0.53600000000000003</v>
      </c>
      <c r="F55" s="34">
        <v>0.49099999999999999</v>
      </c>
      <c r="G55" s="34">
        <v>0.44500000000000001</v>
      </c>
      <c r="H55" s="34">
        <v>0.39900000000000002</v>
      </c>
      <c r="I55" s="34">
        <v>0.35399999999999998</v>
      </c>
      <c r="J55" s="34">
        <v>0.308</v>
      </c>
      <c r="K55" s="34">
        <v>0.26200000000000001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4.3350000000000009</v>
      </c>
      <c r="AQ55" s="9"/>
      <c r="AR55" s="9"/>
      <c r="AS55" s="9"/>
      <c r="AT55" s="9"/>
      <c r="AU55" s="9"/>
      <c r="AV55" s="9"/>
      <c r="AW55" s="9"/>
      <c r="AX55" s="9"/>
    </row>
    <row r="56" spans="1:50" x14ac:dyDescent="0.25">
      <c r="A56" s="34" t="s">
        <v>82</v>
      </c>
      <c r="B56" s="34">
        <v>0.35399999999999998</v>
      </c>
      <c r="C56" s="34">
        <v>0.60399999999999998</v>
      </c>
      <c r="D56" s="34">
        <v>0.46200000000000002</v>
      </c>
      <c r="E56" s="34">
        <v>0.32</v>
      </c>
      <c r="F56" s="34">
        <v>0.17799999999999999</v>
      </c>
      <c r="G56" s="34">
        <v>3.5999999999999997E-2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  <c r="AO56" s="34">
        <v>0</v>
      </c>
      <c r="AP56" s="34">
        <v>1.954</v>
      </c>
      <c r="AQ56" s="9"/>
      <c r="AR56" s="9"/>
      <c r="AS56" s="9"/>
      <c r="AT56" s="9"/>
      <c r="AU56" s="9"/>
      <c r="AV56" s="9"/>
      <c r="AW56" s="9"/>
      <c r="AX56" s="9"/>
    </row>
    <row r="57" spans="1:50" x14ac:dyDescent="0.25">
      <c r="A57" s="34" t="s">
        <v>107</v>
      </c>
      <c r="B57" s="34">
        <v>5.1999999999999998E-2</v>
      </c>
      <c r="C57" s="34">
        <v>0.108</v>
      </c>
      <c r="D57" s="34">
        <v>0.107</v>
      </c>
      <c r="E57" s="34">
        <v>0.10400000000000001</v>
      </c>
      <c r="F57" s="34">
        <v>0.10100000000000001</v>
      </c>
      <c r="G57" s="34">
        <v>9.8000000000000004E-2</v>
      </c>
      <c r="H57" s="34">
        <v>8.900000000000001E-2</v>
      </c>
      <c r="I57" s="34">
        <v>8.1000000000000003E-2</v>
      </c>
      <c r="J57" s="34">
        <v>7.400000000000001E-2</v>
      </c>
      <c r="K57" s="34">
        <v>6.3E-2</v>
      </c>
      <c r="L57" s="34">
        <v>5.5999999999999994E-2</v>
      </c>
      <c r="M57" s="34">
        <v>4.9000000000000002E-2</v>
      </c>
      <c r="N57" s="34">
        <v>4.1000000000000002E-2</v>
      </c>
      <c r="O57" s="34">
        <v>2.7E-2</v>
      </c>
      <c r="P57" s="34">
        <v>2.1000000000000001E-2</v>
      </c>
      <c r="Q57" s="34">
        <v>1.2E-2</v>
      </c>
      <c r="R57" s="34">
        <v>7.0000000000000001E-3</v>
      </c>
      <c r="S57" s="34">
        <v>1E-3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1.0910000000000002</v>
      </c>
      <c r="AQ57" s="9"/>
      <c r="AR57" s="9"/>
      <c r="AS57" s="9"/>
      <c r="AT57" s="9"/>
      <c r="AU57" s="9"/>
      <c r="AV57" s="9"/>
      <c r="AW57" s="9"/>
      <c r="AX57" s="9"/>
    </row>
    <row r="58" spans="1:50" x14ac:dyDescent="0.25">
      <c r="A58" s="17" t="s">
        <v>73</v>
      </c>
      <c r="B58" s="59">
        <v>14.468</v>
      </c>
      <c r="C58" s="59">
        <v>28.556999999999999</v>
      </c>
      <c r="D58" s="59">
        <v>27.718</v>
      </c>
      <c r="E58" s="59">
        <v>26.715</v>
      </c>
      <c r="F58" s="59">
        <v>25.781999999999996</v>
      </c>
      <c r="G58" s="59">
        <v>24.707999999999998</v>
      </c>
      <c r="H58" s="59">
        <v>23.469000000000001</v>
      </c>
      <c r="I58" s="59">
        <v>21.491</v>
      </c>
      <c r="J58" s="59">
        <v>19.806000000000001</v>
      </c>
      <c r="K58" s="59">
        <v>18.093</v>
      </c>
      <c r="L58" s="59">
        <v>16.434999999999999</v>
      </c>
      <c r="M58" s="59">
        <v>14.777000000000001</v>
      </c>
      <c r="N58" s="59">
        <v>13.66</v>
      </c>
      <c r="O58" s="59">
        <v>12.632999999999999</v>
      </c>
      <c r="P58" s="59">
        <v>11.645</v>
      </c>
      <c r="Q58" s="59">
        <v>10.656000000000001</v>
      </c>
      <c r="R58" s="59">
        <v>9.6940000000000008</v>
      </c>
      <c r="S58" s="59">
        <v>8.6780000000000008</v>
      </c>
      <c r="T58" s="59">
        <v>7.6890000000000001</v>
      </c>
      <c r="U58" s="59">
        <v>6.7009999999999996</v>
      </c>
      <c r="V58" s="59">
        <v>5.7279999999999998</v>
      </c>
      <c r="W58" s="59">
        <v>4.7229999999999999</v>
      </c>
      <c r="X58" s="59">
        <v>3.734</v>
      </c>
      <c r="Y58" s="59">
        <v>2.746</v>
      </c>
      <c r="Z58" s="59">
        <v>1.762</v>
      </c>
      <c r="AA58" s="59">
        <v>0.76800000000000002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362.83600000000001</v>
      </c>
      <c r="AQ58" s="9"/>
      <c r="AR58" s="9"/>
      <c r="AS58" s="9"/>
      <c r="AT58" s="9"/>
      <c r="AU58" s="9"/>
      <c r="AV58" s="9"/>
      <c r="AW58" s="9"/>
      <c r="AX58" s="9"/>
    </row>
    <row r="59" spans="1:50" x14ac:dyDescent="0.25">
      <c r="A59" s="34" t="s">
        <v>74</v>
      </c>
      <c r="B59" s="34">
        <v>9.5000000000000001E-2</v>
      </c>
      <c r="C59" s="34">
        <v>0.161</v>
      </c>
      <c r="D59" s="34">
        <v>0.125</v>
      </c>
      <c r="E59" s="34">
        <v>8.8999999999999996E-2</v>
      </c>
      <c r="F59" s="34">
        <v>5.8000000000000003E-2</v>
      </c>
      <c r="G59" s="34">
        <v>5.0999999999999997E-2</v>
      </c>
      <c r="H59" s="34">
        <v>4.3999999999999997E-2</v>
      </c>
      <c r="I59" s="34">
        <v>3.6999999999999998E-2</v>
      </c>
      <c r="J59" s="34">
        <v>0.03</v>
      </c>
      <c r="K59" s="34">
        <v>2.3E-2</v>
      </c>
      <c r="L59" s="34">
        <v>1.6E-2</v>
      </c>
      <c r="M59" s="34">
        <v>8.9999999999999993E-3</v>
      </c>
      <c r="N59" s="34">
        <v>2E-3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0.74</v>
      </c>
      <c r="AQ59" s="9"/>
      <c r="AR59" s="9"/>
      <c r="AS59" s="9"/>
      <c r="AT59" s="9"/>
      <c r="AU59" s="9"/>
      <c r="AV59" s="9"/>
      <c r="AW59" s="9"/>
      <c r="AX59" s="9"/>
    </row>
    <row r="60" spans="1:50" x14ac:dyDescent="0.25">
      <c r="A60" s="34" t="s">
        <v>75</v>
      </c>
      <c r="B60" s="34">
        <v>0.10300000000000001</v>
      </c>
      <c r="C60" s="34">
        <v>0.193</v>
      </c>
      <c r="D60" s="34">
        <v>0.17400000000000002</v>
      </c>
      <c r="E60" s="34">
        <v>0.155</v>
      </c>
      <c r="F60" s="34">
        <v>0.13600000000000001</v>
      </c>
      <c r="G60" s="34">
        <v>0.11799999999999999</v>
      </c>
      <c r="H60" s="34">
        <v>9.8000000000000004E-2</v>
      </c>
      <c r="I60" s="34">
        <v>7.9999999999999988E-2</v>
      </c>
      <c r="J60" s="34">
        <v>6.4000000000000001E-2</v>
      </c>
      <c r="K60" s="34">
        <v>5.1000000000000004E-2</v>
      </c>
      <c r="L60" s="34">
        <v>3.6000000000000004E-2</v>
      </c>
      <c r="M60" s="34">
        <v>2.3E-2</v>
      </c>
      <c r="N60" s="34">
        <v>8.9999999999999993E-3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  <c r="AO60" s="34">
        <v>0</v>
      </c>
      <c r="AP60" s="34">
        <v>1.2399999999999998</v>
      </c>
      <c r="AQ60" s="9"/>
      <c r="AR60" s="9"/>
      <c r="AS60" s="9"/>
      <c r="AT60" s="9"/>
      <c r="AU60" s="9"/>
      <c r="AV60" s="9"/>
      <c r="AW60" s="9"/>
      <c r="AX60" s="9"/>
    </row>
    <row r="61" spans="1:50" x14ac:dyDescent="0.25">
      <c r="A61" s="34" t="s">
        <v>76</v>
      </c>
      <c r="B61" s="34">
        <v>1.2E-2</v>
      </c>
      <c r="C61" s="34">
        <v>1.7000000000000001E-2</v>
      </c>
      <c r="D61" s="34">
        <v>1.2E-2</v>
      </c>
      <c r="E61" s="34">
        <v>8.0000000000000002E-3</v>
      </c>
      <c r="F61" s="34">
        <v>3.0000000000000001E-3</v>
      </c>
      <c r="G61" s="34">
        <v>1E-3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0</v>
      </c>
      <c r="AN61" s="34">
        <v>0</v>
      </c>
      <c r="AO61" s="34">
        <v>0</v>
      </c>
      <c r="AP61" s="34">
        <v>5.3000000000000005E-2</v>
      </c>
      <c r="AQ61" s="9"/>
      <c r="AR61" s="9"/>
      <c r="AS61" s="9"/>
      <c r="AT61" s="9"/>
      <c r="AU61" s="9"/>
      <c r="AV61" s="9"/>
      <c r="AW61" s="9"/>
      <c r="AX61" s="9"/>
    </row>
    <row r="62" spans="1:50" x14ac:dyDescent="0.25">
      <c r="A62" s="34" t="s">
        <v>77</v>
      </c>
      <c r="B62" s="34">
        <v>2.5000000000000001E-2</v>
      </c>
      <c r="C62" s="34">
        <v>4.3999999999999997E-2</v>
      </c>
      <c r="D62" s="34">
        <v>3.6999999999999998E-2</v>
      </c>
      <c r="E62" s="34">
        <v>0.03</v>
      </c>
      <c r="F62" s="34">
        <v>2.3E-2</v>
      </c>
      <c r="G62" s="34">
        <v>1.6E-2</v>
      </c>
      <c r="H62" s="34">
        <v>8.9999999999999993E-3</v>
      </c>
      <c r="I62" s="34">
        <v>2E-3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  <c r="AM62" s="34">
        <v>0</v>
      </c>
      <c r="AN62" s="34">
        <v>0</v>
      </c>
      <c r="AO62" s="34">
        <v>0</v>
      </c>
      <c r="AP62" s="34">
        <v>0.186</v>
      </c>
      <c r="AQ62" s="9"/>
      <c r="AR62" s="9"/>
      <c r="AS62" s="9"/>
      <c r="AT62" s="9"/>
      <c r="AU62" s="9"/>
      <c r="AV62" s="9"/>
      <c r="AW62" s="9"/>
      <c r="AX62" s="9"/>
    </row>
    <row r="63" spans="1:50" x14ac:dyDescent="0.25">
      <c r="A63" s="34" t="s">
        <v>78</v>
      </c>
      <c r="B63" s="34">
        <v>0.498</v>
      </c>
      <c r="C63" s="34">
        <v>0.99399999999999999</v>
      </c>
      <c r="D63" s="34">
        <v>0.9910000000000001</v>
      </c>
      <c r="E63" s="34">
        <v>0.9890000000000001</v>
      </c>
      <c r="F63" s="34">
        <v>0.9890000000000001</v>
      </c>
      <c r="G63" s="34">
        <v>0.9850000000000001</v>
      </c>
      <c r="H63" s="34">
        <v>0.9820000000000001</v>
      </c>
      <c r="I63" s="34">
        <v>0.97900000000000009</v>
      </c>
      <c r="J63" s="34">
        <v>0.97900000000000009</v>
      </c>
      <c r="K63" s="34">
        <v>0.97400000000000009</v>
      </c>
      <c r="L63" s="34">
        <v>0.94900000000000007</v>
      </c>
      <c r="M63" s="34">
        <v>0.91500000000000004</v>
      </c>
      <c r="N63" s="34">
        <v>0.88400000000000001</v>
      </c>
      <c r="O63" s="34">
        <v>0.84899999999999998</v>
      </c>
      <c r="P63" s="34">
        <v>0.81700000000000006</v>
      </c>
      <c r="Q63" s="34">
        <v>0.78500000000000003</v>
      </c>
      <c r="R63" s="34">
        <v>0.754</v>
      </c>
      <c r="S63" s="34">
        <v>0.72</v>
      </c>
      <c r="T63" s="34">
        <v>0.68700000000000006</v>
      </c>
      <c r="U63" s="34">
        <v>0.65600000000000003</v>
      </c>
      <c r="V63" s="34">
        <v>0.625</v>
      </c>
      <c r="W63" s="34">
        <v>0.59099999999999997</v>
      </c>
      <c r="X63" s="34">
        <v>0.55800000000000005</v>
      </c>
      <c r="Y63" s="34">
        <v>0.52600000000000002</v>
      </c>
      <c r="Z63" s="34">
        <v>0.495</v>
      </c>
      <c r="AA63" s="34">
        <v>0.46100000000000002</v>
      </c>
      <c r="AB63" s="34">
        <v>0.42899999999999999</v>
      </c>
      <c r="AC63" s="34">
        <v>0.39600000000000002</v>
      </c>
      <c r="AD63" s="34">
        <v>0.36499999999999999</v>
      </c>
      <c r="AE63" s="34">
        <v>0.33100000000000002</v>
      </c>
      <c r="AF63" s="34">
        <v>0.29899999999999999</v>
      </c>
      <c r="AG63" s="34">
        <v>0.26600000000000001</v>
      </c>
      <c r="AH63" s="34">
        <v>0.23699999999999999</v>
      </c>
      <c r="AI63" s="34">
        <v>0.20599999999999999</v>
      </c>
      <c r="AJ63" s="34">
        <v>0.17499999999999999</v>
      </c>
      <c r="AK63" s="34">
        <v>0.14499999999999999</v>
      </c>
      <c r="AL63" s="34">
        <v>0.114</v>
      </c>
      <c r="AM63" s="34">
        <v>8.4000000000000005E-2</v>
      </c>
      <c r="AN63" s="34">
        <v>5.2999999999999999E-2</v>
      </c>
      <c r="AO63" s="34">
        <v>2.3E-2</v>
      </c>
      <c r="AP63" s="34">
        <v>23.75500000000001</v>
      </c>
      <c r="AQ63" s="9"/>
      <c r="AR63" s="9"/>
      <c r="AS63" s="9"/>
      <c r="AT63" s="9"/>
      <c r="AU63" s="9"/>
      <c r="AV63" s="9"/>
      <c r="AW63" s="9"/>
      <c r="AX63" s="9"/>
    </row>
    <row r="64" spans="1:50" x14ac:dyDescent="0.25">
      <c r="A64" s="34" t="s">
        <v>79</v>
      </c>
      <c r="B64" s="34">
        <v>0.30299999999999999</v>
      </c>
      <c r="C64" s="34">
        <v>0.53800000000000003</v>
      </c>
      <c r="D64" s="34">
        <v>0.47599999999999998</v>
      </c>
      <c r="E64" s="34">
        <v>0.42400000000000004</v>
      </c>
      <c r="F64" s="34">
        <v>0.371</v>
      </c>
      <c r="G64" s="34">
        <v>0.318</v>
      </c>
      <c r="H64" s="34">
        <v>0.26600000000000001</v>
      </c>
      <c r="I64" s="34">
        <v>0.21300000000000002</v>
      </c>
      <c r="J64" s="34">
        <v>0.16</v>
      </c>
      <c r="K64" s="34">
        <v>0.113</v>
      </c>
      <c r="L64" s="34">
        <v>8.6999999999999994E-2</v>
      </c>
      <c r="M64" s="34">
        <v>0.06</v>
      </c>
      <c r="N64" s="34">
        <v>3.3000000000000002E-2</v>
      </c>
      <c r="O64" s="34">
        <v>7.0000000000000001E-3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3.3690000000000007</v>
      </c>
      <c r="AQ64" s="9"/>
      <c r="AR64" s="9"/>
      <c r="AS64" s="9"/>
      <c r="AT64" s="9"/>
      <c r="AU64" s="9"/>
      <c r="AV64" s="9"/>
      <c r="AW64" s="9"/>
      <c r="AX64" s="9"/>
    </row>
    <row r="65" spans="1:50" x14ac:dyDescent="0.25">
      <c r="A65" s="34" t="s">
        <v>121</v>
      </c>
      <c r="B65" s="34">
        <v>0.13300000000000001</v>
      </c>
      <c r="C65" s="34">
        <v>0.26100000000000001</v>
      </c>
      <c r="D65" s="34">
        <v>0.25</v>
      </c>
      <c r="E65" s="34">
        <v>0.24100000000000002</v>
      </c>
      <c r="F65" s="34">
        <v>0.23</v>
      </c>
      <c r="G65" s="34">
        <v>0.219</v>
      </c>
      <c r="H65" s="34">
        <v>0.20699999999999999</v>
      </c>
      <c r="I65" s="34">
        <v>0.19699999999999998</v>
      </c>
      <c r="J65" s="34">
        <v>0.185</v>
      </c>
      <c r="K65" s="34">
        <v>0.17299999999999999</v>
      </c>
      <c r="L65" s="34">
        <v>0.16200000000000001</v>
      </c>
      <c r="M65" s="34">
        <v>0.151</v>
      </c>
      <c r="N65" s="34">
        <v>0.14200000000000002</v>
      </c>
      <c r="O65" s="34">
        <v>0.13400000000000001</v>
      </c>
      <c r="P65" s="34">
        <v>0.126</v>
      </c>
      <c r="Q65" s="34">
        <v>0.11699999999999999</v>
      </c>
      <c r="R65" s="34">
        <v>0.109</v>
      </c>
      <c r="S65" s="34">
        <v>0.10100000000000001</v>
      </c>
      <c r="T65" s="34">
        <v>9.2000000000000012E-2</v>
      </c>
      <c r="U65" s="34">
        <v>8.5000000000000006E-2</v>
      </c>
      <c r="V65" s="34">
        <v>7.6999999999999999E-2</v>
      </c>
      <c r="W65" s="34">
        <v>6.8000000000000005E-2</v>
      </c>
      <c r="X65" s="34">
        <v>6.0999999999999999E-2</v>
      </c>
      <c r="Y65" s="34">
        <v>5.1999999999999991E-2</v>
      </c>
      <c r="Z65" s="34">
        <v>4.3999999999999997E-2</v>
      </c>
      <c r="AA65" s="34">
        <v>3.7000000000000005E-2</v>
      </c>
      <c r="AB65" s="34">
        <v>0.03</v>
      </c>
      <c r="AC65" s="34">
        <v>2.0999999999999998E-2</v>
      </c>
      <c r="AD65" s="34">
        <v>1.4999999999999999E-2</v>
      </c>
      <c r="AE65" s="34">
        <v>8.0000000000000002E-3</v>
      </c>
      <c r="AF65" s="34">
        <v>5.0000000000000001E-3</v>
      </c>
      <c r="AG65" s="34">
        <v>4.0000000000000001E-3</v>
      </c>
      <c r="AH65" s="34">
        <v>3.0000000000000001E-3</v>
      </c>
      <c r="AI65" s="34">
        <v>2E-3</v>
      </c>
      <c r="AJ65" s="34">
        <v>1E-3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3.7430000000000008</v>
      </c>
      <c r="AQ65" s="9"/>
      <c r="AR65" s="9"/>
      <c r="AS65" s="9"/>
      <c r="AT65" s="9"/>
      <c r="AU65" s="9"/>
      <c r="AV65" s="9"/>
      <c r="AW65" s="9"/>
      <c r="AX65" s="9"/>
    </row>
    <row r="66" spans="1:50" x14ac:dyDescent="0.25">
      <c r="A66" s="34" t="s">
        <v>80</v>
      </c>
      <c r="B66" s="34">
        <v>0.21200000000000002</v>
      </c>
      <c r="C66" s="34">
        <v>0.46000000000000013</v>
      </c>
      <c r="D66" s="34">
        <v>0.40800000000000014</v>
      </c>
      <c r="E66" s="34">
        <v>0.3650000000000001</v>
      </c>
      <c r="F66" s="34">
        <v>0.31700000000000017</v>
      </c>
      <c r="G66" s="34">
        <v>0.27000000000000013</v>
      </c>
      <c r="H66" s="34">
        <v>0.21900000000000006</v>
      </c>
      <c r="I66" s="34">
        <v>0.1720000000000001</v>
      </c>
      <c r="J66" s="34">
        <v>0.12100000000000002</v>
      </c>
      <c r="K66" s="34">
        <v>7.400000000000001E-2</v>
      </c>
      <c r="L66" s="34">
        <v>2.1000000000000005E-2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2.6389999999999993</v>
      </c>
      <c r="AQ66" s="9"/>
      <c r="AR66" s="9"/>
      <c r="AS66" s="9"/>
      <c r="AT66" s="9"/>
      <c r="AU66" s="9"/>
      <c r="AV66" s="9"/>
      <c r="AW66" s="9"/>
      <c r="AX66" s="9"/>
    </row>
    <row r="67" spans="1:50" x14ac:dyDescent="0.25">
      <c r="A67" s="129" t="s">
        <v>37</v>
      </c>
      <c r="B67" s="235">
        <v>2.87</v>
      </c>
      <c r="C67" s="235">
        <v>5.258</v>
      </c>
      <c r="D67" s="235">
        <v>4.6690000000000005</v>
      </c>
      <c r="E67" s="235">
        <v>4.0539999999999994</v>
      </c>
      <c r="F67" s="235">
        <v>3.5019999999999998</v>
      </c>
      <c r="G67" s="235">
        <v>3.03</v>
      </c>
      <c r="H67" s="235">
        <v>2.673</v>
      </c>
      <c r="I67" s="235">
        <v>2.3410000000000002</v>
      </c>
      <c r="J67" s="235">
        <v>2.0230000000000001</v>
      </c>
      <c r="K67" s="235">
        <v>1.7110000000000001</v>
      </c>
      <c r="L67" s="235">
        <v>1.4059999999999999</v>
      </c>
      <c r="M67" s="235">
        <v>1.1000000000000001</v>
      </c>
      <c r="N67" s="235">
        <v>0.79900000000000004</v>
      </c>
      <c r="O67" s="235">
        <v>0.49199999999999999</v>
      </c>
      <c r="P67" s="235">
        <v>0.25600000000000001</v>
      </c>
      <c r="Q67" s="235">
        <v>7.6999999999999999E-2</v>
      </c>
      <c r="R67" s="235">
        <v>3.6999999999999998E-2</v>
      </c>
      <c r="S67" s="235">
        <v>1.4E-2</v>
      </c>
      <c r="T67" s="235">
        <v>0</v>
      </c>
      <c r="U67" s="235">
        <v>0</v>
      </c>
      <c r="V67" s="235">
        <v>0</v>
      </c>
      <c r="W67" s="235">
        <v>0</v>
      </c>
      <c r="X67" s="235">
        <v>0</v>
      </c>
      <c r="Y67" s="235">
        <v>0</v>
      </c>
      <c r="Z67" s="235">
        <v>0</v>
      </c>
      <c r="AA67" s="235">
        <v>0</v>
      </c>
      <c r="AB67" s="235">
        <v>0</v>
      </c>
      <c r="AC67" s="235">
        <v>0</v>
      </c>
      <c r="AD67" s="235">
        <v>0</v>
      </c>
      <c r="AE67" s="235">
        <v>0</v>
      </c>
      <c r="AF67" s="235">
        <v>0</v>
      </c>
      <c r="AG67" s="235">
        <v>0</v>
      </c>
      <c r="AH67" s="235">
        <v>0</v>
      </c>
      <c r="AI67" s="235">
        <v>0</v>
      </c>
      <c r="AJ67" s="235">
        <v>0</v>
      </c>
      <c r="AK67" s="235">
        <v>0</v>
      </c>
      <c r="AL67" s="235">
        <v>0</v>
      </c>
      <c r="AM67" s="235">
        <v>0</v>
      </c>
      <c r="AN67" s="235">
        <v>0</v>
      </c>
      <c r="AO67" s="235">
        <v>0</v>
      </c>
      <c r="AP67" s="235">
        <v>36.311999999999998</v>
      </c>
      <c r="AQ67" s="9"/>
      <c r="AR67" s="9"/>
      <c r="AS67" s="9"/>
      <c r="AT67" s="9"/>
      <c r="AU67" s="9"/>
      <c r="AV67" s="9"/>
      <c r="AW67" s="9"/>
      <c r="AX67" s="9"/>
    </row>
    <row r="68" spans="1:50" x14ac:dyDescent="0.25">
      <c r="A68" s="34" t="s">
        <v>81</v>
      </c>
      <c r="B68" s="34">
        <v>2.1789999999999998</v>
      </c>
      <c r="C68" s="34">
        <v>4.1399999999999997</v>
      </c>
      <c r="D68" s="34">
        <v>3.85</v>
      </c>
      <c r="E68" s="34">
        <v>3.5379999999999998</v>
      </c>
      <c r="F68" s="34">
        <v>3.25</v>
      </c>
      <c r="G68" s="34">
        <v>2.9260000000000002</v>
      </c>
      <c r="H68" s="34">
        <v>2.6259999999999999</v>
      </c>
      <c r="I68" s="34">
        <v>2.3210000000000002</v>
      </c>
      <c r="J68" s="34">
        <v>2.0230000000000001</v>
      </c>
      <c r="K68" s="34">
        <v>1.7110000000000001</v>
      </c>
      <c r="L68" s="34">
        <v>1.4059999999999999</v>
      </c>
      <c r="M68" s="34">
        <v>1.1000000000000001</v>
      </c>
      <c r="N68" s="34">
        <v>0.79900000000000004</v>
      </c>
      <c r="O68" s="34">
        <v>0.49199999999999999</v>
      </c>
      <c r="P68" s="34">
        <v>0.25600000000000001</v>
      </c>
      <c r="Q68" s="34">
        <v>7.6999999999999999E-2</v>
      </c>
      <c r="R68" s="34">
        <v>3.6999999999999998E-2</v>
      </c>
      <c r="S68" s="34">
        <v>1.4E-2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32.745000000000005</v>
      </c>
      <c r="AQ68" s="9"/>
      <c r="AR68" s="9"/>
      <c r="AS68" s="9"/>
      <c r="AT68" s="9"/>
      <c r="AU68" s="9"/>
      <c r="AV68" s="9"/>
      <c r="AW68" s="9"/>
      <c r="AX68" s="9"/>
    </row>
    <row r="69" spans="1:50" x14ac:dyDescent="0.25">
      <c r="A69" s="34" t="s">
        <v>83</v>
      </c>
      <c r="B69" s="34">
        <v>0.30099999999999999</v>
      </c>
      <c r="C69" s="34">
        <v>0.51300000000000001</v>
      </c>
      <c r="D69" s="34">
        <v>0.39300000000000002</v>
      </c>
      <c r="E69" s="34">
        <v>0.27200000000000002</v>
      </c>
      <c r="F69" s="34">
        <v>0.151</v>
      </c>
      <c r="G69" s="34">
        <v>0.03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1.6600000000000001</v>
      </c>
      <c r="AQ69" s="9"/>
      <c r="AR69" s="9"/>
      <c r="AS69" s="9"/>
      <c r="AT69" s="9"/>
      <c r="AU69" s="9"/>
      <c r="AV69" s="9"/>
      <c r="AW69" s="9"/>
      <c r="AX69" s="9"/>
    </row>
    <row r="70" spans="1:50" x14ac:dyDescent="0.25">
      <c r="A70" s="34" t="s">
        <v>84</v>
      </c>
      <c r="B70" s="34">
        <v>1.9E-2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1.9E-2</v>
      </c>
      <c r="AQ70" s="9"/>
      <c r="AR70" s="9"/>
      <c r="AS70" s="9"/>
      <c r="AT70" s="9"/>
      <c r="AU70" s="9"/>
      <c r="AV70" s="9"/>
      <c r="AW70" s="9"/>
      <c r="AX70" s="9"/>
    </row>
    <row r="71" spans="1:50" x14ac:dyDescent="0.25">
      <c r="A71" s="34" t="s">
        <v>85</v>
      </c>
      <c r="B71" s="34">
        <v>0.36399999999999999</v>
      </c>
      <c r="C71" s="34">
        <v>0.59399999999999997</v>
      </c>
      <c r="D71" s="34">
        <v>0.41900000000000004</v>
      </c>
      <c r="E71" s="34">
        <v>0.24099999999999999</v>
      </c>
      <c r="F71" s="34">
        <v>0.10100000000000001</v>
      </c>
      <c r="G71" s="34">
        <v>7.3999999999999996E-2</v>
      </c>
      <c r="H71" s="34">
        <v>4.7E-2</v>
      </c>
      <c r="I71" s="34">
        <v>0.02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0</v>
      </c>
      <c r="AP71" s="34">
        <v>1.8599999999999999</v>
      </c>
      <c r="AQ71" s="9"/>
      <c r="AR71" s="9"/>
      <c r="AS71" s="9"/>
      <c r="AT71" s="9"/>
      <c r="AU71" s="9"/>
      <c r="AV71" s="9"/>
      <c r="AW71" s="9"/>
      <c r="AX71" s="9"/>
    </row>
    <row r="72" spans="1:50" x14ac:dyDescent="0.25">
      <c r="A72" s="34" t="s">
        <v>86</v>
      </c>
      <c r="B72" s="34">
        <v>7.0000000000000001E-3</v>
      </c>
      <c r="C72" s="34">
        <v>1.0999999999999999E-2</v>
      </c>
      <c r="D72" s="34">
        <v>7.0000000000000001E-3</v>
      </c>
      <c r="E72" s="34">
        <v>3.0000000000000001E-3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  <c r="AP72" s="34">
        <v>2.7999999999999997E-2</v>
      </c>
      <c r="AQ72" s="9"/>
      <c r="AR72" s="9"/>
      <c r="AS72" s="9"/>
      <c r="AT72" s="9"/>
      <c r="AU72" s="9"/>
      <c r="AV72" s="9"/>
      <c r="AW72" s="9"/>
      <c r="AX72" s="9"/>
    </row>
    <row r="73" spans="1:50" x14ac:dyDescent="0.25">
      <c r="A73" s="167" t="s">
        <v>247</v>
      </c>
      <c r="B73" s="234">
        <v>8.1660000000000004</v>
      </c>
      <c r="C73" s="234">
        <v>13.175000000000002</v>
      </c>
      <c r="D73" s="234">
        <v>12.158000000000001</v>
      </c>
      <c r="E73" s="234">
        <v>11.106</v>
      </c>
      <c r="F73" s="234">
        <v>10.128000000000002</v>
      </c>
      <c r="G73" s="234">
        <v>9.2010000000000005</v>
      </c>
      <c r="H73" s="234">
        <v>7.9009999999999989</v>
      </c>
      <c r="I73" s="234">
        <v>7.3170000000000002</v>
      </c>
      <c r="J73" s="234">
        <v>6.7839999999999989</v>
      </c>
      <c r="K73" s="234">
        <v>6.2039999999999988</v>
      </c>
      <c r="L73" s="234">
        <v>5.6890000000000009</v>
      </c>
      <c r="M73" s="234">
        <v>5.1749999999999998</v>
      </c>
      <c r="N73" s="234">
        <v>4.665</v>
      </c>
      <c r="O73" s="234">
        <v>4.17</v>
      </c>
      <c r="P73" s="234">
        <v>3.7119999999999997</v>
      </c>
      <c r="Q73" s="234">
        <v>3.2909999999999999</v>
      </c>
      <c r="R73" s="234">
        <v>2.8869999999999996</v>
      </c>
      <c r="S73" s="234">
        <v>2.5659999999999998</v>
      </c>
      <c r="T73" s="234">
        <v>2.3140000000000001</v>
      </c>
      <c r="U73" s="234">
        <v>2.093</v>
      </c>
      <c r="V73" s="234">
        <v>1.8819999999999997</v>
      </c>
      <c r="W73" s="234">
        <v>1.6649999999999998</v>
      </c>
      <c r="X73" s="234">
        <v>1.3920000000000001</v>
      </c>
      <c r="Y73" s="234">
        <v>1.0660000000000001</v>
      </c>
      <c r="Z73" s="234">
        <v>0.73299999999999998</v>
      </c>
      <c r="AA73" s="234">
        <v>0.39700000000000002</v>
      </c>
      <c r="AB73" s="234">
        <v>0.14600000000000002</v>
      </c>
      <c r="AC73" s="234">
        <v>2.4E-2</v>
      </c>
      <c r="AD73" s="234">
        <v>1E-3</v>
      </c>
      <c r="AE73" s="234">
        <v>1E-3</v>
      </c>
      <c r="AF73" s="234">
        <v>1E-3</v>
      </c>
      <c r="AG73" s="234">
        <v>1E-3</v>
      </c>
      <c r="AH73" s="234">
        <v>1E-3</v>
      </c>
      <c r="AI73" s="234">
        <v>0</v>
      </c>
      <c r="AJ73" s="234">
        <v>0</v>
      </c>
      <c r="AK73" s="234">
        <v>0</v>
      </c>
      <c r="AL73" s="234">
        <v>0</v>
      </c>
      <c r="AM73" s="234">
        <v>0</v>
      </c>
      <c r="AN73" s="234">
        <v>0</v>
      </c>
      <c r="AO73" s="234">
        <v>0</v>
      </c>
      <c r="AP73" s="234">
        <v>136.01199999999997</v>
      </c>
      <c r="AQ73" s="9"/>
      <c r="AR73" s="9"/>
      <c r="AS73" s="9"/>
      <c r="AT73" s="9"/>
      <c r="AU73" s="9"/>
      <c r="AV73" s="9"/>
      <c r="AW73" s="9"/>
      <c r="AX73" s="9"/>
    </row>
    <row r="74" spans="1:50" x14ac:dyDescent="0.25">
      <c r="A74" s="129" t="s">
        <v>87</v>
      </c>
      <c r="B74" s="235">
        <v>7.7760000000000007</v>
      </c>
      <c r="C74" s="235">
        <v>12.605</v>
      </c>
      <c r="D74" s="235">
        <v>11.713000000000001</v>
      </c>
      <c r="E74" s="235">
        <v>10.780999999999999</v>
      </c>
      <c r="F74" s="235">
        <v>9.9210000000000012</v>
      </c>
      <c r="G74" s="235">
        <v>9.1579999999999995</v>
      </c>
      <c r="H74" s="235">
        <v>7.8919999999999986</v>
      </c>
      <c r="I74" s="235">
        <v>7.3170000000000002</v>
      </c>
      <c r="J74" s="235">
        <v>6.7839999999999989</v>
      </c>
      <c r="K74" s="235">
        <v>6.2039999999999988</v>
      </c>
      <c r="L74" s="235">
        <v>5.6890000000000009</v>
      </c>
      <c r="M74" s="235">
        <v>5.1749999999999998</v>
      </c>
      <c r="N74" s="235">
        <v>4.665</v>
      </c>
      <c r="O74" s="235">
        <v>4.17</v>
      </c>
      <c r="P74" s="235">
        <v>3.7119999999999997</v>
      </c>
      <c r="Q74" s="235">
        <v>3.2909999999999999</v>
      </c>
      <c r="R74" s="235">
        <v>2.8869999999999996</v>
      </c>
      <c r="S74" s="235">
        <v>2.5659999999999998</v>
      </c>
      <c r="T74" s="235">
        <v>2.3140000000000001</v>
      </c>
      <c r="U74" s="235">
        <v>2.093</v>
      </c>
      <c r="V74" s="235">
        <v>1.8819999999999997</v>
      </c>
      <c r="W74" s="235">
        <v>1.6649999999999998</v>
      </c>
      <c r="X74" s="235">
        <v>1.3920000000000001</v>
      </c>
      <c r="Y74" s="235">
        <v>1.0660000000000001</v>
      </c>
      <c r="Z74" s="235">
        <v>0.73299999999999998</v>
      </c>
      <c r="AA74" s="235">
        <v>0.39700000000000002</v>
      </c>
      <c r="AB74" s="235">
        <v>0.14600000000000002</v>
      </c>
      <c r="AC74" s="235">
        <v>2.4E-2</v>
      </c>
      <c r="AD74" s="235">
        <v>1E-3</v>
      </c>
      <c r="AE74" s="235">
        <v>1E-3</v>
      </c>
      <c r="AF74" s="235">
        <v>1E-3</v>
      </c>
      <c r="AG74" s="235">
        <v>1E-3</v>
      </c>
      <c r="AH74" s="235">
        <v>1E-3</v>
      </c>
      <c r="AI74" s="235">
        <v>0</v>
      </c>
      <c r="AJ74" s="235">
        <v>0</v>
      </c>
      <c r="AK74" s="235">
        <v>0</v>
      </c>
      <c r="AL74" s="235">
        <v>0</v>
      </c>
      <c r="AM74" s="235">
        <v>0</v>
      </c>
      <c r="AN74" s="235">
        <v>0</v>
      </c>
      <c r="AO74" s="235">
        <v>0</v>
      </c>
      <c r="AP74" s="235">
        <v>134.02299999999997</v>
      </c>
      <c r="AQ74" s="9"/>
      <c r="AR74" s="9"/>
      <c r="AS74" s="9"/>
      <c r="AT74" s="9"/>
      <c r="AU74" s="9"/>
      <c r="AV74" s="9"/>
      <c r="AW74" s="9"/>
      <c r="AX74" s="9"/>
    </row>
    <row r="75" spans="1:50" x14ac:dyDescent="0.25">
      <c r="A75" s="34" t="s">
        <v>64</v>
      </c>
      <c r="B75" s="34">
        <v>7.4999999999999997E-2</v>
      </c>
      <c r="C75" s="34">
        <v>6.9000000000000006E-2</v>
      </c>
      <c r="D75" s="34">
        <v>4.2999999999999997E-2</v>
      </c>
      <c r="E75" s="34">
        <v>1.4999999999999999E-2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0</v>
      </c>
      <c r="AP75" s="34">
        <v>0.20200000000000001</v>
      </c>
      <c r="AQ75" s="9"/>
      <c r="AR75" s="9"/>
      <c r="AS75" s="9"/>
      <c r="AT75" s="9"/>
      <c r="AU75" s="9"/>
      <c r="AV75" s="9"/>
      <c r="AW75" s="9"/>
      <c r="AX75" s="9"/>
    </row>
    <row r="76" spans="1:50" x14ac:dyDescent="0.25">
      <c r="A76" s="34" t="s">
        <v>65</v>
      </c>
      <c r="B76" s="34">
        <v>1.0779999999999998</v>
      </c>
      <c r="C76" s="34">
        <v>1.167</v>
      </c>
      <c r="D76" s="34">
        <v>1.0880000000000001</v>
      </c>
      <c r="E76" s="34">
        <v>0.99700000000000011</v>
      </c>
      <c r="F76" s="34">
        <v>0.83600000000000008</v>
      </c>
      <c r="G76" s="34">
        <v>0.69100000000000006</v>
      </c>
      <c r="H76" s="34">
        <v>6.0000000000000001E-3</v>
      </c>
      <c r="I76" s="34">
        <v>6.0000000000000001E-3</v>
      </c>
      <c r="J76" s="34">
        <v>6.0000000000000001E-3</v>
      </c>
      <c r="K76" s="34">
        <v>5.0000000000000001E-3</v>
      </c>
      <c r="L76" s="34">
        <v>5.0000000000000001E-3</v>
      </c>
      <c r="M76" s="34">
        <v>5.0000000000000001E-3</v>
      </c>
      <c r="N76" s="34">
        <v>5.0000000000000001E-3</v>
      </c>
      <c r="O76" s="34">
        <v>4.0000000000000001E-3</v>
      </c>
      <c r="P76" s="34">
        <v>4.0000000000000001E-3</v>
      </c>
      <c r="Q76" s="34">
        <v>4.0000000000000001E-3</v>
      </c>
      <c r="R76" s="34">
        <v>4.0000000000000001E-3</v>
      </c>
      <c r="S76" s="34">
        <v>3.0000000000000001E-3</v>
      </c>
      <c r="T76" s="34">
        <v>3.0000000000000001E-3</v>
      </c>
      <c r="U76" s="34">
        <v>3.0000000000000001E-3</v>
      </c>
      <c r="V76" s="34">
        <v>3.0000000000000001E-3</v>
      </c>
      <c r="W76" s="34">
        <v>3.0000000000000001E-3</v>
      </c>
      <c r="X76" s="34">
        <v>2E-3</v>
      </c>
      <c r="Y76" s="34">
        <v>2E-3</v>
      </c>
      <c r="Z76" s="34">
        <v>2E-3</v>
      </c>
      <c r="AA76" s="34">
        <v>2E-3</v>
      </c>
      <c r="AB76" s="34">
        <v>2E-3</v>
      </c>
      <c r="AC76" s="34">
        <v>2E-3</v>
      </c>
      <c r="AD76" s="34">
        <v>1E-3</v>
      </c>
      <c r="AE76" s="34">
        <v>1E-3</v>
      </c>
      <c r="AF76" s="34">
        <v>1E-3</v>
      </c>
      <c r="AG76" s="34">
        <v>1E-3</v>
      </c>
      <c r="AH76" s="34">
        <v>1E-3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  <c r="AP76" s="34">
        <v>5.9429999999999996</v>
      </c>
      <c r="AQ76" s="9"/>
      <c r="AR76" s="9"/>
      <c r="AS76" s="9"/>
      <c r="AT76" s="9"/>
      <c r="AU76" s="9"/>
      <c r="AV76" s="9"/>
      <c r="AW76" s="9"/>
      <c r="AX76" s="9"/>
    </row>
    <row r="77" spans="1:50" x14ac:dyDescent="0.25">
      <c r="A77" s="34" t="s">
        <v>66</v>
      </c>
      <c r="B77" s="34">
        <v>0.315</v>
      </c>
      <c r="C77" s="34">
        <v>0.58899999999999997</v>
      </c>
      <c r="D77" s="34">
        <v>0.54200000000000004</v>
      </c>
      <c r="E77" s="34">
        <v>0.496</v>
      </c>
      <c r="F77" s="34">
        <v>0.45299999999999996</v>
      </c>
      <c r="G77" s="34">
        <v>0.41500000000000004</v>
      </c>
      <c r="H77" s="34">
        <v>0.37200000000000005</v>
      </c>
      <c r="I77" s="34">
        <v>0.33100000000000002</v>
      </c>
      <c r="J77" s="34">
        <v>0.29000000000000004</v>
      </c>
      <c r="K77" s="34">
        <v>0.20400000000000001</v>
      </c>
      <c r="L77" s="34">
        <v>0.17700000000000002</v>
      </c>
      <c r="M77" s="34">
        <v>0.14800000000000002</v>
      </c>
      <c r="N77" s="34">
        <v>0.12300000000000001</v>
      </c>
      <c r="O77" s="34">
        <v>0.10200000000000001</v>
      </c>
      <c r="P77" s="34">
        <v>8.1000000000000003E-2</v>
      </c>
      <c r="Q77" s="34">
        <v>6.4000000000000001E-2</v>
      </c>
      <c r="R77" s="34">
        <v>0.05</v>
      </c>
      <c r="S77" s="34">
        <v>4.0000000000000008E-2</v>
      </c>
      <c r="T77" s="34">
        <v>3.2000000000000001E-2</v>
      </c>
      <c r="U77" s="34">
        <v>2.7000000000000003E-2</v>
      </c>
      <c r="V77" s="34">
        <v>2.1999999999999999E-2</v>
      </c>
      <c r="W77" s="34">
        <v>1.8000000000000002E-2</v>
      </c>
      <c r="X77" s="34">
        <v>1.4000000000000002E-2</v>
      </c>
      <c r="Y77" s="34">
        <v>1.0000000000000002E-2</v>
      </c>
      <c r="Z77" s="34">
        <v>7.0000000000000001E-3</v>
      </c>
      <c r="AA77" s="34">
        <v>5.0000000000000001E-3</v>
      </c>
      <c r="AB77" s="34">
        <v>2E-3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4">
        <v>0</v>
      </c>
      <c r="AO77" s="34">
        <v>0</v>
      </c>
      <c r="AP77" s="34">
        <v>4.9289999999999994</v>
      </c>
      <c r="AQ77" s="9"/>
      <c r="AR77" s="9"/>
      <c r="AS77" s="9"/>
      <c r="AT77" s="9"/>
      <c r="AU77" s="9"/>
      <c r="AV77" s="9"/>
      <c r="AW77" s="9"/>
      <c r="AX77" s="9"/>
    </row>
    <row r="78" spans="1:50" x14ac:dyDescent="0.25">
      <c r="A78" s="34" t="s">
        <v>67</v>
      </c>
      <c r="B78" s="34">
        <v>6.0360000000000005</v>
      </c>
      <c r="C78" s="34">
        <v>10.278</v>
      </c>
      <c r="D78" s="34">
        <v>9.5860000000000003</v>
      </c>
      <c r="E78" s="34">
        <v>8.8679999999999986</v>
      </c>
      <c r="F78" s="34">
        <v>8.2750000000000021</v>
      </c>
      <c r="G78" s="34">
        <v>7.7489999999999997</v>
      </c>
      <c r="H78" s="34">
        <v>7.254999999999999</v>
      </c>
      <c r="I78" s="34">
        <v>6.7580000000000009</v>
      </c>
      <c r="J78" s="34">
        <v>6.3019999999999987</v>
      </c>
      <c r="K78" s="34">
        <v>5.8429999999999991</v>
      </c>
      <c r="L78" s="34">
        <v>5.38</v>
      </c>
      <c r="M78" s="34">
        <v>4.9169999999999998</v>
      </c>
      <c r="N78" s="34">
        <v>4.4539999999999997</v>
      </c>
      <c r="O78" s="34">
        <v>4.0039999999999996</v>
      </c>
      <c r="P78" s="34">
        <v>3.5819999999999999</v>
      </c>
      <c r="Q78" s="34">
        <v>3.1890000000000001</v>
      </c>
      <c r="R78" s="34">
        <v>2.8089999999999997</v>
      </c>
      <c r="S78" s="34">
        <v>2.5059999999999998</v>
      </c>
      <c r="T78" s="34">
        <v>2.2679999999999998</v>
      </c>
      <c r="U78" s="34">
        <v>2.056</v>
      </c>
      <c r="V78" s="34">
        <v>1.8539999999999999</v>
      </c>
      <c r="W78" s="34">
        <v>1.6439999999999999</v>
      </c>
      <c r="X78" s="34">
        <v>1.3760000000000001</v>
      </c>
      <c r="Y78" s="34">
        <v>1.054</v>
      </c>
      <c r="Z78" s="34">
        <v>0.72399999999999998</v>
      </c>
      <c r="AA78" s="34">
        <v>0.39</v>
      </c>
      <c r="AB78" s="34">
        <v>0.14200000000000002</v>
      </c>
      <c r="AC78" s="34">
        <v>2.1999999999999999E-2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119.321</v>
      </c>
      <c r="AQ78" s="9"/>
      <c r="AR78" s="9"/>
      <c r="AS78" s="9"/>
      <c r="AT78" s="9"/>
      <c r="AU78" s="9"/>
      <c r="AV78" s="9"/>
      <c r="AW78" s="9"/>
      <c r="AX78" s="9"/>
    </row>
    <row r="79" spans="1:50" x14ac:dyDescent="0.25">
      <c r="A79" s="34" t="s">
        <v>68</v>
      </c>
      <c r="B79" s="34">
        <v>9.4E-2</v>
      </c>
      <c r="C79" s="34">
        <v>0.183</v>
      </c>
      <c r="D79" s="34">
        <v>0.17300000000000001</v>
      </c>
      <c r="E79" s="34">
        <v>0.16200000000000001</v>
      </c>
      <c r="F79" s="34">
        <v>0.152</v>
      </c>
      <c r="G79" s="34">
        <v>0.13800000000000001</v>
      </c>
      <c r="H79" s="34">
        <v>0.129</v>
      </c>
      <c r="I79" s="34">
        <v>0.11899999999999999</v>
      </c>
      <c r="J79" s="34">
        <v>0.10899999999999999</v>
      </c>
      <c r="K79" s="34">
        <v>9.7000000000000003E-2</v>
      </c>
      <c r="L79" s="34">
        <v>8.6000000000000007E-2</v>
      </c>
      <c r="M79" s="34">
        <v>7.6999999999999999E-2</v>
      </c>
      <c r="N79" s="34">
        <v>6.7000000000000004E-2</v>
      </c>
      <c r="O79" s="34">
        <v>5.6999999999999995E-2</v>
      </c>
      <c r="P79" s="34">
        <v>4.4999999999999998E-2</v>
      </c>
      <c r="Q79" s="34">
        <v>3.4000000000000002E-2</v>
      </c>
      <c r="R79" s="34">
        <v>2.4E-2</v>
      </c>
      <c r="S79" s="34">
        <v>1.7000000000000001E-2</v>
      </c>
      <c r="T79" s="34">
        <v>1.0999999999999999E-2</v>
      </c>
      <c r="U79" s="34">
        <v>7.0000000000000001E-3</v>
      </c>
      <c r="V79" s="34">
        <v>3.0000000000000001E-3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0</v>
      </c>
      <c r="AM79" s="34">
        <v>0</v>
      </c>
      <c r="AN79" s="34">
        <v>0</v>
      </c>
      <c r="AO79" s="34">
        <v>0</v>
      </c>
      <c r="AP79" s="34">
        <v>1.7840000000000005</v>
      </c>
      <c r="AQ79" s="9"/>
      <c r="AR79" s="9"/>
      <c r="AS79" s="9"/>
      <c r="AT79" s="9"/>
      <c r="AU79" s="9"/>
      <c r="AV79" s="9"/>
      <c r="AW79" s="9"/>
      <c r="AX79" s="9"/>
    </row>
    <row r="80" spans="1:50" x14ac:dyDescent="0.25">
      <c r="A80" s="34" t="s">
        <v>69</v>
      </c>
      <c r="B80" s="34">
        <v>0.17799999999999999</v>
      </c>
      <c r="C80" s="34">
        <v>0.31900000000000001</v>
      </c>
      <c r="D80" s="34">
        <v>0.28100000000000003</v>
      </c>
      <c r="E80" s="34">
        <v>0.24299999999999999</v>
      </c>
      <c r="F80" s="34">
        <v>0.20500000000000002</v>
      </c>
      <c r="G80" s="34">
        <v>0.16499999999999998</v>
      </c>
      <c r="H80" s="34">
        <v>0.13</v>
      </c>
      <c r="I80" s="34">
        <v>0.10300000000000001</v>
      </c>
      <c r="J80" s="34">
        <v>7.6999999999999999E-2</v>
      </c>
      <c r="K80" s="34">
        <v>5.5E-2</v>
      </c>
      <c r="L80" s="34">
        <v>4.1000000000000002E-2</v>
      </c>
      <c r="M80" s="34">
        <v>2.8000000000000001E-2</v>
      </c>
      <c r="N80" s="34">
        <v>1.6E-2</v>
      </c>
      <c r="O80" s="34">
        <v>3.0000000000000001E-3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1.8439999999999999</v>
      </c>
      <c r="AQ80" s="9"/>
      <c r="AR80" s="9"/>
      <c r="AS80" s="9"/>
      <c r="AT80" s="9"/>
      <c r="AU80" s="9"/>
      <c r="AV80" s="9"/>
      <c r="AW80" s="9"/>
      <c r="AX80" s="9"/>
    </row>
    <row r="81" spans="1:58" x14ac:dyDescent="0.25">
      <c r="A81" s="129" t="s">
        <v>70</v>
      </c>
      <c r="B81" s="235">
        <v>0</v>
      </c>
      <c r="C81" s="235">
        <v>1.2E-2</v>
      </c>
      <c r="D81" s="235">
        <v>1.2E-2</v>
      </c>
      <c r="E81" s="235">
        <v>1.2E-2</v>
      </c>
      <c r="F81" s="235">
        <v>6.0000000000000001E-3</v>
      </c>
      <c r="G81" s="235">
        <v>6.0000000000000001E-3</v>
      </c>
      <c r="H81" s="235">
        <v>6.0000000000000001E-3</v>
      </c>
      <c r="I81" s="235">
        <v>0</v>
      </c>
      <c r="J81" s="235">
        <v>0</v>
      </c>
      <c r="K81" s="235">
        <v>0</v>
      </c>
      <c r="L81" s="235">
        <v>0</v>
      </c>
      <c r="M81" s="235">
        <v>0</v>
      </c>
      <c r="N81" s="235">
        <v>0</v>
      </c>
      <c r="O81" s="235">
        <v>0</v>
      </c>
      <c r="P81" s="235">
        <v>0</v>
      </c>
      <c r="Q81" s="235">
        <v>0</v>
      </c>
      <c r="R81" s="235">
        <v>0</v>
      </c>
      <c r="S81" s="235">
        <v>0</v>
      </c>
      <c r="T81" s="235">
        <v>0</v>
      </c>
      <c r="U81" s="235">
        <v>0</v>
      </c>
      <c r="V81" s="235">
        <v>0</v>
      </c>
      <c r="W81" s="235">
        <v>0</v>
      </c>
      <c r="X81" s="235">
        <v>0</v>
      </c>
      <c r="Y81" s="235">
        <v>0</v>
      </c>
      <c r="Z81" s="235">
        <v>0</v>
      </c>
      <c r="AA81" s="235">
        <v>0</v>
      </c>
      <c r="AB81" s="235">
        <v>0</v>
      </c>
      <c r="AC81" s="235">
        <v>0</v>
      </c>
      <c r="AD81" s="235">
        <v>0</v>
      </c>
      <c r="AE81" s="235">
        <v>0</v>
      </c>
      <c r="AF81" s="235">
        <v>0</v>
      </c>
      <c r="AG81" s="235">
        <v>0</v>
      </c>
      <c r="AH81" s="235">
        <v>0</v>
      </c>
      <c r="AI81" s="235">
        <v>0</v>
      </c>
      <c r="AJ81" s="235">
        <v>0</v>
      </c>
      <c r="AK81" s="235">
        <v>0</v>
      </c>
      <c r="AL81" s="235">
        <v>0</v>
      </c>
      <c r="AM81" s="235">
        <v>0</v>
      </c>
      <c r="AN81" s="235">
        <v>0</v>
      </c>
      <c r="AO81" s="235">
        <v>0</v>
      </c>
      <c r="AP81" s="235">
        <v>5.3999999999999999E-2</v>
      </c>
      <c r="AQ81" s="9"/>
      <c r="AR81" s="9"/>
      <c r="AS81" s="9"/>
      <c r="AT81" s="9"/>
      <c r="AU81" s="9"/>
      <c r="AV81" s="9"/>
      <c r="AW81" s="9"/>
      <c r="AX81" s="9"/>
    </row>
    <row r="82" spans="1:58" x14ac:dyDescent="0.25">
      <c r="A82" s="34" t="s">
        <v>70</v>
      </c>
      <c r="B82" s="34">
        <v>0</v>
      </c>
      <c r="C82" s="34">
        <v>1.2E-2</v>
      </c>
      <c r="D82" s="34">
        <v>1.2E-2</v>
      </c>
      <c r="E82" s="34">
        <v>1.2E-2</v>
      </c>
      <c r="F82" s="34">
        <v>6.0000000000000001E-3</v>
      </c>
      <c r="G82" s="34">
        <v>6.0000000000000001E-3</v>
      </c>
      <c r="H82" s="34">
        <v>6.0000000000000001E-3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5.3999999999999999E-2</v>
      </c>
      <c r="AQ82" s="9"/>
      <c r="AR82" s="9"/>
      <c r="AS82" s="9"/>
      <c r="AT82" s="9"/>
      <c r="AU82" s="9"/>
      <c r="AV82" s="9"/>
      <c r="AW82" s="9"/>
      <c r="AX82" s="9"/>
    </row>
    <row r="83" spans="1:58" x14ac:dyDescent="0.25">
      <c r="A83" s="129" t="s">
        <v>165</v>
      </c>
      <c r="B83" s="235">
        <v>0.218</v>
      </c>
      <c r="C83" s="235">
        <v>0.37</v>
      </c>
      <c r="D83" s="235">
        <v>0.28199999999999997</v>
      </c>
      <c r="E83" s="235">
        <v>0.19500000000000001</v>
      </c>
      <c r="F83" s="235">
        <v>0.109</v>
      </c>
      <c r="G83" s="235">
        <v>2.1999999999999999E-2</v>
      </c>
      <c r="H83" s="235">
        <v>0</v>
      </c>
      <c r="I83" s="235">
        <v>0</v>
      </c>
      <c r="J83" s="235">
        <v>0</v>
      </c>
      <c r="K83" s="235">
        <v>0</v>
      </c>
      <c r="L83" s="235">
        <v>0</v>
      </c>
      <c r="M83" s="235">
        <v>0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5">
        <v>0</v>
      </c>
      <c r="W83" s="235">
        <v>0</v>
      </c>
      <c r="X83" s="235">
        <v>0</v>
      </c>
      <c r="Y83" s="235">
        <v>0</v>
      </c>
      <c r="Z83" s="235">
        <v>0</v>
      </c>
      <c r="AA83" s="235">
        <v>0</v>
      </c>
      <c r="AB83" s="235">
        <v>0</v>
      </c>
      <c r="AC83" s="235">
        <v>0</v>
      </c>
      <c r="AD83" s="235">
        <v>0</v>
      </c>
      <c r="AE83" s="235">
        <v>0</v>
      </c>
      <c r="AF83" s="235">
        <v>0</v>
      </c>
      <c r="AG83" s="235">
        <v>0</v>
      </c>
      <c r="AH83" s="235">
        <v>0</v>
      </c>
      <c r="AI83" s="235">
        <v>0</v>
      </c>
      <c r="AJ83" s="235">
        <v>0</v>
      </c>
      <c r="AK83" s="235">
        <v>0</v>
      </c>
      <c r="AL83" s="235">
        <v>0</v>
      </c>
      <c r="AM83" s="235">
        <v>0</v>
      </c>
      <c r="AN83" s="235">
        <v>0</v>
      </c>
      <c r="AO83" s="235">
        <v>0</v>
      </c>
      <c r="AP83" s="235">
        <v>1.196</v>
      </c>
      <c r="AQ83" s="9"/>
      <c r="AR83" s="9"/>
      <c r="AS83" s="9"/>
      <c r="AT83" s="9"/>
      <c r="AU83" s="9"/>
      <c r="AV83" s="9"/>
      <c r="AW83" s="9"/>
      <c r="AX83" s="9"/>
    </row>
    <row r="84" spans="1:58" x14ac:dyDescent="0.25">
      <c r="A84" s="34" t="s">
        <v>82</v>
      </c>
      <c r="B84" s="34">
        <v>0.216</v>
      </c>
      <c r="C84" s="34">
        <v>0.36799999999999999</v>
      </c>
      <c r="D84" s="34">
        <v>0.28199999999999997</v>
      </c>
      <c r="E84" s="34">
        <v>0.19500000000000001</v>
      </c>
      <c r="F84" s="34">
        <v>0.109</v>
      </c>
      <c r="G84" s="34">
        <v>2.1999999999999999E-2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0</v>
      </c>
      <c r="AM84" s="34">
        <v>0</v>
      </c>
      <c r="AN84" s="34">
        <v>0</v>
      </c>
      <c r="AO84" s="34">
        <v>0</v>
      </c>
      <c r="AP84" s="34">
        <v>1.1919999999999999</v>
      </c>
      <c r="AQ84" s="9"/>
      <c r="AR84" s="9"/>
      <c r="AS84" s="9"/>
      <c r="AT84" s="9"/>
      <c r="AU84" s="9"/>
      <c r="AV84" s="9"/>
      <c r="AW84" s="9"/>
      <c r="AX84" s="9"/>
    </row>
    <row r="85" spans="1:58" x14ac:dyDescent="0.25">
      <c r="A85" s="34" t="s">
        <v>121</v>
      </c>
      <c r="B85" s="34">
        <v>2E-3</v>
      </c>
      <c r="C85" s="34">
        <v>2E-3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>
        <v>0</v>
      </c>
      <c r="AK85" s="34">
        <v>0</v>
      </c>
      <c r="AL85" s="34">
        <v>0</v>
      </c>
      <c r="AM85" s="34">
        <v>0</v>
      </c>
      <c r="AN85" s="34">
        <v>0</v>
      </c>
      <c r="AO85" s="34">
        <v>0</v>
      </c>
      <c r="AP85" s="34">
        <v>4.0000000000000001E-3</v>
      </c>
      <c r="AQ85" s="9"/>
      <c r="AR85" s="9"/>
      <c r="AS85" s="9"/>
      <c r="AT85" s="9"/>
      <c r="AU85" s="9"/>
      <c r="AV85" s="9"/>
      <c r="AW85" s="9"/>
      <c r="AX85" s="9"/>
    </row>
    <row r="86" spans="1:58" x14ac:dyDescent="0.25">
      <c r="A86" s="129" t="s">
        <v>37</v>
      </c>
      <c r="B86" s="235">
        <v>0.17199999999999999</v>
      </c>
      <c r="C86" s="235">
        <v>0.188</v>
      </c>
      <c r="D86" s="235">
        <v>0.151</v>
      </c>
      <c r="E86" s="235">
        <v>0.11799999999999999</v>
      </c>
      <c r="F86" s="235">
        <v>9.1999999999999998E-2</v>
      </c>
      <c r="G86" s="235">
        <v>1.4999999999999999E-2</v>
      </c>
      <c r="H86" s="235">
        <v>3.0000000000000001E-3</v>
      </c>
      <c r="I86" s="235">
        <v>0</v>
      </c>
      <c r="J86" s="235">
        <v>0</v>
      </c>
      <c r="K86" s="235">
        <v>0</v>
      </c>
      <c r="L86" s="235">
        <v>0</v>
      </c>
      <c r="M86" s="235">
        <v>0</v>
      </c>
      <c r="N86" s="235">
        <v>0</v>
      </c>
      <c r="O86" s="235">
        <v>0</v>
      </c>
      <c r="P86" s="235">
        <v>0</v>
      </c>
      <c r="Q86" s="235">
        <v>0</v>
      </c>
      <c r="R86" s="235">
        <v>0</v>
      </c>
      <c r="S86" s="235">
        <v>0</v>
      </c>
      <c r="T86" s="235">
        <v>0</v>
      </c>
      <c r="U86" s="235">
        <v>0</v>
      </c>
      <c r="V86" s="235">
        <v>0</v>
      </c>
      <c r="W86" s="235">
        <v>0</v>
      </c>
      <c r="X86" s="235">
        <v>0</v>
      </c>
      <c r="Y86" s="235">
        <v>0</v>
      </c>
      <c r="Z86" s="235">
        <v>0</v>
      </c>
      <c r="AA86" s="235">
        <v>0</v>
      </c>
      <c r="AB86" s="235">
        <v>0</v>
      </c>
      <c r="AC86" s="235">
        <v>0</v>
      </c>
      <c r="AD86" s="235">
        <v>0</v>
      </c>
      <c r="AE86" s="235">
        <v>0</v>
      </c>
      <c r="AF86" s="235">
        <v>0</v>
      </c>
      <c r="AG86" s="235">
        <v>0</v>
      </c>
      <c r="AH86" s="235">
        <v>0</v>
      </c>
      <c r="AI86" s="235">
        <v>0</v>
      </c>
      <c r="AJ86" s="235">
        <v>0</v>
      </c>
      <c r="AK86" s="235">
        <v>0</v>
      </c>
      <c r="AL86" s="235">
        <v>0</v>
      </c>
      <c r="AM86" s="235">
        <v>0</v>
      </c>
      <c r="AN86" s="235">
        <v>0</v>
      </c>
      <c r="AO86" s="235">
        <v>0</v>
      </c>
      <c r="AP86" s="235">
        <v>0.73899999999999999</v>
      </c>
      <c r="AQ86" s="9"/>
      <c r="AR86" s="9"/>
      <c r="AS86" s="9"/>
      <c r="AT86" s="9"/>
      <c r="AU86" s="9"/>
      <c r="AV86" s="9"/>
      <c r="AW86" s="9"/>
      <c r="AX86" s="9"/>
    </row>
    <row r="87" spans="1:58" x14ac:dyDescent="0.25">
      <c r="A87" s="34" t="s">
        <v>86</v>
      </c>
      <c r="B87" s="34">
        <v>0.17199999999999999</v>
      </c>
      <c r="C87" s="34">
        <v>0.188</v>
      </c>
      <c r="D87" s="34">
        <v>0.151</v>
      </c>
      <c r="E87" s="34">
        <v>0.11799999999999999</v>
      </c>
      <c r="F87" s="34">
        <v>9.1999999999999998E-2</v>
      </c>
      <c r="G87" s="34">
        <v>1.4999999999999999E-2</v>
      </c>
      <c r="H87" s="34">
        <v>3.0000000000000001E-3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  <c r="AJ87" s="34">
        <v>0</v>
      </c>
      <c r="AK87" s="34">
        <v>0</v>
      </c>
      <c r="AL87" s="34">
        <v>0</v>
      </c>
      <c r="AM87" s="34">
        <v>0</v>
      </c>
      <c r="AN87" s="34">
        <v>0</v>
      </c>
      <c r="AO87" s="34">
        <v>0</v>
      </c>
      <c r="AP87" s="34">
        <v>0.73899999999999999</v>
      </c>
      <c r="AQ87" s="9"/>
      <c r="AR87" s="9"/>
      <c r="AS87" s="9"/>
      <c r="AT87" s="9"/>
      <c r="AU87" s="9"/>
      <c r="AV87" s="9"/>
      <c r="AW87" s="9"/>
      <c r="AX87" s="9"/>
    </row>
    <row r="88" spans="1:58" x14ac:dyDescent="0.25">
      <c r="A88" s="227" t="s">
        <v>48</v>
      </c>
      <c r="B88" s="229">
        <v>348.87841471851095</v>
      </c>
      <c r="C88" s="229">
        <v>945.73683315768733</v>
      </c>
      <c r="D88" s="229">
        <v>681.38447982623745</v>
      </c>
      <c r="E88" s="229">
        <v>1346.3232835702879</v>
      </c>
      <c r="F88" s="229">
        <v>584.64128319704503</v>
      </c>
      <c r="G88" s="229">
        <v>532.09133079385333</v>
      </c>
      <c r="H88" s="229">
        <v>1106.7130450573288</v>
      </c>
      <c r="I88" s="229">
        <v>461.14508128725487</v>
      </c>
      <c r="J88" s="229">
        <v>438.15187946760403</v>
      </c>
      <c r="K88" s="229">
        <v>421.97577094196572</v>
      </c>
      <c r="L88" s="229">
        <v>401.86859894614923</v>
      </c>
      <c r="M88" s="229">
        <v>379.65569418424451</v>
      </c>
      <c r="N88" s="229">
        <v>353.26866608868801</v>
      </c>
      <c r="O88" s="229">
        <v>365.1728954997194</v>
      </c>
      <c r="P88" s="229">
        <v>284.97989549971931</v>
      </c>
      <c r="Q88" s="229">
        <v>257.77140998476108</v>
      </c>
      <c r="R88" s="229">
        <v>228.93440998476109</v>
      </c>
      <c r="S88" s="229">
        <v>170.71340998476109</v>
      </c>
      <c r="T88" s="229">
        <v>140.18672292830612</v>
      </c>
      <c r="U88" s="229">
        <v>101.43300435407622</v>
      </c>
      <c r="V88" s="229">
        <v>85.461003372143779</v>
      </c>
      <c r="W88" s="229">
        <v>74.256003372143752</v>
      </c>
      <c r="X88" s="229">
        <v>65.375003372143937</v>
      </c>
      <c r="Y88" s="229">
        <v>56.628223913977102</v>
      </c>
      <c r="Z88" s="229">
        <v>90.455223913978188</v>
      </c>
      <c r="AA88" s="229">
        <v>69.042702174847733</v>
      </c>
      <c r="AB88" s="229">
        <v>143.88470217484769</v>
      </c>
      <c r="AC88" s="229">
        <v>47.880702174847734</v>
      </c>
      <c r="AD88" s="229">
        <v>66.743733570913406</v>
      </c>
      <c r="AE88" s="229">
        <v>71.436925820527406</v>
      </c>
      <c r="AF88" s="229">
        <v>45.839333333333336</v>
      </c>
      <c r="AG88" s="229">
        <v>98.396333333333345</v>
      </c>
      <c r="AH88" s="229">
        <v>70.087333333333333</v>
      </c>
      <c r="AI88" s="229">
        <v>34.792333333333339</v>
      </c>
      <c r="AJ88" s="229">
        <v>165.77733333333336</v>
      </c>
      <c r="AK88" s="229">
        <v>165.554</v>
      </c>
      <c r="AL88" s="229">
        <v>97.50200000000001</v>
      </c>
      <c r="AM88" s="229">
        <v>64.928000000000011</v>
      </c>
      <c r="AN88" s="229">
        <v>71.188000000000002</v>
      </c>
      <c r="AO88" s="229">
        <v>26.093</v>
      </c>
      <c r="AP88" s="229">
        <v>11162.348</v>
      </c>
      <c r="AQ88" s="9"/>
      <c r="AR88" s="9"/>
      <c r="AS88" s="9"/>
      <c r="AT88" s="9"/>
      <c r="AU88" s="9"/>
      <c r="AV88" s="9"/>
      <c r="AW88" s="9"/>
      <c r="AX88" s="9"/>
    </row>
    <row r="89" spans="1:58" x14ac:dyDescent="0.25">
      <c r="A89" s="92" t="s">
        <v>169</v>
      </c>
      <c r="B89" s="94"/>
      <c r="C89" s="94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25">
      <c r="A90" s="95" t="s">
        <v>155</v>
      </c>
      <c r="B90" s="94"/>
      <c r="C90" s="94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ht="26.25" x14ac:dyDescent="0.25">
      <c r="A91" s="214" t="s">
        <v>248</v>
      </c>
      <c r="B91" s="94"/>
      <c r="C91" s="94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25">
      <c r="A92" s="77" t="s">
        <v>178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</row>
    <row r="95" spans="1:58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</row>
    <row r="96" spans="1:58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</row>
    <row r="97" spans="1:5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</row>
    <row r="98" spans="1:5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</row>
    <row r="99" spans="1:5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</row>
    <row r="100" spans="1:5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</row>
    <row r="101" spans="1:5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</row>
    <row r="102" spans="1:5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</row>
    <row r="103" spans="1:5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</row>
    <row r="104" spans="1:5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</row>
    <row r="105" spans="1:5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</row>
    <row r="106" spans="1:5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</row>
    <row r="107" spans="1:5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</row>
    <row r="108" spans="1:5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</row>
  </sheetData>
  <hyperlinks>
    <hyperlink ref="A92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9</vt:i4>
      </vt:variant>
    </vt:vector>
  </HeadingPairs>
  <TitlesOfParts>
    <vt:vector size="32" baseType="lpstr">
      <vt:lpstr>Portada</vt:lpstr>
      <vt:lpstr>1. Saldos SPNF 2017- 2024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22. Metadatos</vt:lpstr>
      <vt:lpstr>'21. Tipos de Cambio'!__bookmark_1</vt:lpstr>
      <vt:lpstr>'21. Tipos de Cambio'!__bookmark_2</vt:lpstr>
      <vt:lpstr>'1. Saldos SPNF 2017- 2024'!Área_de_impresión</vt:lpstr>
      <vt:lpstr>'18. Progr. Mensual DEm'!Área_de_impresión</vt:lpstr>
      <vt:lpstr>'22. Metadatos'!Área_de_impresión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Carlos Chavez Obando</cp:lastModifiedBy>
  <cp:lastPrinted>2022-01-13T16:09:10Z</cp:lastPrinted>
  <dcterms:created xsi:type="dcterms:W3CDTF">2021-12-20T20:18:29Z</dcterms:created>
  <dcterms:modified xsi:type="dcterms:W3CDTF">2024-10-14T16:07:43Z</dcterms:modified>
</cp:coreProperties>
</file>