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62097BDD-766A-4B17-8F0B-037C07F31BD2}" xr6:coauthVersionLast="47" xr6:coauthVersionMax="47" xr10:uidLastSave="{00000000-0000-0000-0000-000000000000}"/>
  <bookViews>
    <workbookView xWindow="-108" yWindow="-108" windowWidth="23256" windowHeight="12456" tabRatio="599" activeTab="1" xr2:uid="{00000000-000D-0000-FFFF-FFFF00000000}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20" l="1"/>
  <c r="K149" i="20"/>
  <c r="K209" i="20" s="1"/>
  <c r="D133" i="20" l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B148" i="20" l="1"/>
  <c r="BD30" i="2" s="1"/>
  <c r="BA148" i="20"/>
  <c r="BC30" i="2" s="1"/>
  <c r="AZ148" i="20"/>
  <c r="BB30" i="2" s="1"/>
  <c r="AY148" i="20"/>
  <c r="AX148" i="20"/>
  <c r="AW148" i="20"/>
  <c r="AV148" i="20"/>
  <c r="AX30" i="2" s="1"/>
  <c r="AU148" i="20"/>
  <c r="AW30" i="2" s="1"/>
  <c r="AT148" i="20"/>
  <c r="AV30" i="2" s="1"/>
  <c r="AS148" i="20"/>
  <c r="AU30" i="2" s="1"/>
  <c r="AR148" i="20"/>
  <c r="AT30" i="2" s="1"/>
  <c r="AQ148" i="20"/>
  <c r="AS30" i="2" s="1"/>
  <c r="AP148" i="20"/>
  <c r="AR30" i="2" s="1"/>
  <c r="AO148" i="20"/>
  <c r="AQ30" i="2" s="1"/>
  <c r="AN148" i="20"/>
  <c r="AP30" i="2" s="1"/>
  <c r="AM148" i="20"/>
  <c r="AL148" i="20"/>
  <c r="AK148" i="20"/>
  <c r="AJ148" i="20"/>
  <c r="AL30" i="2" s="1"/>
  <c r="AI148" i="20"/>
  <c r="AK30" i="2" s="1"/>
  <c r="AH148" i="20"/>
  <c r="AJ30" i="2" s="1"/>
  <c r="AG148" i="20"/>
  <c r="AI30" i="2" s="1"/>
  <c r="AF148" i="20"/>
  <c r="AH30" i="2" s="1"/>
  <c r="AE148" i="20"/>
  <c r="AG30" i="2" s="1"/>
  <c r="AD148" i="20"/>
  <c r="AF30" i="2" s="1"/>
  <c r="AC148" i="20"/>
  <c r="AE30" i="2" s="1"/>
  <c r="AB148" i="20"/>
  <c r="AD30" i="2" s="1"/>
  <c r="AA148" i="20"/>
  <c r="Z148" i="20"/>
  <c r="Y148" i="20"/>
  <c r="X148" i="20"/>
  <c r="Z30" i="2" s="1"/>
  <c r="W148" i="20"/>
  <c r="Y30" i="2" s="1"/>
  <c r="V148" i="20"/>
  <c r="X30" i="2" s="1"/>
  <c r="U148" i="20"/>
  <c r="W30" i="2" s="1"/>
  <c r="T148" i="20"/>
  <c r="V30" i="2" s="1"/>
  <c r="S148" i="20"/>
  <c r="U30" i="2" s="1"/>
  <c r="R148" i="20"/>
  <c r="T30" i="2" s="1"/>
  <c r="Q148" i="20"/>
  <c r="S30" i="2" s="1"/>
  <c r="P148" i="20"/>
  <c r="R30" i="2" s="1"/>
  <c r="O148" i="20"/>
  <c r="N148" i="20"/>
  <c r="M148" i="20"/>
  <c r="L148" i="20"/>
  <c r="N30" i="2" s="1"/>
  <c r="M30" i="2"/>
  <c r="J148" i="20"/>
  <c r="L30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BB133" i="20"/>
  <c r="BD23" i="2" s="1"/>
  <c r="BA133" i="20"/>
  <c r="BC23" i="2" s="1"/>
  <c r="AZ133" i="20"/>
  <c r="BB23" i="2" s="1"/>
  <c r="AY133" i="20"/>
  <c r="BA23" i="2" s="1"/>
  <c r="AX133" i="20"/>
  <c r="AZ23" i="2" s="1"/>
  <c r="AW133" i="20"/>
  <c r="AY23" i="2" s="1"/>
  <c r="AV133" i="20"/>
  <c r="AX23" i="2" s="1"/>
  <c r="AU133" i="20"/>
  <c r="AW23" i="2" s="1"/>
  <c r="AT133" i="20"/>
  <c r="AV23" i="2" s="1"/>
  <c r="AS133" i="20"/>
  <c r="AU23" i="2" s="1"/>
  <c r="AR133" i="20"/>
  <c r="AT23" i="2" s="1"/>
  <c r="AQ133" i="20"/>
  <c r="AS23" i="2" s="1"/>
  <c r="AP133" i="20"/>
  <c r="AR23" i="2" s="1"/>
  <c r="AO133" i="20"/>
  <c r="AQ23" i="2" s="1"/>
  <c r="AN133" i="20"/>
  <c r="AP23" i="2" s="1"/>
  <c r="AM133" i="20"/>
  <c r="AO23" i="2" s="1"/>
  <c r="AL133" i="20"/>
  <c r="AN23" i="2" s="1"/>
  <c r="AK133" i="20"/>
  <c r="AM23" i="2" s="1"/>
  <c r="AJ133" i="20"/>
  <c r="AL23" i="2" s="1"/>
  <c r="AI133" i="20"/>
  <c r="AK23" i="2" s="1"/>
  <c r="AH133" i="20"/>
  <c r="AJ23" i="2" s="1"/>
  <c r="AG133" i="20"/>
  <c r="AI23" i="2" s="1"/>
  <c r="AF133" i="20"/>
  <c r="AH23" i="2" s="1"/>
  <c r="AE133" i="20"/>
  <c r="AG23" i="2" s="1"/>
  <c r="AD133" i="20"/>
  <c r="AF23" i="2" s="1"/>
  <c r="AC133" i="20"/>
  <c r="AE23" i="2" s="1"/>
  <c r="AB133" i="20"/>
  <c r="AD23" i="2" s="1"/>
  <c r="AA133" i="20"/>
  <c r="AC23" i="2" s="1"/>
  <c r="Z133" i="20"/>
  <c r="AB23" i="2" s="1"/>
  <c r="Y133" i="20"/>
  <c r="AA23" i="2" s="1"/>
  <c r="X133" i="20"/>
  <c r="Z23" i="2" s="1"/>
  <c r="W133" i="20"/>
  <c r="Y23" i="2" s="1"/>
  <c r="V133" i="20"/>
  <c r="X23" i="2" s="1"/>
  <c r="U133" i="20"/>
  <c r="W23" i="2" s="1"/>
  <c r="T133" i="20"/>
  <c r="V23" i="2" s="1"/>
  <c r="S133" i="20"/>
  <c r="U23" i="2" s="1"/>
  <c r="R133" i="20"/>
  <c r="T23" i="2" s="1"/>
  <c r="Q133" i="20"/>
  <c r="S23" i="2" s="1"/>
  <c r="P133" i="20"/>
  <c r="R23" i="2" s="1"/>
  <c r="O133" i="20"/>
  <c r="Q23" i="2" s="1"/>
  <c r="N133" i="20"/>
  <c r="P23" i="2" s="1"/>
  <c r="M133" i="20"/>
  <c r="O23" i="2" s="1"/>
  <c r="L133" i="20"/>
  <c r="N23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F23" i="2"/>
  <c r="C133" i="20"/>
  <c r="E23" i="2" s="1"/>
  <c r="BB132" i="20"/>
  <c r="BD22" i="2" s="1"/>
  <c r="BA132" i="20"/>
  <c r="BC22" i="2" s="1"/>
  <c r="AZ132" i="20"/>
  <c r="BB22" i="2" s="1"/>
  <c r="AY132" i="20"/>
  <c r="BA22" i="2" s="1"/>
  <c r="AX132" i="20"/>
  <c r="AZ22" i="2" s="1"/>
  <c r="AW132" i="20"/>
  <c r="AY22" i="2" s="1"/>
  <c r="AV132" i="20"/>
  <c r="AX22" i="2" s="1"/>
  <c r="AU132" i="20"/>
  <c r="AW22" i="2" s="1"/>
  <c r="AT132" i="20"/>
  <c r="AV22" i="2" s="1"/>
  <c r="AS132" i="20"/>
  <c r="AU22" i="2" s="1"/>
  <c r="AR132" i="20"/>
  <c r="AT22" i="2" s="1"/>
  <c r="AQ132" i="20"/>
  <c r="AS22" i="2" s="1"/>
  <c r="AP132" i="20"/>
  <c r="AR22" i="2" s="1"/>
  <c r="AO132" i="20"/>
  <c r="AQ22" i="2" s="1"/>
  <c r="AN132" i="20"/>
  <c r="AP22" i="2" s="1"/>
  <c r="AM132" i="20"/>
  <c r="AO22" i="2" s="1"/>
  <c r="AL132" i="20"/>
  <c r="AN22" i="2" s="1"/>
  <c r="AK132" i="20"/>
  <c r="AM22" i="2" s="1"/>
  <c r="AJ132" i="20"/>
  <c r="AL22" i="2" s="1"/>
  <c r="AI132" i="20"/>
  <c r="AK22" i="2" s="1"/>
  <c r="AH132" i="20"/>
  <c r="AJ22" i="2" s="1"/>
  <c r="AG132" i="20"/>
  <c r="AI22" i="2" s="1"/>
  <c r="AF132" i="20"/>
  <c r="AH22" i="2" s="1"/>
  <c r="AE132" i="20"/>
  <c r="AG22" i="2" s="1"/>
  <c r="AD132" i="20"/>
  <c r="AF22" i="2" s="1"/>
  <c r="AC132" i="20"/>
  <c r="AE22" i="2" s="1"/>
  <c r="AB132" i="20"/>
  <c r="AD22" i="2" s="1"/>
  <c r="AA132" i="20"/>
  <c r="AC22" i="2" s="1"/>
  <c r="Z132" i="20"/>
  <c r="AB22" i="2" s="1"/>
  <c r="Y132" i="20"/>
  <c r="AA22" i="2" s="1"/>
  <c r="X132" i="20"/>
  <c r="Z22" i="2" s="1"/>
  <c r="W132" i="20"/>
  <c r="Y22" i="2" s="1"/>
  <c r="V132" i="20"/>
  <c r="X22" i="2" s="1"/>
  <c r="U132" i="20"/>
  <c r="W22" i="2" s="1"/>
  <c r="T132" i="20"/>
  <c r="V22" i="2" s="1"/>
  <c r="S132" i="20"/>
  <c r="U22" i="2" s="1"/>
  <c r="R132" i="20"/>
  <c r="T22" i="2" s="1"/>
  <c r="Q132" i="20"/>
  <c r="S22" i="2" s="1"/>
  <c r="P132" i="20"/>
  <c r="R22" i="2" s="1"/>
  <c r="O132" i="20"/>
  <c r="Q22" i="2" s="1"/>
  <c r="N132" i="20"/>
  <c r="P22" i="2" s="1"/>
  <c r="M132" i="20"/>
  <c r="O22" i="2" s="1"/>
  <c r="L132" i="20"/>
  <c r="N22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AI149" i="20" l="1"/>
  <c r="AZ149" i="20"/>
  <c r="BA149" i="20"/>
  <c r="BB149" i="20"/>
  <c r="E149" i="20"/>
  <c r="F149" i="20"/>
  <c r="L149" i="20"/>
  <c r="AJ149" i="20"/>
  <c r="AD149" i="20"/>
  <c r="AC149" i="20"/>
  <c r="AH149" i="20"/>
  <c r="AN149" i="20"/>
  <c r="AO149" i="20"/>
  <c r="D149" i="20"/>
  <c r="AP149" i="20"/>
  <c r="T149" i="20"/>
  <c r="G149" i="20"/>
  <c r="V149" i="20"/>
  <c r="H149" i="20"/>
  <c r="W149" i="20"/>
  <c r="I149" i="20"/>
  <c r="X149" i="20"/>
  <c r="M149" i="20"/>
  <c r="O30" i="2"/>
  <c r="Y149" i="20"/>
  <c r="AA30" i="2"/>
  <c r="AK149" i="20"/>
  <c r="AM30" i="2"/>
  <c r="AW149" i="20"/>
  <c r="AY30" i="2"/>
  <c r="J149" i="20"/>
  <c r="AB149" i="20"/>
  <c r="AQ149" i="20"/>
  <c r="U149" i="20"/>
  <c r="N149" i="20"/>
  <c r="P30" i="2"/>
  <c r="Z149" i="20"/>
  <c r="AB30" i="2"/>
  <c r="AL149" i="20"/>
  <c r="AN30" i="2"/>
  <c r="AX149" i="20"/>
  <c r="AZ30" i="2"/>
  <c r="C149" i="20"/>
  <c r="E30" i="2"/>
  <c r="O149" i="20"/>
  <c r="Q30" i="2"/>
  <c r="AA149" i="20"/>
  <c r="AC30" i="2"/>
  <c r="AM149" i="20"/>
  <c r="AO30" i="2"/>
  <c r="AY149" i="20"/>
  <c r="BA30" i="2"/>
  <c r="P149" i="20"/>
  <c r="AE149" i="20"/>
  <c r="AT149" i="20"/>
  <c r="Q149" i="20"/>
  <c r="AF149" i="20"/>
  <c r="AU149" i="20"/>
  <c r="S149" i="20"/>
  <c r="AR149" i="20"/>
  <c r="AS149" i="20"/>
  <c r="R149" i="20"/>
  <c r="AG149" i="20"/>
  <c r="AV149" i="20"/>
  <c r="T31" i="2" l="1"/>
  <c r="R209" i="20"/>
  <c r="T39" i="2" s="1"/>
  <c r="BC31" i="2"/>
  <c r="BA209" i="20"/>
  <c r="BC39" i="2" s="1"/>
  <c r="AO31" i="2"/>
  <c r="AM209" i="20"/>
  <c r="AO39" i="2" s="1"/>
  <c r="AA31" i="2"/>
  <c r="Y209" i="20"/>
  <c r="AA39" i="2" s="1"/>
  <c r="BB31" i="2"/>
  <c r="AZ209" i="20"/>
  <c r="BB39" i="2" s="1"/>
  <c r="AK31" i="2"/>
  <c r="AI209" i="20"/>
  <c r="AK39" i="2" s="1"/>
  <c r="AC31" i="2"/>
  <c r="AA209" i="20"/>
  <c r="AC39" i="2" s="1"/>
  <c r="O31" i="2"/>
  <c r="M209" i="20"/>
  <c r="O39" i="2" s="1"/>
  <c r="W31" i="2"/>
  <c r="U209" i="20"/>
  <c r="W39" i="2" s="1"/>
  <c r="Z31" i="2"/>
  <c r="X209" i="20"/>
  <c r="Z39" i="2" s="1"/>
  <c r="Q31" i="2"/>
  <c r="O209" i="20"/>
  <c r="Q39" i="2" s="1"/>
  <c r="AS31" i="2"/>
  <c r="AQ209" i="20"/>
  <c r="AS39" i="2" s="1"/>
  <c r="AF31" i="2"/>
  <c r="AD209" i="20"/>
  <c r="AF39" i="2" s="1"/>
  <c r="AD31" i="2"/>
  <c r="AB209" i="20"/>
  <c r="AD39" i="2" s="1"/>
  <c r="Y31" i="2"/>
  <c r="W209" i="20"/>
  <c r="Y39" i="2" s="1"/>
  <c r="M31" i="2"/>
  <c r="M39" i="2"/>
  <c r="E31" i="2"/>
  <c r="C209" i="20"/>
  <c r="E39" i="2" s="1"/>
  <c r="L31" i="2"/>
  <c r="J209" i="20"/>
  <c r="L39" i="2" s="1"/>
  <c r="AL31" i="2"/>
  <c r="AJ209" i="20"/>
  <c r="AL39" i="2" s="1"/>
  <c r="AG31" i="2"/>
  <c r="AE209" i="20"/>
  <c r="AG39" i="2" s="1"/>
  <c r="G31" i="2"/>
  <c r="E209" i="20"/>
  <c r="G39" i="2" s="1"/>
  <c r="F31" i="2"/>
  <c r="D209" i="20"/>
  <c r="F39" i="2" s="1"/>
  <c r="AU31" i="2"/>
  <c r="AS209" i="20"/>
  <c r="AU39" i="2" s="1"/>
  <c r="AB31" i="2"/>
  <c r="Z209" i="20"/>
  <c r="AB39" i="2" s="1"/>
  <c r="AQ31" i="2"/>
  <c r="AO209" i="20"/>
  <c r="AQ39" i="2" s="1"/>
  <c r="AT31" i="2"/>
  <c r="AR209" i="20"/>
  <c r="AT39" i="2" s="1"/>
  <c r="AP31" i="2"/>
  <c r="AN209" i="20"/>
  <c r="AP39" i="2" s="1"/>
  <c r="U31" i="2"/>
  <c r="S209" i="20"/>
  <c r="U39" i="2" s="1"/>
  <c r="P31" i="2"/>
  <c r="N209" i="20"/>
  <c r="P39" i="2" s="1"/>
  <c r="AJ31" i="2"/>
  <c r="AH209" i="20"/>
  <c r="AJ39" i="2" s="1"/>
  <c r="AW31" i="2"/>
  <c r="AU209" i="20"/>
  <c r="AW39" i="2" s="1"/>
  <c r="AE31" i="2"/>
  <c r="AC209" i="20"/>
  <c r="AE39" i="2" s="1"/>
  <c r="AH31" i="2"/>
  <c r="AF209" i="20"/>
  <c r="AH39" i="2" s="1"/>
  <c r="K31" i="2"/>
  <c r="I209" i="20"/>
  <c r="K39" i="2" s="1"/>
  <c r="S31" i="2"/>
  <c r="Q209" i="20"/>
  <c r="S39" i="2" s="1"/>
  <c r="AV31" i="2"/>
  <c r="AT209" i="20"/>
  <c r="AV39" i="2" s="1"/>
  <c r="J31" i="2"/>
  <c r="H209" i="20"/>
  <c r="J39" i="2" s="1"/>
  <c r="X31" i="2"/>
  <c r="V209" i="20"/>
  <c r="X39" i="2" s="1"/>
  <c r="N31" i="2"/>
  <c r="L209" i="20"/>
  <c r="N39" i="2" s="1"/>
  <c r="R31" i="2"/>
  <c r="P209" i="20"/>
  <c r="R39" i="2" s="1"/>
  <c r="AZ31" i="2"/>
  <c r="AX209" i="20"/>
  <c r="AZ39" i="2" s="1"/>
  <c r="AY31" i="2"/>
  <c r="AW209" i="20"/>
  <c r="AY39" i="2" s="1"/>
  <c r="I31" i="2"/>
  <c r="G209" i="20"/>
  <c r="I39" i="2" s="1"/>
  <c r="H31" i="2"/>
  <c r="F209" i="20"/>
  <c r="H39" i="2" s="1"/>
  <c r="AX31" i="2"/>
  <c r="AV209" i="20"/>
  <c r="AX39" i="2" s="1"/>
  <c r="V31" i="2"/>
  <c r="T209" i="20"/>
  <c r="V39" i="2" s="1"/>
  <c r="AI31" i="2"/>
  <c r="AG209" i="20"/>
  <c r="AI39" i="2" s="1"/>
  <c r="BA31" i="2"/>
  <c r="AY209" i="20"/>
  <c r="BA39" i="2" s="1"/>
  <c r="AN31" i="2"/>
  <c r="AL209" i="20"/>
  <c r="AN39" i="2" s="1"/>
  <c r="AM31" i="2"/>
  <c r="AK209" i="20"/>
  <c r="AM39" i="2" s="1"/>
  <c r="AR31" i="2"/>
  <c r="AP209" i="20"/>
  <c r="AR39" i="2" s="1"/>
  <c r="BD31" i="2"/>
  <c r="BB209" i="20"/>
  <c r="BD39" i="2" s="1"/>
</calcChain>
</file>

<file path=xl/sharedStrings.xml><?xml version="1.0" encoding="utf-8"?>
<sst xmlns="http://schemas.openxmlformats.org/spreadsheetml/2006/main" count="320" uniqueCount="231">
  <si>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</si>
  <si>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</si>
  <si>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</si>
  <si>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</si>
  <si>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</si>
  <si>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</si>
  <si>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</si>
  <si>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</si>
  <si>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</si>
  <si>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</si>
  <si>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</si>
  <si>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</si>
  <si>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</si>
  <si>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</si>
  <si>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</si>
  <si>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</si>
  <si>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</si>
  <si>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</si>
  <si>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</si>
  <si>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</si>
  <si>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</si>
  <si>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</si>
  <si>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</si>
  <si>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</si>
  <si>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</si>
  <si>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</si>
  <si>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</si>
  <si>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</si>
  <si>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</si>
  <si>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</si>
  <si>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</si>
  <si>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</si>
  <si>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</si>
  <si>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</si>
  <si>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</si>
  <si>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</si>
  <si>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</si>
  <si>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</si>
  <si>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</si>
  <si>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</si>
  <si>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</si>
  <si>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</si>
  <si>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</si>
  <si>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</si>
  <si>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</si>
  <si>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</si>
  <si>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</si>
  <si>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</si>
  <si>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</si>
  <si>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</si>
  <si>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</si>
  <si>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</si>
  <si>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</si>
  <si>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</si>
  <si>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</si>
  <si>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</si>
  <si>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</si>
  <si>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</si>
  <si>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</si>
  <si>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</si>
  <si>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</si>
  <si>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</si>
  <si>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</si>
  <si>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</si>
  <si>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Total 2021</t>
  </si>
  <si>
    <t>Total 2022</t>
  </si>
  <si>
    <t>Total 2023</t>
  </si>
  <si>
    <t>total 2024</t>
  </si>
  <si>
    <t>Total 24</t>
  </si>
  <si>
    <t>Gobierno Central Presupuestario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</si>
  <si>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</si>
  <si>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</si>
  <si>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</si>
  <si>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</si>
  <si>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</si>
  <si>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</si>
  <si>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</si>
  <si>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</si>
  <si>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</si>
  <si>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</si>
  <si>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</si>
  <si>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</si>
  <si>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</si>
  <si>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</si>
  <si>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</si>
  <si>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</si>
  <si>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</si>
  <si>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</si>
  <si>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</si>
  <si>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</si>
  <si>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</si>
  <si>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</si>
  <si>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</si>
  <si>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</si>
  <si>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</si>
  <si>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</si>
  <si>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</si>
  <si>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</si>
  <si>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</si>
  <si>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</si>
  <si>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</si>
  <si>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</si>
  <si>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</si>
  <si>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</si>
  <si>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</si>
  <si>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</si>
  <si>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</si>
  <si>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</si>
  <si>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</si>
  <si>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</si>
  <si>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</si>
  <si>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</si>
  <si>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</si>
  <si>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</si>
  <si>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</si>
  <si>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</si>
  <si>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</si>
  <si>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</si>
  <si>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</si>
  <si>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</si>
  <si>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</si>
  <si>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</si>
  <si>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</si>
  <si>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</si>
  <si>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</si>
  <si>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</si>
  <si>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</si>
  <si>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</si>
  <si>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</si>
  <si>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</si>
  <si>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</si>
  <si>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</si>
  <si>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</si>
  <si>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</si>
  <si>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</si>
  <si>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</si>
  <si>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</si>
  <si>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</si>
  <si>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</si>
  <si>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</si>
  <si>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</si>
  <si>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</si>
  <si>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</si>
  <si>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</si>
  <si>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</si>
  <si>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</si>
  <si>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</si>
  <si>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</si>
  <si>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</si>
  <si>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</si>
  <si>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</si>
  <si>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</si>
  <si>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</si>
  <si>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</si>
  <si>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</si>
  <si>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</si>
  <si>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</si>
  <si>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</si>
  <si>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</si>
  <si>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</si>
  <si>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</si>
  <si>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</si>
  <si>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</si>
  <si>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</si>
  <si>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</si>
  <si>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</si>
  <si>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</si>
  <si>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</si>
  <si>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</si>
  <si>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</si>
  <si>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</si>
  <si>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</si>
  <si>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</si>
  <si>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</si>
  <si>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</si>
  <si>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</si>
  <si>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</si>
  <si>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</si>
  <si>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</si>
  <si>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</si>
  <si>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</si>
  <si>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</si>
  <si>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</si>
  <si>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</si>
  <si>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</si>
  <si>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</si>
  <si>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</si>
  <si>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</si>
  <si>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</si>
  <si>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</si>
  <si>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</si>
  <si>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</si>
  <si>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</si>
  <si>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</si>
  <si>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</si>
  <si>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</si>
  <si>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</si>
  <si>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</si>
  <si>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</si>
  <si>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</si>
  <si>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</si>
  <si>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</si>
  <si>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</si>
  <si>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</si>
  <si>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</si>
  <si>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</si>
  <si>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</si>
  <si>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</si>
  <si>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</si>
  <si>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</si>
  <si>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</si>
  <si>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</si>
  <si>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</si>
  <si>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</si>
  <si>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</si>
  <si>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</si>
  <si>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</si>
  <si>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</si>
  <si>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</si>
  <si>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</si>
  <si>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</si>
  <si>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</si>
  <si>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</si>
  <si>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</si>
  <si>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</si>
  <si>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</si>
  <si>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</si>
  <si>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</si>
  <si>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</si>
  <si>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</si>
  <si>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Consolidado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</si>
</sst>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color theme="1"/>
      <name val="Futura Lt BT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5" fillId="0" borderId="0" xfId="1" applyAlignment="1" applyProtection="1"/>
    <xf numFmtId="0" fontId="13" fillId="0" borderId="0" xfId="0" applyFont="1"/>
    <xf numFmtId="43" fontId="0" fillId="0" borderId="0" xfId="7" applyFont="1"/>
    <xf numFmtId="0" fontId="17" fillId="4" borderId="1" xfId="0" applyFont="1" applyFill="1" applyBorder="1"/>
    <xf numFmtId="164" fontId="15" fillId="5" borderId="10" xfId="8" applyNumberFormat="1" applyFont="1" applyFill="1" applyBorder="1"/>
    <xf numFmtId="0" fontId="17" fillId="4" borderId="2" xfId="0" applyFont="1" applyFill="1" applyBorder="1"/>
    <xf numFmtId="17" fontId="17" fillId="4" borderId="2" xfId="3" applyNumberFormat="1" applyFont="1" applyFill="1" applyBorder="1" applyAlignment="1">
      <alignment horizontal="center"/>
    </xf>
    <xf numFmtId="17" fontId="17" fillId="4" borderId="14" xfId="3" applyNumberFormat="1" applyFont="1" applyFill="1" applyBorder="1" applyAlignment="1">
      <alignment horizontal="center"/>
    </xf>
    <xf numFmtId="0" fontId="14" fillId="5" borderId="0" xfId="8" applyFont="1" applyFill="1"/>
    <xf numFmtId="43" fontId="18" fillId="5" borderId="0" xfId="7" applyFont="1" applyFill="1" applyBorder="1"/>
    <xf numFmtId="43" fontId="18" fillId="5" borderId="15" xfId="7" applyFont="1" applyFill="1" applyBorder="1"/>
    <xf numFmtId="0" fontId="14" fillId="0" borderId="0" xfId="8" applyFont="1"/>
    <xf numFmtId="43" fontId="0" fillId="0" borderId="0" xfId="7" applyFont="1" applyBorder="1"/>
    <xf numFmtId="43" fontId="0" fillId="0" borderId="15" xfId="7" applyFont="1" applyBorder="1"/>
    <xf numFmtId="2" fontId="14" fillId="0" borderId="7" xfId="8" applyNumberFormat="1" applyFont="1" applyBorder="1" applyAlignment="1">
      <alignment horizontal="left"/>
    </xf>
    <xf numFmtId="0" fontId="14" fillId="0" borderId="0" xfId="8" applyFont="1" applyAlignment="1">
      <alignment horizontal="left" indent="1"/>
    </xf>
    <xf numFmtId="0" fontId="1" fillId="0" borderId="0" xfId="8" applyAlignment="1">
      <alignment horizontal="left" indent="2"/>
    </xf>
    <xf numFmtId="0" fontId="1" fillId="0" borderId="0" xfId="8" applyAlignment="1">
      <alignment horizontal="left" indent="3"/>
    </xf>
    <xf numFmtId="0" fontId="1" fillId="0" borderId="0" xfId="8" applyAlignment="1">
      <alignment horizontal="left" wrapText="1" indent="3"/>
    </xf>
    <xf numFmtId="0" fontId="1" fillId="0" borderId="0" xfId="8"/>
    <xf numFmtId="0" fontId="1" fillId="0" borderId="0" xfId="8" applyAlignment="1">
      <alignment horizontal="left" indent="1"/>
    </xf>
    <xf numFmtId="0" fontId="14" fillId="0" borderId="0" xfId="8" applyFont="1" applyAlignment="1">
      <alignment horizontal="left" wrapText="1" indent="1"/>
    </xf>
    <xf numFmtId="43" fontId="16" fillId="5" borderId="0" xfId="7" applyFont="1" applyFill="1" applyBorder="1"/>
    <xf numFmtId="43" fontId="16" fillId="5" borderId="15" xfId="7" applyFont="1" applyFill="1" applyBorder="1"/>
    <xf numFmtId="2" fontId="15" fillId="5" borderId="7" xfId="8" applyNumberFormat="1" applyFont="1" applyFill="1" applyBorder="1" applyAlignment="1">
      <alignment horizontal="left"/>
    </xf>
    <xf numFmtId="0" fontId="15" fillId="5" borderId="0" xfId="8" applyFont="1" applyFill="1"/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left" indent="2"/>
    </xf>
    <xf numFmtId="0" fontId="14" fillId="3" borderId="7" xfId="8" applyFont="1" applyFill="1" applyBorder="1" applyAlignment="1">
      <alignment horizontal="left"/>
    </xf>
    <xf numFmtId="164" fontId="14" fillId="3" borderId="0" xfId="8" applyNumberFormat="1" applyFont="1" applyFill="1" applyAlignment="1">
      <alignment horizontal="left" vertical="center"/>
    </xf>
    <xf numFmtId="43" fontId="16" fillId="5" borderId="3" xfId="7" applyFont="1" applyFill="1" applyBorder="1"/>
    <xf numFmtId="43" fontId="16" fillId="5" borderId="16" xfId="7" applyFont="1" applyFill="1" applyBorder="1"/>
    <xf numFmtId="0" fontId="1" fillId="0" borderId="7" xfId="8" applyBorder="1" applyAlignment="1">
      <alignment horizontal="left"/>
    </xf>
    <xf numFmtId="164" fontId="1" fillId="0" borderId="0" xfId="8" applyNumberFormat="1" applyAlignment="1">
      <alignment horizontal="left"/>
    </xf>
    <xf numFmtId="164" fontId="14" fillId="0" borderId="0" xfId="8" applyNumberFormat="1" applyFont="1" applyAlignment="1">
      <alignment horizontal="left"/>
    </xf>
    <xf numFmtId="164" fontId="14" fillId="5" borderId="0" xfId="8" applyNumberFormat="1" applyFont="1" applyFill="1" applyAlignment="1">
      <alignment horizontal="left"/>
    </xf>
    <xf numFmtId="0" fontId="15" fillId="5" borderId="9" xfId="8" applyFont="1" applyFill="1" applyBorder="1" applyAlignment="1">
      <alignment horizontal="left"/>
    </xf>
    <xf numFmtId="0" fontId="14" fillId="5" borderId="7" xfId="8" applyFont="1" applyFill="1" applyBorder="1" applyAlignment="1">
      <alignment horizontal="left"/>
    </xf>
    <xf numFmtId="0" fontId="14" fillId="0" borderId="7" xfId="8" applyFont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17" fontId="20" fillId="4" borderId="0" xfId="3" applyNumberFormat="1" applyFont="1" applyFill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3" fillId="2" borderId="4" xfId="0" applyFont="1" applyFill="1" applyBorder="1" applyAlignment="1">
      <alignment horizontal="left" indent="1"/>
    </xf>
    <xf numFmtId="0" fontId="3" fillId="2" borderId="4" xfId="0" applyFont="1" applyFill="1" applyBorder="1"/>
    <xf numFmtId="49" fontId="22" fillId="5" borderId="7" xfId="0" applyNumberFormat="1" applyFont="1" applyFill="1" applyBorder="1" applyAlignment="1">
      <alignment horizontal="left"/>
    </xf>
    <xf numFmtId="0" fontId="22" fillId="5" borderId="0" xfId="0" applyFont="1" applyFill="1"/>
    <xf numFmtId="0" fontId="12" fillId="5" borderId="0" xfId="0" applyFont="1" applyFill="1"/>
    <xf numFmtId="49" fontId="22" fillId="5" borderId="5" xfId="0" applyNumberFormat="1" applyFont="1" applyFill="1" applyBorder="1" applyAlignment="1">
      <alignment horizontal="left"/>
    </xf>
    <xf numFmtId="0" fontId="22" fillId="5" borderId="6" xfId="0" applyFont="1" applyFill="1" applyBorder="1"/>
    <xf numFmtId="0" fontId="12" fillId="5" borderId="6" xfId="0" applyFont="1" applyFill="1" applyBorder="1"/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3" fillId="0" borderId="7" xfId="0" applyNumberFormat="1" applyFont="1" applyBorder="1" applyAlignment="1">
      <alignment horizontal="left"/>
    </xf>
    <xf numFmtId="0" fontId="3" fillId="0" borderId="0" xfId="0" applyFont="1" applyAlignment="1">
      <alignment horizontal="left" indent="1"/>
    </xf>
    <xf numFmtId="49" fontId="3" fillId="0" borderId="8" xfId="0" applyNumberFormat="1" applyFont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3" fillId="0" borderId="4" xfId="0" applyFont="1" applyBorder="1"/>
    <xf numFmtId="49" fontId="22" fillId="5" borderId="8" xfId="0" applyNumberFormat="1" applyFont="1" applyFill="1" applyBorder="1" applyAlignment="1">
      <alignment horizontal="left"/>
    </xf>
    <xf numFmtId="0" fontId="22" fillId="5" borderId="4" xfId="0" applyFont="1" applyFill="1" applyBorder="1"/>
    <xf numFmtId="0" fontId="12" fillId="5" borderId="4" xfId="0" applyFont="1" applyFill="1" applyBorder="1"/>
    <xf numFmtId="49" fontId="12" fillId="5" borderId="11" xfId="0" applyNumberFormat="1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center"/>
    </xf>
    <xf numFmtId="165" fontId="3" fillId="5" borderId="13" xfId="0" applyNumberFormat="1" applyFont="1" applyFill="1" applyBorder="1" applyAlignment="1">
      <alignment horizontal="right"/>
    </xf>
    <xf numFmtId="165" fontId="23" fillId="2" borderId="13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165" fontId="23" fillId="5" borderId="13" xfId="0" applyNumberFormat="1" applyFont="1" applyFill="1" applyBorder="1" applyAlignment="1">
      <alignment horizontal="right"/>
    </xf>
    <xf numFmtId="0" fontId="2" fillId="5" borderId="17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 indent="1"/>
    </xf>
    <xf numFmtId="0" fontId="3" fillId="5" borderId="16" xfId="0" applyFont="1" applyFill="1" applyBorder="1"/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</cellXfs>
  <cellStyles count="9">
    <cellStyle name="Hipervínculo" xfId="1" builtinId="8"/>
    <cellStyle name="Hipervínculo 2" xfId="2" xr:uid="{00000000-0005-0000-0000-000001000000}"/>
    <cellStyle name="Millares 2" xfId="7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3 10" xfId="5" xr:uid="{00000000-0005-0000-0000-000007000000}"/>
    <cellStyle name="Normal 8" xfId="8" xr:uid="{E62B10EE-DDF9-45B8-A3A0-FC792D5CAB18}"/>
    <cellStyle name="Porcentual 2" xfId="6" xr:uid="{00000000-0005-0000-0000-000008000000}"/>
  </cellStyles>
  <dxfs count="0"/>
  <tableStyles count="0" defaultTableStyle="TableStyleMedium2" defaultPivotStyle="PivotStyleLight16"/>
  <colors>
    <mruColors>
      <color rgb="FF383838"/>
      <color rgb="FFCECEC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D39"/>
  <sheetViews>
    <sheetView showGridLines="0" zoomScaleNormal="100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C41" sqref="C41"/>
    </sheetView>
  </sheetViews>
  <sheetFormatPr baseColWidth="10" defaultRowHeight="14.4"/>
  <cols>
    <col min="2" max="2" width="8.5546875" customWidth="1"/>
    <col min="3" max="3" width="47.109375" customWidth="1"/>
    <col min="4" max="4" width="7.33203125" customWidth="1"/>
  </cols>
  <sheetData>
    <row r="1" spans="2:56">
      <c r="B1" s="1"/>
    </row>
    <row r="2" spans="2:56">
      <c r="B2" s="40"/>
      <c r="C2" s="41"/>
      <c r="D2" s="42"/>
      <c r="E2" s="42"/>
      <c r="F2" s="41"/>
      <c r="G2" s="42"/>
      <c r="H2" s="41"/>
      <c r="I2" s="42"/>
      <c r="J2" s="41"/>
      <c r="K2" s="42"/>
      <c r="L2" s="41"/>
      <c r="M2" s="42"/>
      <c r="N2" s="41"/>
      <c r="O2" s="42"/>
      <c r="P2" s="41"/>
      <c r="Q2" s="42"/>
      <c r="R2" s="41"/>
      <c r="S2" s="42"/>
      <c r="T2" s="41"/>
      <c r="U2" s="42"/>
      <c r="V2" s="41"/>
      <c r="W2" s="42"/>
      <c r="X2" s="41"/>
      <c r="Y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</row>
    <row r="3" spans="2:56" ht="15" customHeight="1">
      <c r="B3" s="78" t="s">
        <v>230</v>
      </c>
      <c r="C3" s="78"/>
      <c r="D3" s="78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</row>
    <row r="4" spans="2:56" ht="15" customHeight="1">
      <c r="B4" s="86" t="s">
        <v>229</v>
      </c>
      <c r="C4" s="86"/>
      <c r="D4" s="86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</row>
    <row r="5" spans="2:56" ht="14.4" customHeight="1">
      <c r="B5" s="85" t="s">
        <v>0</v>
      </c>
      <c r="C5" s="85"/>
      <c r="D5" s="85"/>
      <c r="E5" s="79">
        <v>2021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>
        <v>2022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>
        <v>2023</v>
      </c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>
        <v>2024</v>
      </c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</row>
    <row r="6" spans="2:56">
      <c r="B6" s="85"/>
      <c r="C6" s="85"/>
      <c r="D6" s="85"/>
      <c r="E6" s="44" t="s">
        <v>64</v>
      </c>
      <c r="F6" s="44">
        <v>44197</v>
      </c>
      <c r="G6" s="44">
        <v>44228</v>
      </c>
      <c r="H6" s="44">
        <v>44256</v>
      </c>
      <c r="I6" s="44">
        <v>44287</v>
      </c>
      <c r="J6" s="44">
        <v>44317</v>
      </c>
      <c r="K6" s="44">
        <v>44348</v>
      </c>
      <c r="L6" s="44">
        <v>44378</v>
      </c>
      <c r="M6" s="44">
        <v>44409</v>
      </c>
      <c r="N6" s="44">
        <v>44440</v>
      </c>
      <c r="O6" s="44">
        <v>44470</v>
      </c>
      <c r="P6" s="44">
        <v>44501</v>
      </c>
      <c r="Q6" s="44">
        <v>44531</v>
      </c>
      <c r="R6" s="44" t="s">
        <v>65</v>
      </c>
      <c r="S6" s="44">
        <v>44562</v>
      </c>
      <c r="T6" s="44">
        <v>44593</v>
      </c>
      <c r="U6" s="44">
        <v>44621</v>
      </c>
      <c r="V6" s="44">
        <v>44652</v>
      </c>
      <c r="W6" s="44">
        <v>44682</v>
      </c>
      <c r="X6" s="44">
        <v>44713</v>
      </c>
      <c r="Y6" s="44">
        <v>44743</v>
      </c>
      <c r="Z6" s="44">
        <v>44774</v>
      </c>
      <c r="AA6" s="44">
        <v>44805</v>
      </c>
      <c r="AB6" s="44">
        <v>44835</v>
      </c>
      <c r="AC6" s="44">
        <v>44866</v>
      </c>
      <c r="AD6" s="44">
        <v>44896</v>
      </c>
      <c r="AE6" s="44" t="s">
        <v>66</v>
      </c>
      <c r="AF6" s="44">
        <v>44927</v>
      </c>
      <c r="AG6" s="44">
        <v>44958</v>
      </c>
      <c r="AH6" s="44">
        <v>44986</v>
      </c>
      <c r="AI6" s="44">
        <v>45017</v>
      </c>
      <c r="AJ6" s="44">
        <v>45047</v>
      </c>
      <c r="AK6" s="44">
        <v>45078</v>
      </c>
      <c r="AL6" s="44">
        <v>45108</v>
      </c>
      <c r="AM6" s="44">
        <v>45139</v>
      </c>
      <c r="AN6" s="44">
        <v>45170</v>
      </c>
      <c r="AO6" s="44">
        <v>45200</v>
      </c>
      <c r="AP6" s="44">
        <v>45231</v>
      </c>
      <c r="AQ6" s="44">
        <v>45261</v>
      </c>
      <c r="AR6" s="44" t="s">
        <v>68</v>
      </c>
      <c r="AS6" s="44">
        <v>45292</v>
      </c>
      <c r="AT6" s="44">
        <v>45323</v>
      </c>
      <c r="AU6" s="44">
        <v>45352</v>
      </c>
      <c r="AV6" s="44">
        <v>45383</v>
      </c>
      <c r="AW6" s="44">
        <v>45413</v>
      </c>
      <c r="AX6" s="44">
        <v>45444</v>
      </c>
      <c r="AY6" s="44">
        <v>45474</v>
      </c>
      <c r="AZ6" s="44">
        <v>45505</v>
      </c>
      <c r="BA6" s="44">
        <v>45536</v>
      </c>
      <c r="BB6" s="44">
        <v>45566</v>
      </c>
      <c r="BC6" s="44">
        <v>45597</v>
      </c>
      <c r="BD6" s="44">
        <v>45627</v>
      </c>
    </row>
    <row r="7" spans="2:56" ht="32.25" customHeight="1">
      <c r="B7" s="82" t="s">
        <v>2</v>
      </c>
      <c r="C7" s="83"/>
      <c r="D7" s="84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</row>
    <row r="8" spans="2:56">
      <c r="B8" s="45">
        <v>1</v>
      </c>
      <c r="C8" s="46" t="s">
        <v>4</v>
      </c>
      <c r="D8" s="47" t="s">
        <v>3</v>
      </c>
      <c r="E8" s="72">
        <f>Transacciones!C4</f>
        <v>132173.21428323243</v>
      </c>
      <c r="F8" s="72">
        <f>Transacciones!D4</f>
        <v>12133.334705161964</v>
      </c>
      <c r="G8" s="72">
        <f>Transacciones!E4</f>
        <v>7664.052710911963</v>
      </c>
      <c r="H8" s="72">
        <f>Transacciones!F4</f>
        <v>9640.9609632819629</v>
      </c>
      <c r="I8" s="72">
        <f>Transacciones!G4</f>
        <v>14455.951649565297</v>
      </c>
      <c r="J8" s="72">
        <f>Transacciones!H4</f>
        <v>8539.0776302368704</v>
      </c>
      <c r="K8" s="72">
        <f>Transacciones!I4</f>
        <v>12820.354331723724</v>
      </c>
      <c r="L8" s="72">
        <f>Transacciones!J4</f>
        <v>9792.8835271052958</v>
      </c>
      <c r="M8" s="72">
        <f>Transacciones!K4</f>
        <v>9510.5929201652962</v>
      </c>
      <c r="N8" s="72">
        <f>Transacciones!L4</f>
        <v>12875.935046415296</v>
      </c>
      <c r="O8" s="72">
        <f>Transacciones!M4</f>
        <v>9666.5287684494069</v>
      </c>
      <c r="P8" s="72">
        <f>Transacciones!N4</f>
        <v>10063.010816369406</v>
      </c>
      <c r="Q8" s="72">
        <f>Transacciones!O4</f>
        <v>15010.531787845948</v>
      </c>
      <c r="R8" s="72">
        <f>Transacciones!P4</f>
        <v>151834.64077839997</v>
      </c>
      <c r="S8" s="72">
        <f>Transacciones!Q4</f>
        <v>10332.34923673</v>
      </c>
      <c r="T8" s="72">
        <f>Transacciones!R4</f>
        <v>8569.4682321399978</v>
      </c>
      <c r="U8" s="72">
        <f>Transacciones!S4</f>
        <v>9581.0049967200011</v>
      </c>
      <c r="V8" s="72">
        <f>Transacciones!T4</f>
        <v>22380.693642129998</v>
      </c>
      <c r="W8" s="72">
        <f>Transacciones!U4</f>
        <v>9191.7023330599986</v>
      </c>
      <c r="X8" s="72">
        <f>Transacciones!V4</f>
        <v>16102.072304738</v>
      </c>
      <c r="Y8" s="72">
        <f>Transacciones!W4</f>
        <v>10230.415394214167</v>
      </c>
      <c r="Z8" s="72">
        <f>Transacciones!X4</f>
        <v>10499.394520558166</v>
      </c>
      <c r="AA8" s="72">
        <f>Transacciones!Y4</f>
        <v>16083.375249965666</v>
      </c>
      <c r="AB8" s="72">
        <f>Transacciones!Z4</f>
        <v>9667.4405631556674</v>
      </c>
      <c r="AC8" s="72">
        <f>Transacciones!AA4</f>
        <v>10591.973363965008</v>
      </c>
      <c r="AD8" s="72">
        <f>Transacciones!AB4</f>
        <v>18604.750941023311</v>
      </c>
      <c r="AE8" s="72">
        <f>Transacciones!AC4</f>
        <v>165326.4651212215</v>
      </c>
      <c r="AF8" s="72">
        <f>Transacciones!AD4</f>
        <v>11275.603195740003</v>
      </c>
      <c r="AG8" s="72">
        <f>Transacciones!AE4</f>
        <v>9498.839490710001</v>
      </c>
      <c r="AH8" s="72">
        <f>Transacciones!AF4</f>
        <v>10885.703009290002</v>
      </c>
      <c r="AI8" s="72">
        <f>Transacciones!AG4</f>
        <v>20215.375510999995</v>
      </c>
      <c r="AJ8" s="72">
        <f>Transacciones!AH4</f>
        <v>10906.460458919999</v>
      </c>
      <c r="AK8" s="72">
        <f>Transacciones!AI4</f>
        <v>17580.028564999997</v>
      </c>
      <c r="AL8" s="72">
        <f>Transacciones!AJ4</f>
        <v>12301.854371860001</v>
      </c>
      <c r="AM8" s="72">
        <f>Transacciones!AK4</f>
        <v>12030.053260453476</v>
      </c>
      <c r="AN8" s="72">
        <f>Transacciones!AL4</f>
        <v>17090.544934142978</v>
      </c>
      <c r="AO8" s="72">
        <f>Transacciones!AM4</f>
        <v>11965.110584894264</v>
      </c>
      <c r="AP8" s="72">
        <f>Transacciones!AN4</f>
        <v>11836.851747019504</v>
      </c>
      <c r="AQ8" s="72">
        <f>Transacciones!AO4</f>
        <v>19740.039992191232</v>
      </c>
      <c r="AR8" s="72">
        <f>Transacciones!AP4</f>
        <v>180655.90263316542</v>
      </c>
      <c r="AS8" s="72">
        <f>Transacciones!AQ4</f>
        <v>15468.30478409</v>
      </c>
      <c r="AT8" s="72">
        <f>Transacciones!AR4</f>
        <v>10878.953778529998</v>
      </c>
      <c r="AU8" s="72">
        <f>Transacciones!AS4</f>
        <v>11285.405880490001</v>
      </c>
      <c r="AV8" s="72">
        <f>Transacciones!AT4</f>
        <v>22012.687897019998</v>
      </c>
      <c r="AW8" s="72">
        <f>Transacciones!AU4</f>
        <v>12106.37391183</v>
      </c>
      <c r="AX8" s="72">
        <f>Transacciones!AV4</f>
        <v>17134.682900319996</v>
      </c>
      <c r="AY8" s="72">
        <f>Transacciones!AW4</f>
        <v>13421.285065040001</v>
      </c>
      <c r="AZ8" s="72">
        <f>Transacciones!AX4</f>
        <v>13025.085260112053</v>
      </c>
      <c r="BA8" s="72">
        <f>Transacciones!AY4</f>
        <v>19871.68015961795</v>
      </c>
      <c r="BB8" s="72">
        <f>Transacciones!AZ4</f>
        <v>11705.494425051696</v>
      </c>
      <c r="BC8" s="72">
        <f>Transacciones!BA4</f>
        <v>12372.337767808998</v>
      </c>
      <c r="BD8" s="72">
        <f>Transacciones!BB4</f>
        <v>21373.814380584703</v>
      </c>
    </row>
    <row r="9" spans="2:56">
      <c r="B9" s="45" t="s">
        <v>5</v>
      </c>
      <c r="C9" s="48" t="s">
        <v>6</v>
      </c>
      <c r="D9" s="47" t="s">
        <v>3</v>
      </c>
      <c r="E9" s="73">
        <f>Transacciones!C6</f>
        <v>35200.908851379994</v>
      </c>
      <c r="F9" s="73">
        <f>Transacciones!D6</f>
        <v>4178.55916187</v>
      </c>
      <c r="G9" s="73">
        <f>Transacciones!E6</f>
        <v>1095.9124052299999</v>
      </c>
      <c r="H9" s="73">
        <f>Transacciones!F6</f>
        <v>1369.37467935</v>
      </c>
      <c r="I9" s="73">
        <f>Transacciones!G6</f>
        <v>6867.306093780001</v>
      </c>
      <c r="J9" s="73">
        <f>Transacciones!H6</f>
        <v>1289.7820209699998</v>
      </c>
      <c r="K9" s="73">
        <f>Transacciones!I6</f>
        <v>4697.2623040199996</v>
      </c>
      <c r="L9" s="73">
        <f>Transacciones!J6</f>
        <v>1352.52536422</v>
      </c>
      <c r="M9" s="73">
        <f>Transacciones!K6</f>
        <v>1451.7687551399999</v>
      </c>
      <c r="N9" s="73">
        <f>Transacciones!L6</f>
        <v>4642.5481737799992</v>
      </c>
      <c r="O9" s="73">
        <f>Transacciones!M6</f>
        <v>1703.8720577700003</v>
      </c>
      <c r="P9" s="73">
        <f>Transacciones!N6</f>
        <v>1452.4515366800001</v>
      </c>
      <c r="Q9" s="73">
        <f>Transacciones!O6</f>
        <v>5099.5462985699996</v>
      </c>
      <c r="R9" s="73">
        <f>Transacciones!P6</f>
        <v>48277.684981299986</v>
      </c>
      <c r="S9" s="73">
        <f>Transacciones!Q6</f>
        <v>1644.3636646800003</v>
      </c>
      <c r="T9" s="73">
        <f>Transacciones!R6</f>
        <v>1264.0070150699999</v>
      </c>
      <c r="U9" s="73">
        <f>Transacciones!S6</f>
        <v>1428.3376351900001</v>
      </c>
      <c r="V9" s="73">
        <f>Transacciones!T6</f>
        <v>14054.55086567</v>
      </c>
      <c r="W9" s="73">
        <f>Transacciones!U6</f>
        <v>1815.8381244200004</v>
      </c>
      <c r="X9" s="73">
        <f>Transacciones!V6</f>
        <v>7488.2098293399986</v>
      </c>
      <c r="Y9" s="73">
        <f>Transacciones!W6</f>
        <v>1506.9221369899999</v>
      </c>
      <c r="Z9" s="73">
        <f>Transacciones!X6</f>
        <v>1659.7165718799999</v>
      </c>
      <c r="AA9" s="73">
        <f>Transacciones!Y6</f>
        <v>6996.2929319000004</v>
      </c>
      <c r="AB9" s="73">
        <f>Transacciones!Z6</f>
        <v>1390.33196548</v>
      </c>
      <c r="AC9" s="73">
        <f>Transacciones!AA6</f>
        <v>1534.5172732999999</v>
      </c>
      <c r="AD9" s="73">
        <f>Transacciones!AB6</f>
        <v>7494.5969673799991</v>
      </c>
      <c r="AE9" s="73">
        <f>Transacciones!AC6</f>
        <v>48385.675606550001</v>
      </c>
      <c r="AF9" s="73">
        <f>Transacciones!AD6</f>
        <v>2017.5969655599999</v>
      </c>
      <c r="AG9" s="73">
        <f>Transacciones!AE6</f>
        <v>1298.2606234</v>
      </c>
      <c r="AH9" s="73">
        <f>Transacciones!AF6</f>
        <v>1553.8019186500001</v>
      </c>
      <c r="AI9" s="73">
        <f>Transacciones!AG6</f>
        <v>11508.628806559998</v>
      </c>
      <c r="AJ9" s="73">
        <f>Transacciones!AH6</f>
        <v>1811.8426053099997</v>
      </c>
      <c r="AK9" s="73">
        <f>Transacciones!AI6</f>
        <v>7805.6745388799982</v>
      </c>
      <c r="AL9" s="73">
        <f>Transacciones!AJ6</f>
        <v>1704.5521735000002</v>
      </c>
      <c r="AM9" s="73">
        <f>Transacciones!AK6</f>
        <v>1900.2054585999999</v>
      </c>
      <c r="AN9" s="73">
        <f>Transacciones!AL6</f>
        <v>7161.0264132599996</v>
      </c>
      <c r="AO9" s="73">
        <f>Transacciones!AM6</f>
        <v>2049.7109723200001</v>
      </c>
      <c r="AP9" s="73">
        <f>Transacciones!AN6</f>
        <v>1679.8355974699998</v>
      </c>
      <c r="AQ9" s="73">
        <f>Transacciones!AO6</f>
        <v>7894.5395330399997</v>
      </c>
      <c r="AR9" s="73">
        <f>Transacciones!AP6</f>
        <v>53271.102580890001</v>
      </c>
      <c r="AS9" s="73">
        <f>Transacciones!AQ6</f>
        <v>2213.2524311499997</v>
      </c>
      <c r="AT9" s="73">
        <f>Transacciones!AR6</f>
        <v>1526.1268496299999</v>
      </c>
      <c r="AU9" s="73">
        <f>Transacciones!AS6</f>
        <v>1854.0382642599998</v>
      </c>
      <c r="AV9" s="73">
        <f>Transacciones!AT6</f>
        <v>11402.50363607</v>
      </c>
      <c r="AW9" s="73">
        <f>Transacciones!AU6</f>
        <v>2145.9686674200002</v>
      </c>
      <c r="AX9" s="73">
        <f>Transacciones!AV6</f>
        <v>7031.6531231999998</v>
      </c>
      <c r="AY9" s="73">
        <f>Transacciones!AW6</f>
        <v>2485.08817615</v>
      </c>
      <c r="AZ9" s="73">
        <f>Transacciones!AX6</f>
        <v>2393.1611557000001</v>
      </c>
      <c r="BA9" s="73">
        <f>Transacciones!AY6</f>
        <v>8791.8084368799991</v>
      </c>
      <c r="BB9" s="73">
        <f>Transacciones!AZ6</f>
        <v>1665.8765171700002</v>
      </c>
      <c r="BC9" s="73">
        <f>Transacciones!BA6</f>
        <v>2048.6329356000001</v>
      </c>
      <c r="BD9" s="73">
        <f>Transacciones!BB6</f>
        <v>9712.9923876600005</v>
      </c>
    </row>
    <row r="10" spans="2:56">
      <c r="B10" s="45" t="s">
        <v>7</v>
      </c>
      <c r="C10" s="48" t="s">
        <v>8</v>
      </c>
      <c r="D10" s="47" t="s">
        <v>3</v>
      </c>
      <c r="E10" s="73">
        <f>Transacciones!C38</f>
        <v>0</v>
      </c>
      <c r="F10" s="73">
        <f>Transacciones!D38</f>
        <v>0</v>
      </c>
      <c r="G10" s="73">
        <f>Transacciones!E38</f>
        <v>0</v>
      </c>
      <c r="H10" s="73">
        <f>Transacciones!F38</f>
        <v>0</v>
      </c>
      <c r="I10" s="73">
        <f>Transacciones!G38</f>
        <v>0</v>
      </c>
      <c r="J10" s="73">
        <f>Transacciones!H38</f>
        <v>0</v>
      </c>
      <c r="K10" s="73">
        <f>Transacciones!I38</f>
        <v>0</v>
      </c>
      <c r="L10" s="73">
        <f>Transacciones!J38</f>
        <v>0</v>
      </c>
      <c r="M10" s="73">
        <f>Transacciones!K38</f>
        <v>0</v>
      </c>
      <c r="N10" s="73">
        <f>Transacciones!L38</f>
        <v>0</v>
      </c>
      <c r="O10" s="73">
        <f>Transacciones!M38</f>
        <v>0</v>
      </c>
      <c r="P10" s="73">
        <f>Transacciones!N38</f>
        <v>0</v>
      </c>
      <c r="Q10" s="73">
        <f>Transacciones!O38</f>
        <v>0</v>
      </c>
      <c r="R10" s="73">
        <f>Transacciones!P38</f>
        <v>52.124698290727267</v>
      </c>
      <c r="S10" s="73">
        <f>Transacciones!Q38</f>
        <v>5.9267526500000001</v>
      </c>
      <c r="T10" s="73">
        <f>Transacciones!R38</f>
        <v>3.1020270299999995</v>
      </c>
      <c r="U10" s="73">
        <f>Transacciones!S38</f>
        <v>2.9856404100000002</v>
      </c>
      <c r="V10" s="73">
        <f>Transacciones!T38</f>
        <v>7.98880386</v>
      </c>
      <c r="W10" s="73">
        <f>Transacciones!U38</f>
        <v>3.0211689399999999</v>
      </c>
      <c r="X10" s="73">
        <f>Transacciones!V38</f>
        <v>3.3800240200000005</v>
      </c>
      <c r="Y10" s="73">
        <f>Transacciones!W38</f>
        <v>0</v>
      </c>
      <c r="Z10" s="73">
        <f>Transacciones!X38</f>
        <v>9.5048501800000018</v>
      </c>
      <c r="AA10" s="73">
        <f>Transacciones!Y38</f>
        <v>1.8512030699999968</v>
      </c>
      <c r="AB10" s="73">
        <f>Transacciones!Z38</f>
        <v>9.2408247999999986</v>
      </c>
      <c r="AC10" s="73">
        <f>Transacciones!AA38</f>
        <v>0.26928276000000295</v>
      </c>
      <c r="AD10" s="73">
        <f>Transacciones!AB38</f>
        <v>4.8541205707272681</v>
      </c>
      <c r="AE10" s="73">
        <f>Transacciones!AC38</f>
        <v>52.871471440000008</v>
      </c>
      <c r="AF10" s="73">
        <f>Transacciones!AD38</f>
        <v>7.2208511299999998</v>
      </c>
      <c r="AG10" s="73">
        <f>Transacciones!AE38</f>
        <v>3.0141096000000003</v>
      </c>
      <c r="AH10" s="73">
        <f>Transacciones!AF38</f>
        <v>3.1672563899999999</v>
      </c>
      <c r="AI10" s="73">
        <f>Transacciones!AG38</f>
        <v>10.06559025</v>
      </c>
      <c r="AJ10" s="73">
        <f>Transacciones!AH38</f>
        <v>4.7206480299999996</v>
      </c>
      <c r="AK10" s="73">
        <f>Transacciones!AI38</f>
        <v>3.2098256900000024</v>
      </c>
      <c r="AL10" s="73">
        <f>Transacciones!AJ38</f>
        <v>0</v>
      </c>
      <c r="AM10" s="73">
        <f>Transacciones!AK38</f>
        <v>2.656459169999998</v>
      </c>
      <c r="AN10" s="73">
        <f>Transacciones!AL38</f>
        <v>6.2203407767857186</v>
      </c>
      <c r="AO10" s="73">
        <f>Transacciones!AM38</f>
        <v>5.1835071432142854</v>
      </c>
      <c r="AP10" s="73">
        <f>Transacciones!AN38</f>
        <v>5.7822367062619051</v>
      </c>
      <c r="AQ10" s="73">
        <f>Transacciones!AO38</f>
        <v>1.6306465537380959</v>
      </c>
      <c r="AR10" s="73">
        <f>Transacciones!AP38</f>
        <v>63.888574089999992</v>
      </c>
      <c r="AS10" s="73">
        <f>Transacciones!AQ38</f>
        <v>9.4396141599999996</v>
      </c>
      <c r="AT10" s="73">
        <f>Transacciones!AR38</f>
        <v>1.2306070500000001</v>
      </c>
      <c r="AU10" s="73">
        <f>Transacciones!AS38</f>
        <v>5.5364330199999996</v>
      </c>
      <c r="AV10" s="73">
        <f>Transacciones!AT38</f>
        <v>11.613094449999998</v>
      </c>
      <c r="AW10" s="73">
        <f>Transacciones!AU38</f>
        <v>2.4063256900000001</v>
      </c>
      <c r="AX10" s="73">
        <f>Transacciones!AV38</f>
        <v>2.9676703199999999</v>
      </c>
      <c r="AY10" s="73">
        <f>Transacciones!AW38</f>
        <v>11.219790779999999</v>
      </c>
      <c r="AZ10" s="73">
        <f>Transacciones!AX38</f>
        <v>1.1602712399999999</v>
      </c>
      <c r="BA10" s="73">
        <f>Transacciones!AY38</f>
        <v>2.8148174500000001</v>
      </c>
      <c r="BB10" s="73">
        <f>Transacciones!AZ38</f>
        <v>10.323936</v>
      </c>
      <c r="BC10" s="73">
        <f>Transacciones!BA38</f>
        <v>0.26583217999999997</v>
      </c>
      <c r="BD10" s="73">
        <f>Transacciones!BB38</f>
        <v>4.9101817499999996</v>
      </c>
    </row>
    <row r="11" spans="2:56">
      <c r="B11" s="45" t="s">
        <v>9</v>
      </c>
      <c r="C11" s="48" t="s">
        <v>10</v>
      </c>
      <c r="D11" s="47" t="s">
        <v>3</v>
      </c>
      <c r="E11" s="73">
        <f>Transacciones!C48</f>
        <v>3772.8382341799997</v>
      </c>
      <c r="F11" s="73">
        <f>Transacciones!D48</f>
        <v>125.60825036999999</v>
      </c>
      <c r="G11" s="73">
        <f>Transacciones!E48</f>
        <v>192.95636396999998</v>
      </c>
      <c r="H11" s="73">
        <f>Transacciones!F48</f>
        <v>367.69934486</v>
      </c>
      <c r="I11" s="73">
        <f>Transacciones!G48</f>
        <v>199.61800018000005</v>
      </c>
      <c r="J11" s="73">
        <f>Transacciones!H48</f>
        <v>243.63338172000005</v>
      </c>
      <c r="K11" s="73">
        <f>Transacciones!I48</f>
        <v>326.82338087999989</v>
      </c>
      <c r="L11" s="73">
        <f>Transacciones!J48</f>
        <v>300.80768308000006</v>
      </c>
      <c r="M11" s="73">
        <f>Transacciones!K48</f>
        <v>177.84054800999996</v>
      </c>
      <c r="N11" s="73">
        <f>Transacciones!L48</f>
        <v>294.8380251000001</v>
      </c>
      <c r="O11" s="73">
        <f>Transacciones!M48</f>
        <v>217.31854297000007</v>
      </c>
      <c r="P11" s="73">
        <f>Transacciones!N48</f>
        <v>318.25090067999992</v>
      </c>
      <c r="Q11" s="73">
        <f>Transacciones!O48</f>
        <v>1007.44381236</v>
      </c>
      <c r="R11" s="73">
        <f>Transacciones!P48</f>
        <v>2760.8035868699999</v>
      </c>
      <c r="S11" s="73">
        <f>Transacciones!Q48</f>
        <v>73.3773087</v>
      </c>
      <c r="T11" s="73">
        <f>Transacciones!R48</f>
        <v>164.63379378000008</v>
      </c>
      <c r="U11" s="73">
        <f>Transacciones!S48</f>
        <v>120.95093374999996</v>
      </c>
      <c r="V11" s="73">
        <f>Transacciones!T48</f>
        <v>213.81814810000009</v>
      </c>
      <c r="W11" s="73">
        <f>Transacciones!U48</f>
        <v>196.50550473999999</v>
      </c>
      <c r="X11" s="73">
        <f>Transacciones!V48</f>
        <v>267.19926668000005</v>
      </c>
      <c r="Y11" s="73">
        <f>Transacciones!W48</f>
        <v>190.17838612999995</v>
      </c>
      <c r="Z11" s="73">
        <f>Transacciones!X48</f>
        <v>165.95238444999995</v>
      </c>
      <c r="AA11" s="73">
        <f>Transacciones!Y48</f>
        <v>175.16161904000006</v>
      </c>
      <c r="AB11" s="73">
        <f>Transacciones!Z48</f>
        <v>160.11295047000004</v>
      </c>
      <c r="AC11" s="73">
        <f>Transacciones!AA48</f>
        <v>274.24764467000011</v>
      </c>
      <c r="AD11" s="73">
        <f>Transacciones!AB48</f>
        <v>758.66564635999998</v>
      </c>
      <c r="AE11" s="73">
        <f>Transacciones!AC48</f>
        <v>3185.4103568999999</v>
      </c>
      <c r="AF11" s="73">
        <f>Transacciones!AD48</f>
        <v>104.42074790000001</v>
      </c>
      <c r="AG11" s="73">
        <f>Transacciones!AE48</f>
        <v>127.35895422</v>
      </c>
      <c r="AH11" s="73">
        <f>Transacciones!AF48</f>
        <v>249.85610108999992</v>
      </c>
      <c r="AI11" s="73">
        <f>Transacciones!AG48</f>
        <v>171.06777849000008</v>
      </c>
      <c r="AJ11" s="73">
        <f>Transacciones!AH48</f>
        <v>204.72780408000034</v>
      </c>
      <c r="AK11" s="73">
        <f>Transacciones!AI48</f>
        <v>361.23794593000002</v>
      </c>
      <c r="AL11" s="73">
        <f>Transacciones!AJ48</f>
        <v>204.17918163000002</v>
      </c>
      <c r="AM11" s="73">
        <f>Transacciones!AK48</f>
        <v>176.22735096</v>
      </c>
      <c r="AN11" s="73">
        <f>Transacciones!AL48</f>
        <v>192.78412925999999</v>
      </c>
      <c r="AO11" s="73">
        <f>Transacciones!AM48</f>
        <v>200.16663659000002</v>
      </c>
      <c r="AP11" s="73">
        <f>Transacciones!AN48</f>
        <v>241.46461948000007</v>
      </c>
      <c r="AQ11" s="73">
        <f>Transacciones!AO48</f>
        <v>951.91910726999993</v>
      </c>
      <c r="AR11" s="73">
        <f>Transacciones!AP48</f>
        <v>2601.6207229000006</v>
      </c>
      <c r="AS11" s="73">
        <f>Transacciones!AQ48</f>
        <v>109.65009544000002</v>
      </c>
      <c r="AT11" s="73">
        <f>Transacciones!AR48</f>
        <v>96.738026180000077</v>
      </c>
      <c r="AU11" s="73">
        <f>Transacciones!AS48</f>
        <v>203.74230815999999</v>
      </c>
      <c r="AV11" s="73">
        <f>Transacciones!AT48</f>
        <v>136.36514280000003</v>
      </c>
      <c r="AW11" s="73">
        <f>Transacciones!AU48</f>
        <v>150.51125077000003</v>
      </c>
      <c r="AX11" s="73">
        <f>Transacciones!AV48</f>
        <v>293.95993770000007</v>
      </c>
      <c r="AY11" s="73">
        <f>Transacciones!AW48</f>
        <v>230.54617207000004</v>
      </c>
      <c r="AZ11" s="73">
        <f>Transacciones!AX48</f>
        <v>244.93261956999999</v>
      </c>
      <c r="BA11" s="73">
        <f>Transacciones!AY48</f>
        <v>242.81024459000002</v>
      </c>
      <c r="BB11" s="73">
        <f>Transacciones!AZ48</f>
        <v>267.82568622999997</v>
      </c>
      <c r="BC11" s="73">
        <f>Transacciones!BA48</f>
        <v>152.51059963</v>
      </c>
      <c r="BD11" s="73">
        <f>Transacciones!BB48</f>
        <v>472.02863976000015</v>
      </c>
    </row>
    <row r="12" spans="2:56">
      <c r="B12" s="45" t="s">
        <v>11</v>
      </c>
      <c r="C12" s="48" t="s">
        <v>12</v>
      </c>
      <c r="D12" s="47" t="s">
        <v>3</v>
      </c>
      <c r="E12" s="73">
        <f>Transacciones!C58</f>
        <v>9200.4587632124367</v>
      </c>
      <c r="F12" s="73">
        <f>Transacciones!D58</f>
        <v>972.96246738196373</v>
      </c>
      <c r="G12" s="73">
        <f>Transacciones!E58</f>
        <v>512.46681550196365</v>
      </c>
      <c r="H12" s="73">
        <f>Transacciones!F58</f>
        <v>1567.6727324219635</v>
      </c>
      <c r="I12" s="73">
        <f>Transacciones!G58</f>
        <v>411.15855647529696</v>
      </c>
      <c r="J12" s="73">
        <f>Transacciones!H58</f>
        <v>448.85946768687063</v>
      </c>
      <c r="K12" s="73">
        <f>Transacciones!I58</f>
        <v>1032.6855720537235</v>
      </c>
      <c r="L12" s="73">
        <f>Transacciones!J58</f>
        <v>944.9665861052971</v>
      </c>
      <c r="M12" s="73">
        <f>Transacciones!K58</f>
        <v>588.08463229529684</v>
      </c>
      <c r="N12" s="73">
        <f>Transacciones!L58</f>
        <v>668.50293488529701</v>
      </c>
      <c r="O12" s="73">
        <f>Transacciones!M58</f>
        <v>413.86939974940606</v>
      </c>
      <c r="P12" s="73">
        <f>Transacciones!N58</f>
        <v>489.05368907940613</v>
      </c>
      <c r="Q12" s="73">
        <f>Transacciones!O58</f>
        <v>1150.1764835759514</v>
      </c>
      <c r="R12" s="73">
        <f>Transacciones!P58</f>
        <v>10449.406731649256</v>
      </c>
      <c r="S12" s="73">
        <f>Transacciones!Q58</f>
        <v>1147.44317093</v>
      </c>
      <c r="T12" s="73">
        <f>Transacciones!R58</f>
        <v>577.94997222000006</v>
      </c>
      <c r="U12" s="73">
        <f>Transacciones!S58</f>
        <v>787.27183149999996</v>
      </c>
      <c r="V12" s="73">
        <f>Transacciones!T58</f>
        <v>612.77676636000001</v>
      </c>
      <c r="W12" s="73">
        <f>Transacciones!U58</f>
        <v>587.39587609</v>
      </c>
      <c r="X12" s="73">
        <f>Transacciones!V58</f>
        <v>988.28059104800002</v>
      </c>
      <c r="Y12" s="73">
        <f>Transacciones!W58</f>
        <v>1130.4456194441673</v>
      </c>
      <c r="Z12" s="73">
        <f>Transacciones!X58</f>
        <v>658.87277488816608</v>
      </c>
      <c r="AA12" s="73">
        <f>Transacciones!Y58</f>
        <v>1066.1435748056667</v>
      </c>
      <c r="AB12" s="73">
        <f>Transacciones!Z58</f>
        <v>495.94099815566676</v>
      </c>
      <c r="AC12" s="73">
        <f>Transacciones!AA58</f>
        <v>1002.3321418650075</v>
      </c>
      <c r="AD12" s="73">
        <f>Transacciones!AB58</f>
        <v>1394.5534143425805</v>
      </c>
      <c r="AE12" s="73">
        <f>Transacciones!AC58</f>
        <v>11861.826613461451</v>
      </c>
      <c r="AF12" s="73">
        <f>Transacciones!AD58</f>
        <v>1181.9302478300001</v>
      </c>
      <c r="AG12" s="73">
        <f>Transacciones!AE58</f>
        <v>727.45305109000003</v>
      </c>
      <c r="AH12" s="73">
        <f>Transacciones!AF58</f>
        <v>932.50029640999992</v>
      </c>
      <c r="AI12" s="73">
        <f>Transacciones!AG58</f>
        <v>604.96116259000007</v>
      </c>
      <c r="AJ12" s="73">
        <f>Transacciones!AH58</f>
        <v>779.01257132000001</v>
      </c>
      <c r="AK12" s="73">
        <f>Transacciones!AI58</f>
        <v>1149.6421080800001</v>
      </c>
      <c r="AL12" s="73">
        <f>Transacciones!AJ58</f>
        <v>1389.3420675699999</v>
      </c>
      <c r="AM12" s="73">
        <f>Transacciones!AK58</f>
        <v>827.7799441334746</v>
      </c>
      <c r="AN12" s="73">
        <f>Transacciones!AL58</f>
        <v>955.79339221619148</v>
      </c>
      <c r="AO12" s="73">
        <f>Transacciones!AM58</f>
        <v>875.22122719104823</v>
      </c>
      <c r="AP12" s="73">
        <f>Transacciones!AN58</f>
        <v>827.26971827324201</v>
      </c>
      <c r="AQ12" s="73">
        <f>Transacciones!AO58</f>
        <v>1610.9208267574938</v>
      </c>
      <c r="AR12" s="73">
        <f>Transacciones!AP58</f>
        <v>15243.1162045854</v>
      </c>
      <c r="AS12" s="73">
        <f>Transacciones!AQ58</f>
        <v>4324.3138902700002</v>
      </c>
      <c r="AT12" s="73">
        <f>Transacciones!AR58</f>
        <v>858.40664497000012</v>
      </c>
      <c r="AU12" s="73">
        <f>Transacciones!AS58</f>
        <v>1048.79526465</v>
      </c>
      <c r="AV12" s="73">
        <f>Transacciones!AT58</f>
        <v>782.91508277999981</v>
      </c>
      <c r="AW12" s="73">
        <f>Transacciones!AU58</f>
        <v>874.02381051999987</v>
      </c>
      <c r="AX12" s="73">
        <f>Transacciones!AV58</f>
        <v>1248.0719581199996</v>
      </c>
      <c r="AY12" s="73">
        <f>Transacciones!AW58</f>
        <v>1346.9230107499998</v>
      </c>
      <c r="AZ12" s="73">
        <f>Transacciones!AX58</f>
        <v>757.2879755120523</v>
      </c>
      <c r="BA12" s="73">
        <f>Transacciones!AY58</f>
        <v>675.35164596794789</v>
      </c>
      <c r="BB12" s="73">
        <f>Transacciones!AZ58</f>
        <v>1068.9959893916989</v>
      </c>
      <c r="BC12" s="73">
        <f>Transacciones!BA58</f>
        <v>825.47385702899987</v>
      </c>
      <c r="BD12" s="73">
        <f>Transacciones!BB58</f>
        <v>1432.7606519546989</v>
      </c>
    </row>
    <row r="13" spans="2:56">
      <c r="B13" s="45" t="s">
        <v>13</v>
      </c>
      <c r="C13" s="46" t="s">
        <v>14</v>
      </c>
      <c r="D13" s="47" t="s">
        <v>3</v>
      </c>
      <c r="E13" s="73">
        <f>Transacciones!C86</f>
        <v>149059.72259924281</v>
      </c>
      <c r="F13" s="73">
        <f>Transacciones!D86</f>
        <v>6548.7164174288055</v>
      </c>
      <c r="G13" s="73">
        <f>Transacciones!E86</f>
        <v>8387.8014209510002</v>
      </c>
      <c r="H13" s="73">
        <f>Transacciones!F86</f>
        <v>10982.536455928352</v>
      </c>
      <c r="I13" s="73">
        <f>Transacciones!G86</f>
        <v>9405.6286860495784</v>
      </c>
      <c r="J13" s="73">
        <f>Transacciones!H86</f>
        <v>12597.745942567981</v>
      </c>
      <c r="K13" s="73">
        <f>Transacciones!I86</f>
        <v>14363.988839198126</v>
      </c>
      <c r="L13" s="73">
        <f>Transacciones!J86</f>
        <v>10164.703619192656</v>
      </c>
      <c r="M13" s="73">
        <f>Transacciones!K86</f>
        <v>10521.233719825845</v>
      </c>
      <c r="N13" s="73">
        <f>Transacciones!L86</f>
        <v>11921.492833008277</v>
      </c>
      <c r="O13" s="73">
        <f>Transacciones!M86</f>
        <v>10025.08780079978</v>
      </c>
      <c r="P13" s="73">
        <f>Transacciones!N86</f>
        <v>19448.914621066178</v>
      </c>
      <c r="Q13" s="73">
        <f>Transacciones!O86</f>
        <v>24691.8722432262</v>
      </c>
      <c r="R13" s="73">
        <f>Transacciones!P86</f>
        <v>147451.46840349041</v>
      </c>
      <c r="S13" s="73">
        <f>Transacciones!Q86</f>
        <v>5406.0121705399888</v>
      </c>
      <c r="T13" s="73">
        <f>Transacciones!R86</f>
        <v>8193.2935885226925</v>
      </c>
      <c r="U13" s="73">
        <f>Transacciones!S86</f>
        <v>8088.2806311814857</v>
      </c>
      <c r="V13" s="73">
        <f>Transacciones!T86</f>
        <v>9766.5981805339979</v>
      </c>
      <c r="W13" s="73">
        <f>Transacciones!U86</f>
        <v>11614.564063182579</v>
      </c>
      <c r="X13" s="73">
        <f>Transacciones!V86</f>
        <v>13023.130327913705</v>
      </c>
      <c r="Y13" s="73">
        <f>Transacciones!W86</f>
        <v>10212.275964895987</v>
      </c>
      <c r="Z13" s="73">
        <f>Transacciones!X86</f>
        <v>10494.569736696167</v>
      </c>
      <c r="AA13" s="73">
        <f>Transacciones!Y86</f>
        <v>12962.606541244197</v>
      </c>
      <c r="AB13" s="73">
        <f>Transacciones!Z86</f>
        <v>10518.041809977713</v>
      </c>
      <c r="AC13" s="73">
        <f>Transacciones!AA86</f>
        <v>14213.500273444453</v>
      </c>
      <c r="AD13" s="73">
        <f>Transacciones!AB86</f>
        <v>32958.595115357421</v>
      </c>
      <c r="AE13" s="73">
        <f>Transacciones!AC86</f>
        <v>176743.05666967889</v>
      </c>
      <c r="AF13" s="73">
        <f>Transacciones!AD86</f>
        <v>7805.1607562110567</v>
      </c>
      <c r="AG13" s="73">
        <f>Transacciones!AE86</f>
        <v>8618.4107077089739</v>
      </c>
      <c r="AH13" s="73">
        <f>Transacciones!AF86</f>
        <v>17052.122370384073</v>
      </c>
      <c r="AI13" s="73">
        <f>Transacciones!AG86</f>
        <v>9501.5445143176094</v>
      </c>
      <c r="AJ13" s="73">
        <f>Transacciones!AH86</f>
        <v>13272.327112835706</v>
      </c>
      <c r="AK13" s="73">
        <f>Transacciones!AI86</f>
        <v>17652.182089454014</v>
      </c>
      <c r="AL13" s="73">
        <f>Transacciones!AJ86</f>
        <v>11765.971161641917</v>
      </c>
      <c r="AM13" s="73">
        <f>Transacciones!AK86</f>
        <v>11311.518876094786</v>
      </c>
      <c r="AN13" s="73">
        <f>Transacciones!AL86</f>
        <v>12837.398739135346</v>
      </c>
      <c r="AO13" s="73">
        <f>Transacciones!AM86</f>
        <v>10462.340909770961</v>
      </c>
      <c r="AP13" s="73">
        <f>Transacciones!AN86</f>
        <v>18184.008610214474</v>
      </c>
      <c r="AQ13" s="73">
        <f>Transacciones!AO86</f>
        <v>38280.070821910027</v>
      </c>
      <c r="AR13" s="73">
        <f>Transacciones!AP86</f>
        <v>179958.17566826771</v>
      </c>
      <c r="AS13" s="73">
        <f>Transacciones!AQ86</f>
        <v>8171.4093719733555</v>
      </c>
      <c r="AT13" s="73">
        <f>Transacciones!AR86</f>
        <v>10620.1382457156</v>
      </c>
      <c r="AU13" s="73">
        <f>Transacciones!AS86</f>
        <v>14803.883855645696</v>
      </c>
      <c r="AV13" s="73">
        <f>Transacciones!AT86</f>
        <v>11613.637376875084</v>
      </c>
      <c r="AW13" s="73">
        <f>Transacciones!AU86</f>
        <v>16365.452375173874</v>
      </c>
      <c r="AX13" s="73">
        <f>Transacciones!AV86</f>
        <v>19187.585969915373</v>
      </c>
      <c r="AY13" s="73">
        <f>Transacciones!AW86</f>
        <v>11434.574452432709</v>
      </c>
      <c r="AZ13" s="73">
        <f>Transacciones!AX86</f>
        <v>13089.397120144808</v>
      </c>
      <c r="BA13" s="73">
        <f>Transacciones!AY86</f>
        <v>13143.566219610151</v>
      </c>
      <c r="BB13" s="73">
        <f>Transacciones!AZ86</f>
        <v>11077.223537928068</v>
      </c>
      <c r="BC13" s="73">
        <f>Transacciones!BA86</f>
        <v>17751.03659271642</v>
      </c>
      <c r="BD13" s="73">
        <f>Transacciones!BB86</f>
        <v>32700.270550136567</v>
      </c>
    </row>
    <row r="14" spans="2:56">
      <c r="B14" s="45" t="s">
        <v>15</v>
      </c>
      <c r="C14" s="48" t="s">
        <v>16</v>
      </c>
      <c r="D14" s="47" t="s">
        <v>3</v>
      </c>
      <c r="E14" s="72">
        <f>Transacciones!C87</f>
        <v>69101.015633591989</v>
      </c>
      <c r="F14" s="72">
        <f>Transacciones!D87</f>
        <v>4292.7585469821033</v>
      </c>
      <c r="G14" s="72">
        <f>Transacciones!E87</f>
        <v>4382.2164363106567</v>
      </c>
      <c r="H14" s="72">
        <f>Transacciones!F87</f>
        <v>5830.0874630850112</v>
      </c>
      <c r="I14" s="72">
        <f>Transacciones!G87</f>
        <v>5107.1917867192305</v>
      </c>
      <c r="J14" s="72">
        <f>Transacciones!H87</f>
        <v>5118.8368182278355</v>
      </c>
      <c r="K14" s="72">
        <f>Transacciones!I87</f>
        <v>8115.883053773463</v>
      </c>
      <c r="L14" s="72">
        <f>Transacciones!J87</f>
        <v>5183.337443379226</v>
      </c>
      <c r="M14" s="72">
        <f>Transacciones!K87</f>
        <v>4755.321539072319</v>
      </c>
      <c r="N14" s="72">
        <f>Transacciones!L87</f>
        <v>5164.8391136771079</v>
      </c>
      <c r="O14" s="72">
        <f>Transacciones!M87</f>
        <v>4582.56483153109</v>
      </c>
      <c r="P14" s="72">
        <f>Transacciones!N87</f>
        <v>6760.6244550337833</v>
      </c>
      <c r="Q14" s="72">
        <f>Transacciones!O87</f>
        <v>9807.354145800171</v>
      </c>
      <c r="R14" s="72">
        <f>Transacciones!P87</f>
        <v>73387.092608880906</v>
      </c>
      <c r="S14" s="72">
        <f>Transacciones!Q87</f>
        <v>2695.0979323759998</v>
      </c>
      <c r="T14" s="72">
        <f>Transacciones!R87</f>
        <v>5927.2775159500115</v>
      </c>
      <c r="U14" s="72">
        <f>Transacciones!S87</f>
        <v>4841.1917971264093</v>
      </c>
      <c r="V14" s="72">
        <f>Transacciones!T87</f>
        <v>5130.9371221997299</v>
      </c>
      <c r="W14" s="72">
        <f>Transacciones!U87</f>
        <v>5424.9057974121106</v>
      </c>
      <c r="X14" s="72">
        <f>Transacciones!V87</f>
        <v>8988.6649630463016</v>
      </c>
      <c r="Y14" s="72">
        <f>Transacciones!W87</f>
        <v>4886.9179346112496</v>
      </c>
      <c r="Z14" s="72">
        <f>Transacciones!X87</f>
        <v>5622.6712775223796</v>
      </c>
      <c r="AA14" s="72">
        <f>Transacciones!Y87</f>
        <v>5541.40447100655</v>
      </c>
      <c r="AB14" s="72">
        <f>Transacciones!Z87</f>
        <v>5192.5499109411494</v>
      </c>
      <c r="AC14" s="72">
        <f>Transacciones!AA87</f>
        <v>6815.2068538645663</v>
      </c>
      <c r="AD14" s="72">
        <f>Transacciones!AB87</f>
        <v>12320.26703282442</v>
      </c>
      <c r="AE14" s="72">
        <f>Transacciones!AC87</f>
        <v>79461.072987043939</v>
      </c>
      <c r="AF14" s="72">
        <f>Transacciones!AD87</f>
        <v>5213.3984135437486</v>
      </c>
      <c r="AG14" s="72">
        <f>Transacciones!AE87</f>
        <v>5465.7761616770604</v>
      </c>
      <c r="AH14" s="72">
        <f>Transacciones!AF87</f>
        <v>7431.2495941185507</v>
      </c>
      <c r="AI14" s="72">
        <f>Transacciones!AG87</f>
        <v>4488.5837447513495</v>
      </c>
      <c r="AJ14" s="72">
        <f>Transacciones!AH87</f>
        <v>6177.7808808382688</v>
      </c>
      <c r="AK14" s="72">
        <f>Transacciones!AI87</f>
        <v>9677.4850162893108</v>
      </c>
      <c r="AL14" s="72">
        <f>Transacciones!AJ87</f>
        <v>5702.4772263952109</v>
      </c>
      <c r="AM14" s="72">
        <f>Transacciones!AK87</f>
        <v>6153.0420623055916</v>
      </c>
      <c r="AN14" s="72">
        <f>Transacciones!AL87</f>
        <v>6510.9588505954662</v>
      </c>
      <c r="AO14" s="72">
        <f>Transacciones!AM87</f>
        <v>3557.2090873549241</v>
      </c>
      <c r="AP14" s="72">
        <f>Transacciones!AN87</f>
        <v>6813.2825844710324</v>
      </c>
      <c r="AQ14" s="72">
        <f>Transacciones!AO87</f>
        <v>12269.829364703488</v>
      </c>
      <c r="AR14" s="72">
        <f>Transacciones!AP87</f>
        <v>88391.370453038995</v>
      </c>
      <c r="AS14" s="72">
        <f>Transacciones!AQ87</f>
        <v>5520.5164550915397</v>
      </c>
      <c r="AT14" s="72">
        <f>Transacciones!AR87</f>
        <v>6570.9865969754701</v>
      </c>
      <c r="AU14" s="72">
        <f>Transacciones!AS87</f>
        <v>8856.3078646942668</v>
      </c>
      <c r="AV14" s="72">
        <f>Transacciones!AT87</f>
        <v>4192.4356310952498</v>
      </c>
      <c r="AW14" s="72">
        <f>Transacciones!AU87</f>
        <v>6965.2205420347709</v>
      </c>
      <c r="AX14" s="72">
        <f>Transacciones!AV87</f>
        <v>11165.98201323293</v>
      </c>
      <c r="AY14" s="72">
        <f>Transacciones!AW87</f>
        <v>6109.8790184233576</v>
      </c>
      <c r="AZ14" s="72">
        <f>Transacciones!AX87</f>
        <v>6827.1893882261938</v>
      </c>
      <c r="BA14" s="72">
        <f>Transacciones!AY87</f>
        <v>6831.901636081644</v>
      </c>
      <c r="BB14" s="72">
        <f>Transacciones!AZ87</f>
        <v>3809.551424808742</v>
      </c>
      <c r="BC14" s="72">
        <f>Transacciones!BA87</f>
        <v>7794.8468979931131</v>
      </c>
      <c r="BD14" s="72">
        <f>Transacciones!BB87</f>
        <v>13746.552984381669</v>
      </c>
    </row>
    <row r="15" spans="2:56">
      <c r="B15" s="45" t="s">
        <v>17</v>
      </c>
      <c r="C15" s="48" t="s">
        <v>18</v>
      </c>
      <c r="D15" s="47" t="s">
        <v>3</v>
      </c>
      <c r="E15" s="73">
        <f>Transacciones!C92</f>
        <v>25404.672149532584</v>
      </c>
      <c r="F15" s="73">
        <f>Transacciones!D92</f>
        <v>428.95851086999994</v>
      </c>
      <c r="G15" s="73">
        <f>Transacciones!E92</f>
        <v>1274.2170085749992</v>
      </c>
      <c r="H15" s="73">
        <f>Transacciones!F92</f>
        <v>2488.2826944239987</v>
      </c>
      <c r="I15" s="73">
        <f>Transacciones!G92</f>
        <v>1995.0341419970009</v>
      </c>
      <c r="J15" s="73">
        <f>Transacciones!H92</f>
        <v>1896.6755582508024</v>
      </c>
      <c r="K15" s="73">
        <f>Transacciones!I92</f>
        <v>1947.5078073489221</v>
      </c>
      <c r="L15" s="73">
        <f>Transacciones!J92</f>
        <v>2041.1206566720896</v>
      </c>
      <c r="M15" s="73">
        <f>Transacciones!K92</f>
        <v>1838.5294709241857</v>
      </c>
      <c r="N15" s="73">
        <f>Transacciones!L92</f>
        <v>1856.5297770078196</v>
      </c>
      <c r="O15" s="73">
        <f>Transacciones!M92</f>
        <v>1880.6432254873496</v>
      </c>
      <c r="P15" s="73">
        <f>Transacciones!N92</f>
        <v>3761.1326528260502</v>
      </c>
      <c r="Q15" s="73">
        <f>Transacciones!O92</f>
        <v>3996.0406451493259</v>
      </c>
      <c r="R15" s="73">
        <f>Transacciones!P92</f>
        <v>20992.624043857766</v>
      </c>
      <c r="S15" s="73">
        <f>Transacciones!Q92</f>
        <v>410.09445567515172</v>
      </c>
      <c r="T15" s="73">
        <f>Transacciones!R92</f>
        <v>465.86453352767307</v>
      </c>
      <c r="U15" s="73">
        <f>Transacciones!S92</f>
        <v>1286.1159541991019</v>
      </c>
      <c r="V15" s="73">
        <f>Transacciones!T92</f>
        <v>1038.9430659809234</v>
      </c>
      <c r="W15" s="73">
        <f>Transacciones!U92</f>
        <v>2092.2780615563211</v>
      </c>
      <c r="X15" s="73">
        <f>Transacciones!V92</f>
        <v>1221.9837141243911</v>
      </c>
      <c r="Y15" s="73">
        <f>Transacciones!W92</f>
        <v>1363.7026330896672</v>
      </c>
      <c r="Z15" s="73">
        <f>Transacciones!X92</f>
        <v>1684.8931498865106</v>
      </c>
      <c r="AA15" s="73">
        <f>Transacciones!Y92</f>
        <v>1661.7689520342863</v>
      </c>
      <c r="AB15" s="73">
        <f>Transacciones!Z92</f>
        <v>1693.1838961148105</v>
      </c>
      <c r="AC15" s="73">
        <f>Transacciones!AA92</f>
        <v>3110.0520087138539</v>
      </c>
      <c r="AD15" s="73">
        <f>Transacciones!AB92</f>
        <v>4963.743618955069</v>
      </c>
      <c r="AE15" s="73">
        <f>Transacciones!AC92</f>
        <v>26504.832987623191</v>
      </c>
      <c r="AF15" s="73">
        <f>Transacciones!AD92</f>
        <v>286.68845897866936</v>
      </c>
      <c r="AG15" s="73">
        <f>Transacciones!AE92</f>
        <v>934.03259118950689</v>
      </c>
      <c r="AH15" s="73">
        <f>Transacciones!AF92</f>
        <v>2310.4746718456008</v>
      </c>
      <c r="AI15" s="73">
        <f>Transacciones!AG92</f>
        <v>1230.0346466805029</v>
      </c>
      <c r="AJ15" s="73">
        <f>Transacciones!AH92</f>
        <v>2072.4045093087657</v>
      </c>
      <c r="AK15" s="73">
        <f>Transacciones!AI92</f>
        <v>2172.7835768710984</v>
      </c>
      <c r="AL15" s="73">
        <f>Transacciones!AJ92</f>
        <v>2074.0117814951855</v>
      </c>
      <c r="AM15" s="73">
        <f>Transacciones!AK92</f>
        <v>1948.6979506842945</v>
      </c>
      <c r="AN15" s="73">
        <f>Transacciones!AL92</f>
        <v>1866.0753886962511</v>
      </c>
      <c r="AO15" s="73">
        <f>Transacciones!AM92</f>
        <v>2723.4199577763011</v>
      </c>
      <c r="AP15" s="73">
        <f>Transacciones!AN92</f>
        <v>3282.8220675456196</v>
      </c>
      <c r="AQ15" s="73">
        <f>Transacciones!AO92</f>
        <v>5603.3873865514179</v>
      </c>
      <c r="AR15" s="73">
        <f>Transacciones!AP92</f>
        <v>30034.112012497422</v>
      </c>
      <c r="AS15" s="73">
        <f>Transacciones!AQ92</f>
        <v>187.75384936942481</v>
      </c>
      <c r="AT15" s="73">
        <f>Transacciones!AR92</f>
        <v>1652.0796410498569</v>
      </c>
      <c r="AU15" s="73">
        <f>Transacciones!AS92</f>
        <v>1857.9521171457595</v>
      </c>
      <c r="AV15" s="73">
        <f>Transacciones!AT92</f>
        <v>2917.5517043370983</v>
      </c>
      <c r="AW15" s="73">
        <f>Transacciones!AU92</f>
        <v>2621.4675556111888</v>
      </c>
      <c r="AX15" s="73">
        <f>Transacciones!AV92</f>
        <v>3135.1187963284219</v>
      </c>
      <c r="AY15" s="73">
        <f>Transacciones!AW92</f>
        <v>2246.5975411527706</v>
      </c>
      <c r="AZ15" s="73">
        <f>Transacciones!AX92</f>
        <v>1975.655463215209</v>
      </c>
      <c r="BA15" s="73">
        <f>Transacciones!AY92</f>
        <v>2734.2432334468613</v>
      </c>
      <c r="BB15" s="73">
        <f>Transacciones!AZ92</f>
        <v>1463.6201591852928</v>
      </c>
      <c r="BC15" s="73">
        <f>Transacciones!BA92</f>
        <v>3361.9058697978185</v>
      </c>
      <c r="BD15" s="73">
        <f>Transacciones!BB92</f>
        <v>5880.1660818577357</v>
      </c>
    </row>
    <row r="16" spans="2:56">
      <c r="B16" s="45" t="s">
        <v>19</v>
      </c>
      <c r="C16" s="48" t="s">
        <v>20</v>
      </c>
      <c r="D16" s="47" t="s">
        <v>3</v>
      </c>
      <c r="E16" s="73">
        <f>Transacciones!C93</f>
        <v>0</v>
      </c>
      <c r="F16" s="73">
        <f>Transacciones!D93</f>
        <v>0</v>
      </c>
      <c r="G16" s="73">
        <f>Transacciones!E93</f>
        <v>0</v>
      </c>
      <c r="H16" s="73">
        <f>Transacciones!F93</f>
        <v>0</v>
      </c>
      <c r="I16" s="73">
        <f>Transacciones!G93</f>
        <v>0</v>
      </c>
      <c r="J16" s="73">
        <f>Transacciones!H93</f>
        <v>0</v>
      </c>
      <c r="K16" s="73">
        <f>Transacciones!I93</f>
        <v>0</v>
      </c>
      <c r="L16" s="73">
        <f>Transacciones!J93</f>
        <v>0</v>
      </c>
      <c r="M16" s="73">
        <f>Transacciones!K93</f>
        <v>0</v>
      </c>
      <c r="N16" s="73">
        <f>Transacciones!L93</f>
        <v>0</v>
      </c>
      <c r="O16" s="73">
        <f>Transacciones!M93</f>
        <v>0</v>
      </c>
      <c r="P16" s="73">
        <f>Transacciones!N93</f>
        <v>0</v>
      </c>
      <c r="Q16" s="73">
        <f>Transacciones!O93</f>
        <v>0</v>
      </c>
      <c r="R16" s="73">
        <f>Transacciones!P93</f>
        <v>0</v>
      </c>
      <c r="S16" s="73">
        <f>Transacciones!Q93</f>
        <v>0</v>
      </c>
      <c r="T16" s="73">
        <f>Transacciones!R93</f>
        <v>0</v>
      </c>
      <c r="U16" s="73">
        <f>Transacciones!S93</f>
        <v>0</v>
      </c>
      <c r="V16" s="73">
        <f>Transacciones!T93</f>
        <v>0</v>
      </c>
      <c r="W16" s="73">
        <f>Transacciones!U93</f>
        <v>0</v>
      </c>
      <c r="X16" s="73">
        <f>Transacciones!V93</f>
        <v>0</v>
      </c>
      <c r="Y16" s="73">
        <f>Transacciones!W93</f>
        <v>0</v>
      </c>
      <c r="Z16" s="73">
        <f>Transacciones!X93</f>
        <v>0</v>
      </c>
      <c r="AA16" s="73">
        <f>Transacciones!Y93</f>
        <v>0</v>
      </c>
      <c r="AB16" s="73">
        <f>Transacciones!Z93</f>
        <v>0</v>
      </c>
      <c r="AC16" s="73">
        <f>Transacciones!AA93</f>
        <v>0</v>
      </c>
      <c r="AD16" s="73">
        <f>Transacciones!AB93</f>
        <v>0</v>
      </c>
      <c r="AE16" s="73">
        <f>Transacciones!AC93</f>
        <v>0</v>
      </c>
      <c r="AF16" s="73">
        <f>Transacciones!AD93</f>
        <v>0</v>
      </c>
      <c r="AG16" s="73">
        <f>Transacciones!AE93</f>
        <v>0</v>
      </c>
      <c r="AH16" s="73">
        <f>Transacciones!AF93</f>
        <v>0</v>
      </c>
      <c r="AI16" s="73">
        <f>Transacciones!AG93</f>
        <v>0</v>
      </c>
      <c r="AJ16" s="73">
        <f>Transacciones!AH93</f>
        <v>0</v>
      </c>
      <c r="AK16" s="73">
        <f>Transacciones!AI93</f>
        <v>0</v>
      </c>
      <c r="AL16" s="73">
        <f>Transacciones!AJ93</f>
        <v>0</v>
      </c>
      <c r="AM16" s="73">
        <f>Transacciones!AK93</f>
        <v>0</v>
      </c>
      <c r="AN16" s="73">
        <f>Transacciones!AL93</f>
        <v>0</v>
      </c>
      <c r="AO16" s="73">
        <f>Transacciones!AM93</f>
        <v>0</v>
      </c>
      <c r="AP16" s="73">
        <f>Transacciones!AN93</f>
        <v>0</v>
      </c>
      <c r="AQ16" s="73">
        <f>Transacciones!AO93</f>
        <v>0</v>
      </c>
      <c r="AR16" s="73">
        <f>Transacciones!AP93</f>
        <v>0</v>
      </c>
      <c r="AS16" s="73">
        <f>Transacciones!AQ93</f>
        <v>0</v>
      </c>
      <c r="AT16" s="73">
        <f>Transacciones!AR93</f>
        <v>0</v>
      </c>
      <c r="AU16" s="73">
        <f>Transacciones!AS93</f>
        <v>0</v>
      </c>
      <c r="AV16" s="73">
        <f>Transacciones!AT93</f>
        <v>0</v>
      </c>
      <c r="AW16" s="73">
        <f>Transacciones!AU93</f>
        <v>0</v>
      </c>
      <c r="AX16" s="73">
        <f>Transacciones!AV93</f>
        <v>0</v>
      </c>
      <c r="AY16" s="73">
        <f>Transacciones!AW93</f>
        <v>0</v>
      </c>
      <c r="AZ16" s="73">
        <f>Transacciones!AX93</f>
        <v>0</v>
      </c>
      <c r="BA16" s="73">
        <f>Transacciones!AY93</f>
        <v>0</v>
      </c>
      <c r="BB16" s="73">
        <f>Transacciones!AZ93</f>
        <v>0</v>
      </c>
      <c r="BC16" s="73">
        <f>Transacciones!BA93</f>
        <v>0</v>
      </c>
      <c r="BD16" s="73">
        <f>Transacciones!BB93</f>
        <v>0</v>
      </c>
    </row>
    <row r="17" spans="2:56">
      <c r="B17" s="45" t="s">
        <v>21</v>
      </c>
      <c r="C17" s="48" t="s">
        <v>22</v>
      </c>
      <c r="D17" s="47" t="s">
        <v>3</v>
      </c>
      <c r="E17" s="73">
        <f>Transacciones!C94</f>
        <v>20410.315394050958</v>
      </c>
      <c r="F17" s="73">
        <f>Transacciones!D94</f>
        <v>1126.9750922120345</v>
      </c>
      <c r="G17" s="73">
        <f>Transacciones!E94</f>
        <v>1662.7168654366765</v>
      </c>
      <c r="H17" s="73">
        <f>Transacciones!F94</f>
        <v>1481.1367368066763</v>
      </c>
      <c r="I17" s="73">
        <f>Transacciones!G94</f>
        <v>644.38218072667655</v>
      </c>
      <c r="J17" s="73">
        <f>Transacciones!H94</f>
        <v>2733.3968429586766</v>
      </c>
      <c r="K17" s="73">
        <f>Transacciones!I94</f>
        <v>2060.3716144890759</v>
      </c>
      <c r="L17" s="73">
        <f>Transacciones!J94</f>
        <v>1130.9923960466767</v>
      </c>
      <c r="M17" s="73">
        <f>Transacciones!K94</f>
        <v>1858.4006310166744</v>
      </c>
      <c r="N17" s="73">
        <f>Transacciones!L94</f>
        <v>1405.9159818166797</v>
      </c>
      <c r="O17" s="73">
        <f>Transacciones!M94</f>
        <v>714.17821866667282</v>
      </c>
      <c r="P17" s="73">
        <f>Transacciones!N94</f>
        <v>4129.0644314236761</v>
      </c>
      <c r="Q17" s="73">
        <f>Transacciones!O94</f>
        <v>1462.7844024507626</v>
      </c>
      <c r="R17" s="73">
        <f>Transacciones!P94</f>
        <v>22134.308573077375</v>
      </c>
      <c r="S17" s="73">
        <f>Transacciones!Q94</f>
        <v>1649.5890689821713</v>
      </c>
      <c r="T17" s="73">
        <f>Transacciones!R94</f>
        <v>1148.867361908342</v>
      </c>
      <c r="U17" s="73">
        <f>Transacciones!S94</f>
        <v>1170.038557425308</v>
      </c>
      <c r="V17" s="73">
        <f>Transacciones!T94</f>
        <v>2491.3282576086781</v>
      </c>
      <c r="W17" s="73">
        <f>Transacciones!U94</f>
        <v>2618.2349870494809</v>
      </c>
      <c r="X17" s="73">
        <f>Transacciones!V94</f>
        <v>1779.7902904733451</v>
      </c>
      <c r="Y17" s="73">
        <f>Transacciones!W94</f>
        <v>1759.446123666401</v>
      </c>
      <c r="Z17" s="73">
        <f>Transacciones!X94</f>
        <v>1261.5150464886094</v>
      </c>
      <c r="AA17" s="73">
        <f>Transacciones!Y94</f>
        <v>2151.4210167706869</v>
      </c>
      <c r="AB17" s="73">
        <f>Transacciones!Z94</f>
        <v>1813.6384418630835</v>
      </c>
      <c r="AC17" s="73">
        <f>Transacciones!AA94</f>
        <v>2160.5206947537636</v>
      </c>
      <c r="AD17" s="73">
        <f>Transacciones!AB94</f>
        <v>2129.918726087511</v>
      </c>
      <c r="AE17" s="73">
        <f>Transacciones!AC94</f>
        <v>26052.233243058152</v>
      </c>
      <c r="AF17" s="73">
        <f>Transacciones!AD94</f>
        <v>1724.9830554319717</v>
      </c>
      <c r="AG17" s="73">
        <f>Transacciones!AE94</f>
        <v>1089.7819092357395</v>
      </c>
      <c r="AH17" s="73">
        <f>Transacciones!AF94</f>
        <v>1441.7745978532557</v>
      </c>
      <c r="AI17" s="73">
        <f>Transacciones!AG94</f>
        <v>2694.024892219089</v>
      </c>
      <c r="AJ17" s="73">
        <f>Transacciones!AH94</f>
        <v>3275.5598405520022</v>
      </c>
      <c r="AK17" s="73">
        <f>Transacciones!AI94</f>
        <v>2201.7204506869393</v>
      </c>
      <c r="AL17" s="73">
        <f>Transacciones!AJ94</f>
        <v>2754.1275082348566</v>
      </c>
      <c r="AM17" s="73">
        <f>Transacciones!AK94</f>
        <v>1608.963069360768</v>
      </c>
      <c r="AN17" s="73">
        <f>Transacciones!AL94</f>
        <v>859.05550574516246</v>
      </c>
      <c r="AO17" s="73">
        <f>Transacciones!AM94</f>
        <v>2590.9256796444979</v>
      </c>
      <c r="AP17" s="73">
        <f>Transacciones!AN94</f>
        <v>3465.9568148623616</v>
      </c>
      <c r="AQ17" s="73">
        <f>Transacciones!AO94</f>
        <v>2345.35991923151</v>
      </c>
      <c r="AR17" s="73">
        <f>Transacciones!AP94</f>
        <v>25850.885666781323</v>
      </c>
      <c r="AS17" s="73">
        <f>Transacciones!AQ94</f>
        <v>1769.0226630173909</v>
      </c>
      <c r="AT17" s="73">
        <f>Transacciones!AR94</f>
        <v>1219.6656983569394</v>
      </c>
      <c r="AU17" s="73">
        <f>Transacciones!AS94</f>
        <v>1882.4729848940035</v>
      </c>
      <c r="AV17" s="73">
        <f>Transacciones!AT94</f>
        <v>2610.7012313760679</v>
      </c>
      <c r="AW17" s="73">
        <f>Transacciones!AU94</f>
        <v>3207.8741480745825</v>
      </c>
      <c r="AX17" s="73">
        <f>Transacciones!AV94</f>
        <v>2233.9110875140223</v>
      </c>
      <c r="AY17" s="73">
        <f>Transacciones!AW94</f>
        <v>1180.2988121365806</v>
      </c>
      <c r="AZ17" s="73">
        <f>Transacciones!AX94</f>
        <v>2593.4138657634762</v>
      </c>
      <c r="BA17" s="73">
        <f>Transacciones!AY94</f>
        <v>1082.605906581573</v>
      </c>
      <c r="BB17" s="73">
        <f>Transacciones!AZ94</f>
        <v>2500.7769430540343</v>
      </c>
      <c r="BC17" s="73">
        <f>Transacciones!BA94</f>
        <v>3075.4815688454878</v>
      </c>
      <c r="BD17" s="73">
        <f>Transacciones!BB94</f>
        <v>2494.660757167163</v>
      </c>
    </row>
    <row r="18" spans="2:56">
      <c r="B18" s="45" t="s">
        <v>23</v>
      </c>
      <c r="C18" s="48" t="s">
        <v>24</v>
      </c>
      <c r="D18" s="47" t="s">
        <v>3</v>
      </c>
      <c r="E18" s="73">
        <f>Transacciones!C98</f>
        <v>1188.5566130699999</v>
      </c>
      <c r="F18" s="73">
        <f>Transacciones!D98</f>
        <v>9.1325050000000001</v>
      </c>
      <c r="G18" s="73">
        <f>Transacciones!E98</f>
        <v>6.0768899999999997</v>
      </c>
      <c r="H18" s="73">
        <f>Transacciones!F98</f>
        <v>0</v>
      </c>
      <c r="I18" s="73">
        <f>Transacciones!G98</f>
        <v>15.322506000000001</v>
      </c>
      <c r="J18" s="73">
        <f>Transacciones!H98</f>
        <v>6.0768899999999997</v>
      </c>
      <c r="K18" s="73">
        <f>Transacciones!I98</f>
        <v>6.0768899999999997</v>
      </c>
      <c r="L18" s="73">
        <f>Transacciones!J98</f>
        <v>19.161253000000002</v>
      </c>
      <c r="M18" s="73">
        <f>Transacciones!K98</f>
        <v>13.076889999999999</v>
      </c>
      <c r="N18" s="73">
        <f>Transacciones!L98</f>
        <v>8.5768899999999988</v>
      </c>
      <c r="O18" s="73">
        <f>Transacciones!M98</f>
        <v>81.118821819999994</v>
      </c>
      <c r="P18" s="73">
        <f>Transacciones!N98</f>
        <v>425.02121395</v>
      </c>
      <c r="Q18" s="73">
        <f>Transacciones!O98</f>
        <v>598.91586329999996</v>
      </c>
      <c r="R18" s="73">
        <f>Transacciones!P98</f>
        <v>4632.4872919099998</v>
      </c>
      <c r="S18" s="73">
        <f>Transacciones!Q98</f>
        <v>6.148638</v>
      </c>
      <c r="T18" s="73">
        <f>Transacciones!R98</f>
        <v>0</v>
      </c>
      <c r="U18" s="73">
        <f>Transacciones!S98</f>
        <v>15.348891</v>
      </c>
      <c r="V18" s="73">
        <f>Transacciones!T98</f>
        <v>0</v>
      </c>
      <c r="W18" s="73">
        <f>Transacciones!U98</f>
        <v>118.98597645</v>
      </c>
      <c r="X18" s="73">
        <f>Transacciones!V98</f>
        <v>206.51737577</v>
      </c>
      <c r="Y18" s="73">
        <f>Transacciones!W98</f>
        <v>832.29650545000004</v>
      </c>
      <c r="Z18" s="73">
        <f>Transacciones!X98</f>
        <v>9.4449981600000008</v>
      </c>
      <c r="AA18" s="73">
        <f>Transacciones!Y98</f>
        <v>147.93542515000001</v>
      </c>
      <c r="AB18" s="73">
        <f>Transacciones!Z98</f>
        <v>269.72408836</v>
      </c>
      <c r="AC18" s="73">
        <f>Transacciones!AA98</f>
        <v>265.05444562999998</v>
      </c>
      <c r="AD18" s="73">
        <f>Transacciones!AB98</f>
        <v>2761.0309479399998</v>
      </c>
      <c r="AE18" s="73">
        <f>Transacciones!AC98</f>
        <v>8777.1755281799997</v>
      </c>
      <c r="AF18" s="73">
        <f>Transacciones!AD98</f>
        <v>0</v>
      </c>
      <c r="AG18" s="73">
        <f>Transacciones!AE98</f>
        <v>287.51343400000002</v>
      </c>
      <c r="AH18" s="73">
        <f>Transacciones!AF98</f>
        <v>1133.3783341000001</v>
      </c>
      <c r="AI18" s="73">
        <f>Transacciones!AG98</f>
        <v>18.13775356</v>
      </c>
      <c r="AJ18" s="73">
        <f>Transacciones!AH98</f>
        <v>371.25638821000001</v>
      </c>
      <c r="AK18" s="73">
        <f>Transacciones!AI98</f>
        <v>1734.0688894299999</v>
      </c>
      <c r="AL18" s="73">
        <f>Transacciones!AJ98</f>
        <v>192.33088997999999</v>
      </c>
      <c r="AM18" s="73">
        <f>Transacciones!AK98</f>
        <v>587.54589550000003</v>
      </c>
      <c r="AN18" s="73">
        <f>Transacciones!AL98</f>
        <v>904.96520719</v>
      </c>
      <c r="AO18" s="73">
        <f>Transacciones!AM98</f>
        <v>562.80049671999996</v>
      </c>
      <c r="AP18" s="73">
        <f>Transacciones!AN98</f>
        <v>657.08766447999994</v>
      </c>
      <c r="AQ18" s="73">
        <f>Transacciones!AO98</f>
        <v>2328.0905750100001</v>
      </c>
      <c r="AR18" s="73">
        <f>Transacciones!AP98</f>
        <v>7320.9778998399997</v>
      </c>
      <c r="AS18" s="73">
        <f>Transacciones!AQ98</f>
        <v>0</v>
      </c>
      <c r="AT18" s="73">
        <f>Transacciones!AR98</f>
        <v>64.207415859999998</v>
      </c>
      <c r="AU18" s="73">
        <f>Transacciones!AS98</f>
        <v>516.82343587000003</v>
      </c>
      <c r="AV18" s="73">
        <f>Transacciones!AT98</f>
        <v>404.16055410000001</v>
      </c>
      <c r="AW18" s="73">
        <f>Transacciones!AU98</f>
        <v>370.19849125999997</v>
      </c>
      <c r="AX18" s="73">
        <f>Transacciones!AV98</f>
        <v>412.82306476999997</v>
      </c>
      <c r="AY18" s="73">
        <f>Transacciones!AW98</f>
        <v>449.78892062</v>
      </c>
      <c r="AZ18" s="73">
        <f>Transacciones!AX98</f>
        <v>414.64506065</v>
      </c>
      <c r="BA18" s="73">
        <f>Transacciones!AY98</f>
        <v>873.67779113000006</v>
      </c>
      <c r="BB18" s="73">
        <f>Transacciones!AZ98</f>
        <v>681.56488774000002</v>
      </c>
      <c r="BC18" s="73">
        <f>Transacciones!BA98</f>
        <v>1226.3322536200001</v>
      </c>
      <c r="BD18" s="73">
        <f>Transacciones!BB98</f>
        <v>1906.75602422</v>
      </c>
    </row>
    <row r="19" spans="2:56">
      <c r="B19" s="45" t="s">
        <v>25</v>
      </c>
      <c r="C19" s="48" t="s">
        <v>10</v>
      </c>
      <c r="D19" s="47" t="s">
        <v>3</v>
      </c>
      <c r="E19" s="73">
        <f>Transacciones!C102</f>
        <v>10194.560065039997</v>
      </c>
      <c r="F19" s="73">
        <f>Transacciones!D102</f>
        <v>483.31725496666672</v>
      </c>
      <c r="G19" s="73">
        <f>Transacciones!E102</f>
        <v>608.54784759666688</v>
      </c>
      <c r="H19" s="73">
        <f>Transacciones!F102</f>
        <v>659.48091392666663</v>
      </c>
      <c r="I19" s="73">
        <f>Transacciones!G102</f>
        <v>558.44615353666791</v>
      </c>
      <c r="J19" s="73">
        <f>Transacciones!H102</f>
        <v>607.39128896666512</v>
      </c>
      <c r="K19" s="73">
        <f>Transacciones!I102</f>
        <v>822.93896602666621</v>
      </c>
      <c r="L19" s="73">
        <f>Transacciones!J102</f>
        <v>762.62417681666545</v>
      </c>
      <c r="M19" s="73">
        <f>Transacciones!K102</f>
        <v>856.18647584666587</v>
      </c>
      <c r="N19" s="73">
        <f>Transacciones!L102</f>
        <v>527.51044497666874</v>
      </c>
      <c r="O19" s="73">
        <f>Transacciones!M102</f>
        <v>752.8379633566683</v>
      </c>
      <c r="P19" s="73">
        <f>Transacciones!N102</f>
        <v>1028.8218508866671</v>
      </c>
      <c r="Q19" s="73">
        <f>Transacciones!O102</f>
        <v>2526.4567281366653</v>
      </c>
      <c r="R19" s="73">
        <f>Transacciones!P102</f>
        <v>9165.4581248611976</v>
      </c>
      <c r="S19" s="73">
        <f>Transacciones!Q102</f>
        <v>514.81831241666657</v>
      </c>
      <c r="T19" s="73">
        <f>Transacciones!R102</f>
        <v>475.79754021666633</v>
      </c>
      <c r="U19" s="73">
        <f>Transacciones!S102</f>
        <v>556.27603858666703</v>
      </c>
      <c r="V19" s="73">
        <f>Transacciones!T102</f>
        <v>593.29940019666628</v>
      </c>
      <c r="W19" s="73">
        <f>Transacciones!U102</f>
        <v>734.7269172866678</v>
      </c>
      <c r="X19" s="73">
        <f>Transacciones!V102</f>
        <v>528.24050670766701</v>
      </c>
      <c r="Y19" s="73">
        <f>Transacciones!W102</f>
        <v>504.53052814666614</v>
      </c>
      <c r="Z19" s="73">
        <f>Transacciones!X102</f>
        <v>691.91491177666558</v>
      </c>
      <c r="AA19" s="73">
        <f>Transacciones!Y102</f>
        <v>805.13959936667152</v>
      </c>
      <c r="AB19" s="73">
        <f>Transacciones!Z102</f>
        <v>644.60788608666712</v>
      </c>
      <c r="AC19" s="73">
        <f>Transacciones!AA102</f>
        <v>682.48905607601739</v>
      </c>
      <c r="AD19" s="73">
        <f>Transacciones!AB102</f>
        <v>2433.6174279975112</v>
      </c>
      <c r="AE19" s="73">
        <f>Transacciones!AC102</f>
        <v>10253.362961939994</v>
      </c>
      <c r="AF19" s="73">
        <f>Transacciones!AD102</f>
        <v>524.90227616666675</v>
      </c>
      <c r="AG19" s="73">
        <f>Transacciones!AE102</f>
        <v>565.10682531666635</v>
      </c>
      <c r="AH19" s="73">
        <f>Transacciones!AF102</f>
        <v>908.87889200666632</v>
      </c>
      <c r="AI19" s="73">
        <f>Transacciones!AG102</f>
        <v>609.29502793666779</v>
      </c>
      <c r="AJ19" s="73">
        <f>Transacciones!AH102</f>
        <v>676.90698691666807</v>
      </c>
      <c r="AK19" s="73">
        <f>Transacciones!AI102</f>
        <v>1229.9151086066647</v>
      </c>
      <c r="AL19" s="73">
        <f>Transacciones!AJ102</f>
        <v>367.07881747666409</v>
      </c>
      <c r="AM19" s="73">
        <f>Transacciones!AK102</f>
        <v>635.23490046333632</v>
      </c>
      <c r="AN19" s="73">
        <f>Transacciones!AL102</f>
        <v>910.13795030999313</v>
      </c>
      <c r="AO19" s="73">
        <f>Transacciones!AM102</f>
        <v>538.84901363666904</v>
      </c>
      <c r="AP19" s="73">
        <f>Transacciones!AN102</f>
        <v>958.13170579333757</v>
      </c>
      <c r="AQ19" s="73">
        <f>Transacciones!AO102</f>
        <v>2328.9254573099997</v>
      </c>
      <c r="AR19" s="73">
        <f>Transacciones!AP102</f>
        <v>12747.584566289997</v>
      </c>
      <c r="AS19" s="73">
        <f>Transacciones!AQ102</f>
        <v>640.68594073500003</v>
      </c>
      <c r="AT19" s="73">
        <f>Transacciones!AR102</f>
        <v>413.45398031333343</v>
      </c>
      <c r="AU19" s="73">
        <f>Transacciones!AS102</f>
        <v>868.38868541166653</v>
      </c>
      <c r="AV19" s="73">
        <f>Transacciones!AT102</f>
        <v>716.61880428666609</v>
      </c>
      <c r="AW19" s="73">
        <f>Transacciones!AU102</f>
        <v>1682.7924248433337</v>
      </c>
      <c r="AX19" s="73">
        <f>Transacciones!AV102</f>
        <v>1258.5188912799999</v>
      </c>
      <c r="AY19" s="73">
        <f>Transacciones!AW102</f>
        <v>759.41053721000003</v>
      </c>
      <c r="AZ19" s="73">
        <f>Transacciones!AX102</f>
        <v>610.83558315999994</v>
      </c>
      <c r="BA19" s="73">
        <f>Transacciones!AY102</f>
        <v>970.08518005999986</v>
      </c>
      <c r="BB19" s="73">
        <f>Transacciones!AZ102</f>
        <v>1016.83310246</v>
      </c>
      <c r="BC19" s="73">
        <f>Transacciones!BA102</f>
        <v>1585.9796859899998</v>
      </c>
      <c r="BD19" s="73">
        <f>Transacciones!BB102</f>
        <v>2223.9817505400006</v>
      </c>
    </row>
    <row r="20" spans="2:56">
      <c r="B20" s="45" t="s">
        <v>26</v>
      </c>
      <c r="C20" s="48" t="s">
        <v>27</v>
      </c>
      <c r="D20" s="47" t="s">
        <v>3</v>
      </c>
      <c r="E20" s="73">
        <f>Transacciones!C112</f>
        <v>597.93656314999998</v>
      </c>
      <c r="F20" s="73">
        <f>Transacciones!D112</f>
        <v>23.021104170000001</v>
      </c>
      <c r="G20" s="73">
        <f>Transacciones!E112</f>
        <v>83.217700669999999</v>
      </c>
      <c r="H20" s="73">
        <f>Transacciones!F112</f>
        <v>46.659080289999999</v>
      </c>
      <c r="I20" s="73">
        <f>Transacciones!G112</f>
        <v>57.019855589999999</v>
      </c>
      <c r="J20" s="73">
        <f>Transacciones!H112</f>
        <v>55.363271359999999</v>
      </c>
      <c r="K20" s="73">
        <f>Transacciones!I112</f>
        <v>54.570975869999998</v>
      </c>
      <c r="L20" s="73">
        <f>Transacciones!J112</f>
        <v>54.095106909999998</v>
      </c>
      <c r="M20" s="73">
        <f>Transacciones!K112</f>
        <v>54.736474480000005</v>
      </c>
      <c r="N20" s="73">
        <f>Transacciones!L112</f>
        <v>53.816879</v>
      </c>
      <c r="O20" s="73">
        <f>Transacciones!M112</f>
        <v>34.061964340000003</v>
      </c>
      <c r="P20" s="73">
        <f>Transacciones!N112</f>
        <v>33.269961960000003</v>
      </c>
      <c r="Q20" s="73">
        <f>Transacciones!O112</f>
        <v>48.104188509999993</v>
      </c>
      <c r="R20" s="73">
        <f>Transacciones!P112</f>
        <v>604.72483874999989</v>
      </c>
      <c r="S20" s="73">
        <f>Transacciones!Q112</f>
        <v>22.937525000000001</v>
      </c>
      <c r="T20" s="73">
        <f>Transacciones!R112</f>
        <v>78.297743020000013</v>
      </c>
      <c r="U20" s="73">
        <f>Transacciones!S112</f>
        <v>48.744262999999997</v>
      </c>
      <c r="V20" s="73">
        <f>Transacciones!T112</f>
        <v>49.438992120000002</v>
      </c>
      <c r="W20" s="73">
        <f>Transacciones!U112</f>
        <v>50.783311669999996</v>
      </c>
      <c r="X20" s="73">
        <f>Transacciones!V112</f>
        <v>0.94476462000000005</v>
      </c>
      <c r="Y20" s="73">
        <f>Transacciones!W112</f>
        <v>94.605865310000013</v>
      </c>
      <c r="Z20" s="73">
        <f>Transacciones!X112</f>
        <v>29.55514007</v>
      </c>
      <c r="AA20" s="73">
        <f>Transacciones!Y112</f>
        <v>77.982985570000011</v>
      </c>
      <c r="AB20" s="73">
        <f>Transacciones!Z112</f>
        <v>43.242952520000003</v>
      </c>
      <c r="AC20" s="73">
        <f>Transacciones!AA112</f>
        <v>57.342165430000001</v>
      </c>
      <c r="AD20" s="73">
        <f>Transacciones!AB112</f>
        <v>50.849130419999995</v>
      </c>
      <c r="AE20" s="73">
        <f>Transacciones!AC112</f>
        <v>696.67124440999999</v>
      </c>
      <c r="AF20" s="73">
        <f>Transacciones!AD112</f>
        <v>21.749113000000001</v>
      </c>
      <c r="AG20" s="73">
        <f>Transacciones!AE112</f>
        <v>74.462457349999994</v>
      </c>
      <c r="AH20" s="73">
        <f>Transacciones!AF112</f>
        <v>53.933797210000002</v>
      </c>
      <c r="AI20" s="73">
        <f>Transacciones!AG112</f>
        <v>48.978109540000005</v>
      </c>
      <c r="AJ20" s="73">
        <f>Transacciones!AH112</f>
        <v>50.216882279999993</v>
      </c>
      <c r="AK20" s="73">
        <f>Transacciones!AI112</f>
        <v>51.966614910000004</v>
      </c>
      <c r="AL20" s="73">
        <f>Transacciones!AJ112</f>
        <v>51.869906350000001</v>
      </c>
      <c r="AM20" s="73">
        <f>Transacciones!AK112</f>
        <v>49.809493270000004</v>
      </c>
      <c r="AN20" s="73">
        <f>Transacciones!AL112</f>
        <v>26.798585509999999</v>
      </c>
      <c r="AO20" s="73">
        <f>Transacciones!AM112</f>
        <v>134.36223487000001</v>
      </c>
      <c r="AP20" s="73">
        <f>Transacciones!AN112</f>
        <v>70.098418869999989</v>
      </c>
      <c r="AQ20" s="73">
        <f>Transacciones!AO112</f>
        <v>62.425631249999995</v>
      </c>
      <c r="AR20" s="73">
        <f>Transacciones!AP112</f>
        <v>883.96100578999994</v>
      </c>
      <c r="AS20" s="73">
        <f>Transacciones!AQ112</f>
        <v>32.210612050000002</v>
      </c>
      <c r="AT20" s="73">
        <f>Transacciones!AR112</f>
        <v>112.39937522999999</v>
      </c>
      <c r="AU20" s="73">
        <f>Transacciones!AS112</f>
        <v>76.71563033000001</v>
      </c>
      <c r="AV20" s="73">
        <f>Transacciones!AT112</f>
        <v>75.176660200000001</v>
      </c>
      <c r="AW20" s="73">
        <f>Transacciones!AU112</f>
        <v>61.432901090000001</v>
      </c>
      <c r="AX20" s="73">
        <f>Transacciones!AV112</f>
        <v>73.494199359999996</v>
      </c>
      <c r="AY20" s="73">
        <f>Transacciones!AW112</f>
        <v>72.930573960000018</v>
      </c>
      <c r="AZ20" s="73">
        <f>Transacciones!AX112</f>
        <v>74.55811688</v>
      </c>
      <c r="BA20" s="73">
        <f>Transacciones!AY112</f>
        <v>72.881662729999988</v>
      </c>
      <c r="BB20" s="73">
        <f>Transacciones!AZ112</f>
        <v>76.246954529999996</v>
      </c>
      <c r="BC20" s="73">
        <f>Transacciones!BA112</f>
        <v>88.372844139999998</v>
      </c>
      <c r="BD20" s="73">
        <f>Transacciones!BB112</f>
        <v>67.541475289999994</v>
      </c>
    </row>
    <row r="21" spans="2:56">
      <c r="B21" s="45" t="s">
        <v>28</v>
      </c>
      <c r="C21" s="49" t="s">
        <v>29</v>
      </c>
      <c r="D21" s="50" t="s">
        <v>3</v>
      </c>
      <c r="E21" s="73">
        <f>Transacciones!C116</f>
        <v>22162.666180807275</v>
      </c>
      <c r="F21" s="73">
        <f>Transacciones!D116</f>
        <v>184.55340322800001</v>
      </c>
      <c r="G21" s="73">
        <f>Transacciones!E116</f>
        <v>370.80867236200004</v>
      </c>
      <c r="H21" s="73">
        <f>Transacciones!F116</f>
        <v>476.88956739599996</v>
      </c>
      <c r="I21" s="73">
        <f>Transacciones!G116</f>
        <v>1028.2320614800001</v>
      </c>
      <c r="J21" s="73">
        <f>Transacciones!H116</f>
        <v>2180.005272804</v>
      </c>
      <c r="K21" s="73">
        <f>Transacciones!I116</f>
        <v>1356.6395316899998</v>
      </c>
      <c r="L21" s="73">
        <f>Transacciones!J116</f>
        <v>973.37258636800004</v>
      </c>
      <c r="M21" s="73">
        <f>Transacciones!K116</f>
        <v>1144.9822384859999</v>
      </c>
      <c r="N21" s="73">
        <f>Transacciones!L116</f>
        <v>2904.3037465299994</v>
      </c>
      <c r="O21" s="73">
        <f>Transacciones!M116</f>
        <v>1979.6827755979998</v>
      </c>
      <c r="P21" s="73">
        <f>Transacciones!N116</f>
        <v>3310.9800549860001</v>
      </c>
      <c r="Q21" s="73">
        <f>Transacciones!O116</f>
        <v>6252.2162698792727</v>
      </c>
      <c r="R21" s="73">
        <f>Transacciones!P116</f>
        <v>16534.772922153163</v>
      </c>
      <c r="S21" s="73">
        <f>Transacciones!Q116</f>
        <v>107.32623809</v>
      </c>
      <c r="T21" s="73">
        <f>Transacciones!R116</f>
        <v>97.188893899999997</v>
      </c>
      <c r="U21" s="73">
        <f>Transacciones!S116</f>
        <v>170.56512984400004</v>
      </c>
      <c r="V21" s="73">
        <f>Transacciones!T116</f>
        <v>462.65134242800008</v>
      </c>
      <c r="W21" s="73">
        <f>Transacciones!U116</f>
        <v>574.64901175799992</v>
      </c>
      <c r="X21" s="73">
        <f>Transacciones!V116</f>
        <v>296.9887131719999</v>
      </c>
      <c r="Y21" s="73">
        <f>Transacciones!W116</f>
        <v>770.77637462200005</v>
      </c>
      <c r="Z21" s="73">
        <f>Transacciones!X116</f>
        <v>1194.575212792</v>
      </c>
      <c r="AA21" s="73">
        <f>Transacciones!Y116</f>
        <v>2576.954091346</v>
      </c>
      <c r="AB21" s="73">
        <f>Transacciones!Z116</f>
        <v>861.09463409199986</v>
      </c>
      <c r="AC21" s="73">
        <f>Transacciones!AA116</f>
        <v>1122.8350489762533</v>
      </c>
      <c r="AD21" s="73">
        <f>Transacciones!AB116</f>
        <v>8299.1682311329077</v>
      </c>
      <c r="AE21" s="73">
        <f>Transacciones!AC116</f>
        <v>24997.707717423575</v>
      </c>
      <c r="AF21" s="73">
        <f>Transacciones!AD116</f>
        <v>33.43943909</v>
      </c>
      <c r="AG21" s="73">
        <f>Transacciones!AE116</f>
        <v>201.73732894</v>
      </c>
      <c r="AH21" s="73">
        <f>Transacciones!AF116</f>
        <v>3772.4324832500001</v>
      </c>
      <c r="AI21" s="73">
        <f>Transacciones!AG116</f>
        <v>412.49033962999999</v>
      </c>
      <c r="AJ21" s="73">
        <f>Transacciones!AH116</f>
        <v>648.20162473000005</v>
      </c>
      <c r="AK21" s="73">
        <f>Transacciones!AI116</f>
        <v>584.24243265999996</v>
      </c>
      <c r="AL21" s="73">
        <f>Transacciones!AJ116</f>
        <v>624.07503171000008</v>
      </c>
      <c r="AM21" s="73">
        <f>Transacciones!AK116</f>
        <v>328.22550451079815</v>
      </c>
      <c r="AN21" s="73">
        <f>Transacciones!AL116</f>
        <v>1759.4072510884735</v>
      </c>
      <c r="AO21" s="73">
        <f>Transacciones!AM116</f>
        <v>354.77443976857154</v>
      </c>
      <c r="AP21" s="73">
        <f>Transacciones!AN116</f>
        <v>2936.6293541921204</v>
      </c>
      <c r="AQ21" s="73">
        <f>Transacciones!AO116</f>
        <v>13342.052487853611</v>
      </c>
      <c r="AR21" s="73">
        <f>Transacciones!AP116</f>
        <v>14729.284064030002</v>
      </c>
      <c r="AS21" s="73">
        <f>Transacciones!AQ116</f>
        <v>21.219851710000015</v>
      </c>
      <c r="AT21" s="73">
        <f>Transacciones!AR116</f>
        <v>587.34553792999986</v>
      </c>
      <c r="AU21" s="73">
        <f>Transacciones!AS116</f>
        <v>745.22313730000008</v>
      </c>
      <c r="AV21" s="73">
        <f>Transacciones!AT116</f>
        <v>696.99279147999994</v>
      </c>
      <c r="AW21" s="73">
        <f>Transacciones!AU116</f>
        <v>1456.46631226</v>
      </c>
      <c r="AX21" s="73">
        <f>Transacciones!AV116</f>
        <v>907.73791743000027</v>
      </c>
      <c r="AY21" s="73">
        <f>Transacciones!AW116</f>
        <v>615.66904893000003</v>
      </c>
      <c r="AZ21" s="73">
        <f>Transacciones!AX116</f>
        <v>593.09964224992734</v>
      </c>
      <c r="BA21" s="73">
        <f>Transacciones!AY116</f>
        <v>578.17080958007284</v>
      </c>
      <c r="BB21" s="73">
        <f>Transacciones!AZ116</f>
        <v>1528.6300661500002</v>
      </c>
      <c r="BC21" s="73">
        <f>Transacciones!BA116</f>
        <v>618.11747233000006</v>
      </c>
      <c r="BD21" s="73">
        <f>Transacciones!BB116</f>
        <v>6380.611476680001</v>
      </c>
    </row>
    <row r="22" spans="2:56">
      <c r="B22" s="51" t="s">
        <v>30</v>
      </c>
      <c r="C22" s="52" t="s">
        <v>31</v>
      </c>
      <c r="D22" s="53" t="s">
        <v>3</v>
      </c>
      <c r="E22" s="74">
        <f>Transacciones!C132</f>
        <v>-16886.508316010382</v>
      </c>
      <c r="F22" s="74">
        <f>Transacciones!D132</f>
        <v>5584.6182877331585</v>
      </c>
      <c r="G22" s="74">
        <f>Transacciones!E132</f>
        <v>-723.74871003903718</v>
      </c>
      <c r="H22" s="74">
        <f>Transacciones!F132</f>
        <v>-1341.5754926463887</v>
      </c>
      <c r="I22" s="74">
        <f>Transacciones!G132</f>
        <v>5050.3229635157186</v>
      </c>
      <c r="J22" s="74">
        <f>Transacciones!H132</f>
        <v>-4058.6683123311104</v>
      </c>
      <c r="K22" s="74">
        <f>Transacciones!I132</f>
        <v>-1543.6345074744022</v>
      </c>
      <c r="L22" s="74">
        <f>Transacciones!J132</f>
        <v>-371.82009208736054</v>
      </c>
      <c r="M22" s="74">
        <f>Transacciones!K132</f>
        <v>-1010.6407996605485</v>
      </c>
      <c r="N22" s="74">
        <f>Transacciones!L132</f>
        <v>954.44221340701915</v>
      </c>
      <c r="O22" s="74">
        <f>Transacciones!M132</f>
        <v>-358.55903235037295</v>
      </c>
      <c r="P22" s="74">
        <f>Transacciones!N132</f>
        <v>-9385.9038046967726</v>
      </c>
      <c r="Q22" s="74">
        <f>Transacciones!O132</f>
        <v>-9681.340455380252</v>
      </c>
      <c r="R22" s="74">
        <f>Transacciones!P132</f>
        <v>4383.172374909569</v>
      </c>
      <c r="S22" s="74">
        <f>Transacciones!Q132</f>
        <v>4926.3370661900117</v>
      </c>
      <c r="T22" s="74">
        <f>Transacciones!R132</f>
        <v>376.17464361730526</v>
      </c>
      <c r="U22" s="74">
        <f>Transacciones!S132</f>
        <v>1492.7243655385155</v>
      </c>
      <c r="V22" s="74">
        <f>Transacciones!T132</f>
        <v>12614.095461596</v>
      </c>
      <c r="W22" s="74">
        <f>Transacciones!U132</f>
        <v>-2422.8617301225804</v>
      </c>
      <c r="X22" s="74">
        <f>Transacciones!V132</f>
        <v>3078.9419768242951</v>
      </c>
      <c r="Y22" s="74">
        <f>Transacciones!W132</f>
        <v>18.139429318180191</v>
      </c>
      <c r="Z22" s="74">
        <f>Transacciones!X132</f>
        <v>4.8247838619990944</v>
      </c>
      <c r="AA22" s="74">
        <f>Transacciones!Y132</f>
        <v>3120.768708721469</v>
      </c>
      <c r="AB22" s="74">
        <f>Transacciones!Z132</f>
        <v>-850.60124682204514</v>
      </c>
      <c r="AC22" s="74">
        <f>Transacciones!AA132</f>
        <v>-3621.5269094794457</v>
      </c>
      <c r="AD22" s="74">
        <f>Transacciones!AB132</f>
        <v>-14353.84417433411</v>
      </c>
      <c r="AE22" s="74">
        <f>Transacciones!AC132</f>
        <v>-11416.591548457392</v>
      </c>
      <c r="AF22" s="74">
        <f>Transacciones!AD132</f>
        <v>3470.4424395289461</v>
      </c>
      <c r="AG22" s="74">
        <f>Transacciones!AE132</f>
        <v>880.42878300102711</v>
      </c>
      <c r="AH22" s="74">
        <f>Transacciones!AF132</f>
        <v>-6166.4193610940711</v>
      </c>
      <c r="AI22" s="74">
        <f>Transacciones!AG132</f>
        <v>10713.830996682385</v>
      </c>
      <c r="AJ22" s="74">
        <f>Transacciones!AH132</f>
        <v>-2365.8666539157075</v>
      </c>
      <c r="AK22" s="74">
        <f>Transacciones!AI132</f>
        <v>-72.153524454017315</v>
      </c>
      <c r="AL22" s="74">
        <f>Transacciones!AJ132</f>
        <v>535.88321021808406</v>
      </c>
      <c r="AM22" s="74">
        <f>Transacciones!AK132</f>
        <v>718.53438435869066</v>
      </c>
      <c r="AN22" s="74">
        <f>Transacciones!AL132</f>
        <v>4253.1461950076318</v>
      </c>
      <c r="AO22" s="74">
        <f>Transacciones!AM132</f>
        <v>1502.7696751233034</v>
      </c>
      <c r="AP22" s="74">
        <f>Transacciones!AN132</f>
        <v>-6347.1568631949704</v>
      </c>
      <c r="AQ22" s="74">
        <f>Transacciones!AO132</f>
        <v>-18540.030829718795</v>
      </c>
      <c r="AR22" s="74">
        <f>Transacciones!AP132</f>
        <v>697.72696489770897</v>
      </c>
      <c r="AS22" s="74">
        <f>Transacciones!AQ132</f>
        <v>7296.8954121166444</v>
      </c>
      <c r="AT22" s="74">
        <f>Transacciones!AR132</f>
        <v>258.81553281439847</v>
      </c>
      <c r="AU22" s="74">
        <f>Transacciones!AS132</f>
        <v>-3518.4779751556944</v>
      </c>
      <c r="AV22" s="74">
        <f>Transacciones!AT132</f>
        <v>10399.050520144914</v>
      </c>
      <c r="AW22" s="74">
        <f>Transacciones!AU132</f>
        <v>-4259.0784633438743</v>
      </c>
      <c r="AX22" s="74">
        <f>Transacciones!AV132</f>
        <v>-2052.903069595377</v>
      </c>
      <c r="AY22" s="74">
        <f>Transacciones!AW132</f>
        <v>1986.7106126072922</v>
      </c>
      <c r="AZ22" s="74">
        <f>Transacciones!AX132</f>
        <v>-64.311860032754339</v>
      </c>
      <c r="BA22" s="74">
        <f>Transacciones!AY132</f>
        <v>6728.1139400077991</v>
      </c>
      <c r="BB22" s="74">
        <f>Transacciones!AZ132</f>
        <v>628.2708871236282</v>
      </c>
      <c r="BC22" s="74">
        <f>Transacciones!BA132</f>
        <v>-5378.698824907422</v>
      </c>
      <c r="BD22" s="74">
        <f>Transacciones!BB132</f>
        <v>-11326.456169551864</v>
      </c>
    </row>
    <row r="23" spans="2:56">
      <c r="B23" s="54" t="s">
        <v>32</v>
      </c>
      <c r="C23" s="55" t="s">
        <v>33</v>
      </c>
      <c r="D23" s="56" t="s">
        <v>3</v>
      </c>
      <c r="E23" s="74">
        <f>Transacciones!C133</f>
        <v>-16886.508316010382</v>
      </c>
      <c r="F23" s="74">
        <f>Transacciones!D133</f>
        <v>5584.6182877331585</v>
      </c>
      <c r="G23" s="74">
        <f>Transacciones!E133</f>
        <v>-723.74871003903718</v>
      </c>
      <c r="H23" s="74">
        <f>Transacciones!F133</f>
        <v>-1341.5754926463887</v>
      </c>
      <c r="I23" s="74">
        <f>Transacciones!G133</f>
        <v>5050.3229635157186</v>
      </c>
      <c r="J23" s="74">
        <f>Transacciones!H133</f>
        <v>-4058.6683123311104</v>
      </c>
      <c r="K23" s="74">
        <f>Transacciones!I133</f>
        <v>-1543.6345074744022</v>
      </c>
      <c r="L23" s="74">
        <f>Transacciones!J133</f>
        <v>-371.82009208736054</v>
      </c>
      <c r="M23" s="74">
        <f>Transacciones!K133</f>
        <v>-1010.6407996605485</v>
      </c>
      <c r="N23" s="74">
        <f>Transacciones!L133</f>
        <v>954.44221340701915</v>
      </c>
      <c r="O23" s="74">
        <f>Transacciones!M133</f>
        <v>-358.55903235037295</v>
      </c>
      <c r="P23" s="74">
        <f>Transacciones!N133</f>
        <v>-9385.9038046967726</v>
      </c>
      <c r="Q23" s="74">
        <f>Transacciones!O133</f>
        <v>-9681.340455380252</v>
      </c>
      <c r="R23" s="74">
        <f>Transacciones!P133</f>
        <v>4383.172374909569</v>
      </c>
      <c r="S23" s="74">
        <f>Transacciones!Q133</f>
        <v>4926.3370661900117</v>
      </c>
      <c r="T23" s="74">
        <f>Transacciones!R133</f>
        <v>376.17464361730526</v>
      </c>
      <c r="U23" s="74">
        <f>Transacciones!S133</f>
        <v>1492.7243655385155</v>
      </c>
      <c r="V23" s="74">
        <f>Transacciones!T133</f>
        <v>12614.095461596</v>
      </c>
      <c r="W23" s="74">
        <f>Transacciones!U133</f>
        <v>-2422.8617301225804</v>
      </c>
      <c r="X23" s="74">
        <f>Transacciones!V133</f>
        <v>3078.9419768242951</v>
      </c>
      <c r="Y23" s="74">
        <f>Transacciones!W133</f>
        <v>18.139429318180191</v>
      </c>
      <c r="Z23" s="74">
        <f>Transacciones!X133</f>
        <v>4.8247838619990944</v>
      </c>
      <c r="AA23" s="74">
        <f>Transacciones!Y133</f>
        <v>3120.768708721469</v>
      </c>
      <c r="AB23" s="74">
        <f>Transacciones!Z133</f>
        <v>-850.60124682204514</v>
      </c>
      <c r="AC23" s="74">
        <f>Transacciones!AA133</f>
        <v>-3621.5269094794457</v>
      </c>
      <c r="AD23" s="74">
        <f>Transacciones!AB133</f>
        <v>-14353.84417433411</v>
      </c>
      <c r="AE23" s="74">
        <f>Transacciones!AC133</f>
        <v>-11416.591548457392</v>
      </c>
      <c r="AF23" s="74">
        <f>Transacciones!AD133</f>
        <v>3470.4424395289461</v>
      </c>
      <c r="AG23" s="74">
        <f>Transacciones!AE133</f>
        <v>880.42878300102711</v>
      </c>
      <c r="AH23" s="74">
        <f>Transacciones!AF133</f>
        <v>-6166.4193610940711</v>
      </c>
      <c r="AI23" s="74">
        <f>Transacciones!AG133</f>
        <v>10713.830996682385</v>
      </c>
      <c r="AJ23" s="74">
        <f>Transacciones!AH133</f>
        <v>-2365.8666539157075</v>
      </c>
      <c r="AK23" s="74">
        <f>Transacciones!AI133</f>
        <v>-72.153524454017315</v>
      </c>
      <c r="AL23" s="74">
        <f>Transacciones!AJ133</f>
        <v>535.88321021808406</v>
      </c>
      <c r="AM23" s="74">
        <f>Transacciones!AK133</f>
        <v>718.53438435869066</v>
      </c>
      <c r="AN23" s="74">
        <f>Transacciones!AL133</f>
        <v>4253.1461950076318</v>
      </c>
      <c r="AO23" s="74">
        <f>Transacciones!AM133</f>
        <v>1502.7696751233034</v>
      </c>
      <c r="AP23" s="74">
        <f>Transacciones!AN133</f>
        <v>-6347.1568631949704</v>
      </c>
      <c r="AQ23" s="74">
        <f>Transacciones!AO133</f>
        <v>-18540.030829718795</v>
      </c>
      <c r="AR23" s="74">
        <f>Transacciones!AP133</f>
        <v>697.72696489770897</v>
      </c>
      <c r="AS23" s="74">
        <f>Transacciones!AQ133</f>
        <v>7296.8954121166444</v>
      </c>
      <c r="AT23" s="74">
        <f>Transacciones!AR133</f>
        <v>258.81553281439847</v>
      </c>
      <c r="AU23" s="74">
        <f>Transacciones!AS133</f>
        <v>-3518.4779751556944</v>
      </c>
      <c r="AV23" s="74">
        <f>Transacciones!AT133</f>
        <v>10399.050520144914</v>
      </c>
      <c r="AW23" s="74">
        <f>Transacciones!AU133</f>
        <v>-4259.0784633438743</v>
      </c>
      <c r="AX23" s="74">
        <f>Transacciones!AV133</f>
        <v>-2052.903069595377</v>
      </c>
      <c r="AY23" s="74">
        <f>Transacciones!AW133</f>
        <v>1986.7106126072922</v>
      </c>
      <c r="AZ23" s="74">
        <f>Transacciones!AX133</f>
        <v>-64.311860032754339</v>
      </c>
      <c r="BA23" s="74">
        <f>Transacciones!AY133</f>
        <v>6728.1139400077991</v>
      </c>
      <c r="BB23" s="74">
        <f>Transacciones!AZ133</f>
        <v>628.2708871236282</v>
      </c>
      <c r="BC23" s="74">
        <f>Transacciones!BA133</f>
        <v>-5378.698824907422</v>
      </c>
      <c r="BD23" s="74">
        <f>Transacciones!BB133</f>
        <v>-11326.456169551864</v>
      </c>
    </row>
    <row r="24" spans="2:56">
      <c r="B24" s="57" t="s">
        <v>1</v>
      </c>
      <c r="C24" s="58" t="s">
        <v>34</v>
      </c>
      <c r="D24" s="59" t="s">
        <v>3</v>
      </c>
      <c r="E24" s="73">
        <f>Transacciones!C134</f>
        <v>0</v>
      </c>
      <c r="F24" s="73">
        <f>Transacciones!D134</f>
        <v>0</v>
      </c>
      <c r="G24" s="73">
        <f>Transacciones!E134</f>
        <v>0</v>
      </c>
      <c r="H24" s="73">
        <f>Transacciones!F134</f>
        <v>0</v>
      </c>
      <c r="I24" s="73">
        <f>Transacciones!G134</f>
        <v>0</v>
      </c>
      <c r="J24" s="73">
        <f>Transacciones!H134</f>
        <v>0</v>
      </c>
      <c r="K24" s="73">
        <f>Transacciones!I134</f>
        <v>0</v>
      </c>
      <c r="L24" s="73">
        <f>Transacciones!J134</f>
        <v>0</v>
      </c>
      <c r="M24" s="73">
        <f>Transacciones!K134</f>
        <v>0</v>
      </c>
      <c r="N24" s="73">
        <f>Transacciones!L134</f>
        <v>0</v>
      </c>
      <c r="O24" s="73">
        <f>Transacciones!M134</f>
        <v>0</v>
      </c>
      <c r="P24" s="73">
        <f>Transacciones!N134</f>
        <v>0</v>
      </c>
      <c r="Q24" s="73">
        <f>Transacciones!O134</f>
        <v>0</v>
      </c>
      <c r="R24" s="73">
        <f>Transacciones!P134</f>
        <v>0</v>
      </c>
      <c r="S24" s="73">
        <f>Transacciones!Q134</f>
        <v>0</v>
      </c>
      <c r="T24" s="73">
        <f>Transacciones!R134</f>
        <v>0</v>
      </c>
      <c r="U24" s="73">
        <f>Transacciones!S134</f>
        <v>0</v>
      </c>
      <c r="V24" s="73">
        <f>Transacciones!T134</f>
        <v>0</v>
      </c>
      <c r="W24" s="73">
        <f>Transacciones!U134</f>
        <v>0</v>
      </c>
      <c r="X24" s="73">
        <f>Transacciones!V134</f>
        <v>0</v>
      </c>
      <c r="Y24" s="73">
        <f>Transacciones!W134</f>
        <v>0</v>
      </c>
      <c r="Z24" s="73">
        <f>Transacciones!X134</f>
        <v>0</v>
      </c>
      <c r="AA24" s="73">
        <f>Transacciones!Y134</f>
        <v>0</v>
      </c>
      <c r="AB24" s="73">
        <f>Transacciones!Z134</f>
        <v>0</v>
      </c>
      <c r="AC24" s="73">
        <f>Transacciones!AA134</f>
        <v>0</v>
      </c>
      <c r="AD24" s="73">
        <f>Transacciones!AB134</f>
        <v>0</v>
      </c>
      <c r="AE24" s="73">
        <f>Transacciones!AC134</f>
        <v>0</v>
      </c>
      <c r="AF24" s="73">
        <f>Transacciones!AD134</f>
        <v>0</v>
      </c>
      <c r="AG24" s="73">
        <f>Transacciones!AE134</f>
        <v>0</v>
      </c>
      <c r="AH24" s="73">
        <f>Transacciones!AF134</f>
        <v>0</v>
      </c>
      <c r="AI24" s="73">
        <f>Transacciones!AG134</f>
        <v>0</v>
      </c>
      <c r="AJ24" s="73">
        <f>Transacciones!AH134</f>
        <v>0</v>
      </c>
      <c r="AK24" s="73">
        <f>Transacciones!AI134</f>
        <v>0</v>
      </c>
      <c r="AL24" s="73">
        <f>Transacciones!AJ134</f>
        <v>0</v>
      </c>
      <c r="AM24" s="73">
        <f>Transacciones!AK134</f>
        <v>0</v>
      </c>
      <c r="AN24" s="73">
        <f>Transacciones!AL134</f>
        <v>0</v>
      </c>
      <c r="AO24" s="73">
        <f>Transacciones!AM134</f>
        <v>0</v>
      </c>
      <c r="AP24" s="73">
        <f>Transacciones!AN134</f>
        <v>0</v>
      </c>
      <c r="AQ24" s="73">
        <f>Transacciones!AO134</f>
        <v>0</v>
      </c>
      <c r="AR24" s="73">
        <f>Transacciones!AP134</f>
        <v>0</v>
      </c>
      <c r="AS24" s="73">
        <f>Transacciones!AQ134</f>
        <v>0</v>
      </c>
      <c r="AT24" s="73">
        <f>Transacciones!AR134</f>
        <v>0</v>
      </c>
      <c r="AU24" s="73">
        <f>Transacciones!AS134</f>
        <v>0</v>
      </c>
      <c r="AV24" s="73">
        <f>Transacciones!AT134</f>
        <v>0</v>
      </c>
      <c r="AW24" s="73">
        <f>Transacciones!AU134</f>
        <v>0</v>
      </c>
      <c r="AX24" s="73">
        <f>Transacciones!AV134</f>
        <v>0</v>
      </c>
      <c r="AY24" s="73">
        <f>Transacciones!AW134</f>
        <v>0</v>
      </c>
      <c r="AZ24" s="73">
        <f>Transacciones!AX134</f>
        <v>0</v>
      </c>
      <c r="BA24" s="73">
        <f>Transacciones!AY134</f>
        <v>0</v>
      </c>
      <c r="BB24" s="73">
        <f>Transacciones!AZ134</f>
        <v>0</v>
      </c>
      <c r="BC24" s="73">
        <f>Transacciones!BA134</f>
        <v>0</v>
      </c>
      <c r="BD24" s="73">
        <f>Transacciones!BB134</f>
        <v>0</v>
      </c>
    </row>
    <row r="25" spans="2:56">
      <c r="B25" s="57" t="s">
        <v>35</v>
      </c>
      <c r="C25" s="60" t="s">
        <v>36</v>
      </c>
      <c r="D25" s="59" t="s">
        <v>3</v>
      </c>
      <c r="E25" s="73">
        <f>Transacciones!C135</f>
        <v>16724.561576597702</v>
      </c>
      <c r="F25" s="73">
        <f>Transacciones!D135</f>
        <v>737.84871222475715</v>
      </c>
      <c r="G25" s="73">
        <f>Transacciones!E135</f>
        <v>767.91576175935597</v>
      </c>
      <c r="H25" s="73">
        <f>Transacciones!F135</f>
        <v>1082.4673603699359</v>
      </c>
      <c r="I25" s="73">
        <f>Transacciones!G135</f>
        <v>614.15894737500594</v>
      </c>
      <c r="J25" s="73">
        <f>Transacciones!H135</f>
        <v>416.32381414255502</v>
      </c>
      <c r="K25" s="73">
        <f>Transacciones!I135</f>
        <v>1154.4702520255221</v>
      </c>
      <c r="L25" s="73">
        <f>Transacciones!J135</f>
        <v>1414.0685756274936</v>
      </c>
      <c r="M25" s="73">
        <f>Transacciones!K135</f>
        <v>1360.6246742827843</v>
      </c>
      <c r="N25" s="73">
        <f>Transacciones!L135</f>
        <v>1605.4564724888617</v>
      </c>
      <c r="O25" s="73">
        <f>Transacciones!M135</f>
        <v>1242.5495268960799</v>
      </c>
      <c r="P25" s="73">
        <f>Transacciones!N135</f>
        <v>3163.5678347548665</v>
      </c>
      <c r="Q25" s="73">
        <f>Transacciones!O135</f>
        <v>3165.1096446504794</v>
      </c>
      <c r="R25" s="73">
        <f>Transacciones!P135</f>
        <v>14193.429434262001</v>
      </c>
      <c r="S25" s="73">
        <f>Transacciones!Q135</f>
        <v>207.42229223999996</v>
      </c>
      <c r="T25" s="73">
        <f>Transacciones!R135</f>
        <v>155.23763299000007</v>
      </c>
      <c r="U25" s="73">
        <f>Transacciones!S135</f>
        <v>12.730397526000061</v>
      </c>
      <c r="V25" s="73">
        <f>Transacciones!T135</f>
        <v>397.07992768199989</v>
      </c>
      <c r="W25" s="73">
        <f>Transacciones!U135</f>
        <v>891.65535142199997</v>
      </c>
      <c r="X25" s="73">
        <f>Transacciones!V135</f>
        <v>402.66948708800015</v>
      </c>
      <c r="Y25" s="73">
        <f>Transacciones!W135</f>
        <v>486.91398098799988</v>
      </c>
      <c r="Z25" s="73">
        <f>Transacciones!X135</f>
        <v>901.54227650799987</v>
      </c>
      <c r="AA25" s="73">
        <f>Transacciones!Y135</f>
        <v>1071.1658391939995</v>
      </c>
      <c r="AB25" s="73">
        <f>Transacciones!Z135</f>
        <v>1200.7082199779998</v>
      </c>
      <c r="AC25" s="73">
        <f>Transacciones!AA135</f>
        <v>1595.0221600660007</v>
      </c>
      <c r="AD25" s="73">
        <f>Transacciones!AB135</f>
        <v>6871.2818685799975</v>
      </c>
      <c r="AE25" s="73">
        <f>Transacciones!AC135</f>
        <v>18514.952121830665</v>
      </c>
      <c r="AF25" s="73">
        <f>Transacciones!AD135</f>
        <v>85.558527639999966</v>
      </c>
      <c r="AG25" s="73">
        <f>Transacciones!AE135</f>
        <v>-129.07796273999995</v>
      </c>
      <c r="AH25" s="73">
        <f>Transacciones!AF135</f>
        <v>718.31047138000008</v>
      </c>
      <c r="AI25" s="73">
        <f>Transacciones!AG135</f>
        <v>83.150937780000064</v>
      </c>
      <c r="AJ25" s="73">
        <f>Transacciones!AH135</f>
        <v>753.58324363999998</v>
      </c>
      <c r="AK25" s="73">
        <f>Transacciones!AI135</f>
        <v>1483.5926053400001</v>
      </c>
      <c r="AL25" s="73">
        <f>Transacciones!AJ135</f>
        <v>1351.81324593</v>
      </c>
      <c r="AM25" s="73">
        <f>Transacciones!AK135</f>
        <v>995.82723533999979</v>
      </c>
      <c r="AN25" s="73">
        <f>Transacciones!AL135</f>
        <v>1792.7794827700004</v>
      </c>
      <c r="AO25" s="73">
        <f>Transacciones!AM135</f>
        <v>825.75096749999989</v>
      </c>
      <c r="AP25" s="73">
        <f>Transacciones!AN135</f>
        <v>3213.0667545736669</v>
      </c>
      <c r="AQ25" s="73">
        <f>Transacciones!AO135</f>
        <v>7340.5966126769999</v>
      </c>
      <c r="AR25" s="73">
        <f>Transacciones!AP135</f>
        <v>16602.929700026667</v>
      </c>
      <c r="AS25" s="73">
        <f>Transacciones!AQ135</f>
        <v>84.47870211</v>
      </c>
      <c r="AT25" s="73">
        <f>Transacciones!AR135</f>
        <v>390.24561321999988</v>
      </c>
      <c r="AU25" s="73">
        <f>Transacciones!AS135</f>
        <v>1261.3400637299999</v>
      </c>
      <c r="AV25" s="73">
        <f>Transacciones!AT135</f>
        <v>598.84008819999997</v>
      </c>
      <c r="AW25" s="73">
        <f>Transacciones!AU135</f>
        <v>1006.72344559</v>
      </c>
      <c r="AX25" s="73">
        <f>Transacciones!AV135</f>
        <v>1146.1688289099998</v>
      </c>
      <c r="AY25" s="73">
        <f>Transacciones!AW135</f>
        <v>344.35077284999988</v>
      </c>
      <c r="AZ25" s="73">
        <f>Transacciones!AX135</f>
        <v>783.17386696999995</v>
      </c>
      <c r="BA25" s="73">
        <f>Transacciones!AY135</f>
        <v>1208.7237115799999</v>
      </c>
      <c r="BB25" s="73">
        <f>Transacciones!AZ135</f>
        <v>2046.27594533</v>
      </c>
      <c r="BC25" s="73">
        <f>Transacciones!BA135</f>
        <v>1898.3680579600002</v>
      </c>
      <c r="BD25" s="73">
        <f>Transacciones!BB135</f>
        <v>5834.2406035766653</v>
      </c>
    </row>
    <row r="26" spans="2:56">
      <c r="B26" s="61" t="s">
        <v>37</v>
      </c>
      <c r="C26" s="62" t="s">
        <v>38</v>
      </c>
      <c r="D26" s="59" t="s">
        <v>3</v>
      </c>
      <c r="E26" s="73">
        <f>Transacciones!C136</f>
        <v>17163.3130058977</v>
      </c>
      <c r="F26" s="73">
        <f>Transacciones!D136</f>
        <v>766.38957816475715</v>
      </c>
      <c r="G26" s="73">
        <f>Transacciones!E136</f>
        <v>799.45798727935596</v>
      </c>
      <c r="H26" s="73">
        <f>Transacciones!F136</f>
        <v>1298.7380065799359</v>
      </c>
      <c r="I26" s="73">
        <f>Transacciones!G136</f>
        <v>645.01639387500597</v>
      </c>
      <c r="J26" s="73">
        <f>Transacciones!H136</f>
        <v>448.47275848255509</v>
      </c>
      <c r="K26" s="73">
        <f>Transacciones!I136</f>
        <v>1195.1419573155222</v>
      </c>
      <c r="L26" s="73">
        <f>Transacciones!J136</f>
        <v>1452.1243887274936</v>
      </c>
      <c r="M26" s="73">
        <f>Transacciones!K136</f>
        <v>1384.8822708327843</v>
      </c>
      <c r="N26" s="73">
        <f>Transacciones!L136</f>
        <v>1622.7154560588617</v>
      </c>
      <c r="O26" s="73">
        <f>Transacciones!M136</f>
        <v>1264.7206145760799</v>
      </c>
      <c r="P26" s="73">
        <f>Transacciones!N136</f>
        <v>3184.2767609348666</v>
      </c>
      <c r="Q26" s="73">
        <f>Transacciones!O136</f>
        <v>3101.3768330704793</v>
      </c>
      <c r="R26" s="73">
        <f>Transacciones!P136</f>
        <v>14832.203887202002</v>
      </c>
      <c r="S26" s="73">
        <f>Transacciones!Q136</f>
        <v>244.87681223999999</v>
      </c>
      <c r="T26" s="73">
        <f>Transacciones!R136</f>
        <v>188.54899576</v>
      </c>
      <c r="U26" s="73">
        <f>Transacciones!S136</f>
        <v>284.13332976600003</v>
      </c>
      <c r="V26" s="73">
        <f>Transacciones!T136</f>
        <v>426.30596704199996</v>
      </c>
      <c r="W26" s="73">
        <f>Transacciones!U136</f>
        <v>920.65336773199999</v>
      </c>
      <c r="X26" s="73">
        <f>Transacciones!V136</f>
        <v>425.88391211800007</v>
      </c>
      <c r="Y26" s="73">
        <f>Transacciones!W136</f>
        <v>515.87614604799978</v>
      </c>
      <c r="Z26" s="73">
        <f>Transacciones!X136</f>
        <v>926.9557680879999</v>
      </c>
      <c r="AA26" s="73">
        <f>Transacciones!Y136</f>
        <v>1100.7498076539998</v>
      </c>
      <c r="AB26" s="73">
        <f>Transacciones!Z136</f>
        <v>1235.2984015679999</v>
      </c>
      <c r="AC26" s="73">
        <f>Transacciones!AA136</f>
        <v>1653.8765166560004</v>
      </c>
      <c r="AD26" s="73">
        <f>Transacciones!AB136</f>
        <v>6909.0448625299987</v>
      </c>
      <c r="AE26" s="73">
        <f>Transacciones!AC136</f>
        <v>19339.109284850663</v>
      </c>
      <c r="AF26" s="73">
        <f>Transacciones!AD136</f>
        <v>78.773630119999993</v>
      </c>
      <c r="AG26" s="73">
        <f>Transacciones!AE136</f>
        <v>255.37642688999998</v>
      </c>
      <c r="AH26" s="73">
        <f>Transacciones!AF136</f>
        <v>1260.5293062100002</v>
      </c>
      <c r="AI26" s="73">
        <f>Transacciones!AG136</f>
        <v>200.50496442000002</v>
      </c>
      <c r="AJ26" s="73">
        <f>Transacciones!AH136</f>
        <v>884.1904846299999</v>
      </c>
      <c r="AK26" s="73">
        <f>Transacciones!AI136</f>
        <v>1503.8862114600001</v>
      </c>
      <c r="AL26" s="73">
        <f>Transacciones!AJ136</f>
        <v>1131.31473162</v>
      </c>
      <c r="AM26" s="73">
        <f>Transacciones!AK136</f>
        <v>1002.2847061599999</v>
      </c>
      <c r="AN26" s="73">
        <f>Transacciones!AL136</f>
        <v>1795.8580337200003</v>
      </c>
      <c r="AO26" s="73">
        <f>Transacciones!AM136</f>
        <v>796.23237301999995</v>
      </c>
      <c r="AP26" s="73">
        <f>Transacciones!AN136</f>
        <v>3221.9837370236664</v>
      </c>
      <c r="AQ26" s="73">
        <f>Transacciones!AO136</f>
        <v>7208.1746795770005</v>
      </c>
      <c r="AR26" s="73">
        <f>Transacciones!AP136</f>
        <v>17113.172550406667</v>
      </c>
      <c r="AS26" s="73">
        <f>Transacciones!AQ136</f>
        <v>141.49058034000001</v>
      </c>
      <c r="AT26" s="73">
        <f>Transacciones!AR136</f>
        <v>465.17550862999997</v>
      </c>
      <c r="AU26" s="73">
        <f>Transacciones!AS136</f>
        <v>1314.19599806</v>
      </c>
      <c r="AV26" s="73">
        <f>Transacciones!AT136</f>
        <v>612.35947677999991</v>
      </c>
      <c r="AW26" s="73">
        <f>Transacciones!AU136</f>
        <v>1211.19305876</v>
      </c>
      <c r="AX26" s="73">
        <f>Transacciones!AV136</f>
        <v>1036.8493149099997</v>
      </c>
      <c r="AY26" s="73">
        <f>Transacciones!AW136</f>
        <v>685.55906281999989</v>
      </c>
      <c r="AZ26" s="73">
        <f>Transacciones!AX136</f>
        <v>969.20050024</v>
      </c>
      <c r="BA26" s="73">
        <f>Transacciones!AY136</f>
        <v>1201.68517142</v>
      </c>
      <c r="BB26" s="73">
        <f>Transacciones!AZ136</f>
        <v>1886.4937995499999</v>
      </c>
      <c r="BC26" s="73">
        <f>Transacciones!BA136</f>
        <v>1934.3167793500002</v>
      </c>
      <c r="BD26" s="73">
        <f>Transacciones!BB136</f>
        <v>5654.6532995466659</v>
      </c>
    </row>
    <row r="27" spans="2:56">
      <c r="B27" s="61" t="s">
        <v>39</v>
      </c>
      <c r="C27" s="62" t="s">
        <v>40</v>
      </c>
      <c r="D27" s="59" t="s">
        <v>3</v>
      </c>
      <c r="E27" s="73">
        <f>Transacciones!C141</f>
        <v>50.375674069999995</v>
      </c>
      <c r="F27" s="73">
        <f>Transacciones!D141</f>
        <v>0</v>
      </c>
      <c r="G27" s="73">
        <f>Transacciones!E141</f>
        <v>-3.0000000000000462</v>
      </c>
      <c r="H27" s="73">
        <f>Transacciones!F141</f>
        <v>0.49000000000000865</v>
      </c>
      <c r="I27" s="73">
        <f>Transacciones!G141</f>
        <v>-0.8399999999999983</v>
      </c>
      <c r="J27" s="73">
        <f>Transacciones!H141</f>
        <v>0.1499999999999459</v>
      </c>
      <c r="K27" s="73">
        <f>Transacciones!I141</f>
        <v>0.19999999999999951</v>
      </c>
      <c r="L27" s="73">
        <f>Transacciones!J141</f>
        <v>0.40000000000002278</v>
      </c>
      <c r="M27" s="73">
        <f>Transacciones!K141</f>
        <v>10.600000000000046</v>
      </c>
      <c r="N27" s="73">
        <f>Transacciones!L141</f>
        <v>1.4000000000000454</v>
      </c>
      <c r="O27" s="73">
        <f>Transacciones!M141</f>
        <v>1.899999999999979</v>
      </c>
      <c r="P27" s="73">
        <f>Transacciones!N141</f>
        <v>-3.0000000000000231</v>
      </c>
      <c r="Q27" s="73">
        <f>Transacciones!O141</f>
        <v>42.075674070000012</v>
      </c>
      <c r="R27" s="73">
        <f>Transacciones!P141</f>
        <v>7.5531239800000005</v>
      </c>
      <c r="S27" s="73">
        <f>Transacciones!Q141</f>
        <v>-1.5566101400000452</v>
      </c>
      <c r="T27" s="73">
        <f>Transacciones!R141</f>
        <v>-2.3517827899999317</v>
      </c>
      <c r="U27" s="73">
        <f>Transacciones!S141</f>
        <v>-1.54821721</v>
      </c>
      <c r="V27" s="73">
        <f>Transacciones!T141</f>
        <v>0.69999999999993157</v>
      </c>
      <c r="W27" s="73">
        <f>Transacciones!U141</f>
        <v>-0.74338986000000018</v>
      </c>
      <c r="X27" s="73">
        <f>Transacciones!V141</f>
        <v>6.8433898600000687</v>
      </c>
      <c r="Y27" s="73">
        <f>Transacciones!W141</f>
        <v>0.40000000000002256</v>
      </c>
      <c r="Z27" s="73">
        <f>Transacciones!X141</f>
        <v>7.5</v>
      </c>
      <c r="AA27" s="73">
        <f>Transacciones!Y141</f>
        <v>0.74399525999993621</v>
      </c>
      <c r="AB27" s="73">
        <f>Transacciones!Z141</f>
        <v>0.41937816999999988</v>
      </c>
      <c r="AC27" s="73">
        <f>Transacciones!AA141</f>
        <v>-2.8536393099999815</v>
      </c>
      <c r="AD27" s="73">
        <f>Transacciones!AB141</f>
        <v>0</v>
      </c>
      <c r="AE27" s="73">
        <f>Transacciones!AC141</f>
        <v>389.72012382000003</v>
      </c>
      <c r="AF27" s="73">
        <f>Transacciones!AD141</f>
        <v>41.539893839999991</v>
      </c>
      <c r="AG27" s="73">
        <f>Transacciones!AE141</f>
        <v>82.830966940000053</v>
      </c>
      <c r="AH27" s="73">
        <f>Transacciones!AF141</f>
        <v>-10.947087430000121</v>
      </c>
      <c r="AI27" s="73">
        <f>Transacciones!AG141</f>
        <v>1.6819870000000492</v>
      </c>
      <c r="AJ27" s="73">
        <f>Transacciones!AH141</f>
        <v>-75.055020849999963</v>
      </c>
      <c r="AK27" s="73">
        <f>Transacciones!AI141</f>
        <v>-39.629096270000005</v>
      </c>
      <c r="AL27" s="73">
        <f>Transacciones!AJ141</f>
        <v>273.15181284000005</v>
      </c>
      <c r="AM27" s="73">
        <f>Transacciones!AK141</f>
        <v>50.284859999999874</v>
      </c>
      <c r="AN27" s="73">
        <f>Transacciones!AL141</f>
        <v>0</v>
      </c>
      <c r="AO27" s="73">
        <f>Transacciones!AM141</f>
        <v>0</v>
      </c>
      <c r="AP27" s="73">
        <f>Transacciones!AN141</f>
        <v>46.935829090000141</v>
      </c>
      <c r="AQ27" s="73">
        <f>Transacciones!AO141</f>
        <v>18.925978659999959</v>
      </c>
      <c r="AR27" s="73">
        <f>Transacciones!AP141</f>
        <v>86.04000000000002</v>
      </c>
      <c r="AS27" s="73">
        <f>Transacciones!AQ141</f>
        <v>0</v>
      </c>
      <c r="AT27" s="73">
        <f>Transacciones!AR141</f>
        <v>-15.813000000000066</v>
      </c>
      <c r="AU27" s="73">
        <f>Transacciones!AS141</f>
        <v>-25.788999999999984</v>
      </c>
      <c r="AV27" s="73">
        <f>Transacciones!AT141</f>
        <v>41.944999999999993</v>
      </c>
      <c r="AW27" s="73">
        <f>Transacciones!AU141</f>
        <v>-148.04299999999995</v>
      </c>
      <c r="AX27" s="73">
        <f>Transacciones!AV141</f>
        <v>147.69999999999999</v>
      </c>
      <c r="AY27" s="73">
        <f>Transacciones!AW141</f>
        <v>-172.70000000000002</v>
      </c>
      <c r="AZ27" s="73">
        <f>Transacciones!AX141</f>
        <v>-73.120000000000076</v>
      </c>
      <c r="BA27" s="73">
        <f>Transacciones!AY141</f>
        <v>-1.3089999999999975</v>
      </c>
      <c r="BB27" s="73">
        <f>Transacciones!AZ141</f>
        <v>214.62400000000005</v>
      </c>
      <c r="BC27" s="73">
        <f>Transacciones!BA141</f>
        <v>-1.099999999999973</v>
      </c>
      <c r="BD27" s="73">
        <f>Transacciones!BB141</f>
        <v>119.64500000000001</v>
      </c>
    </row>
    <row r="28" spans="2:56">
      <c r="B28" s="61" t="s">
        <v>41</v>
      </c>
      <c r="C28" s="62" t="s">
        <v>42</v>
      </c>
      <c r="D28" s="59" t="s">
        <v>3</v>
      </c>
      <c r="E28" s="73">
        <f>Transacciones!C142</f>
        <v>0.12</v>
      </c>
      <c r="F28" s="73">
        <f>Transacciones!D142</f>
        <v>0</v>
      </c>
      <c r="G28" s="73">
        <f>Transacciones!E142</f>
        <v>0</v>
      </c>
      <c r="H28" s="73">
        <f>Transacciones!F142</f>
        <v>0</v>
      </c>
      <c r="I28" s="73">
        <f>Transacciones!G142</f>
        <v>0</v>
      </c>
      <c r="J28" s="73">
        <f>Transacciones!H142</f>
        <v>0</v>
      </c>
      <c r="K28" s="73">
        <f>Transacciones!I142</f>
        <v>0</v>
      </c>
      <c r="L28" s="73">
        <f>Transacciones!J142</f>
        <v>0</v>
      </c>
      <c r="M28" s="73">
        <f>Transacciones!K142</f>
        <v>0</v>
      </c>
      <c r="N28" s="73">
        <f>Transacciones!L142</f>
        <v>0</v>
      </c>
      <c r="O28" s="73">
        <f>Transacciones!M142</f>
        <v>0.12</v>
      </c>
      <c r="P28" s="73">
        <f>Transacciones!N142</f>
        <v>0</v>
      </c>
      <c r="Q28" s="73">
        <f>Transacciones!O142</f>
        <v>0</v>
      </c>
      <c r="R28" s="73">
        <f>Transacciones!P142</f>
        <v>8.5500000000000007E-2</v>
      </c>
      <c r="S28" s="73">
        <f>Transacciones!Q142</f>
        <v>0</v>
      </c>
      <c r="T28" s="73">
        <f>Transacciones!R142</f>
        <v>0</v>
      </c>
      <c r="U28" s="73">
        <f>Transacciones!S142</f>
        <v>0</v>
      </c>
      <c r="V28" s="73">
        <f>Transacciones!T142</f>
        <v>0</v>
      </c>
      <c r="W28" s="73">
        <f>Transacciones!U142</f>
        <v>0</v>
      </c>
      <c r="X28" s="73">
        <f>Transacciones!V142</f>
        <v>0</v>
      </c>
      <c r="Y28" s="73">
        <f>Transacciones!W142</f>
        <v>0</v>
      </c>
      <c r="Z28" s="73">
        <f>Transacciones!X142</f>
        <v>0</v>
      </c>
      <c r="AA28" s="73">
        <f>Transacciones!Y142</f>
        <v>0</v>
      </c>
      <c r="AB28" s="73">
        <f>Transacciones!Z142</f>
        <v>0</v>
      </c>
      <c r="AC28" s="73">
        <f>Transacciones!AA142</f>
        <v>0</v>
      </c>
      <c r="AD28" s="73">
        <f>Transacciones!AB142</f>
        <v>8.5500000000000007E-2</v>
      </c>
      <c r="AE28" s="73">
        <f>Transacciones!AC142</f>
        <v>0.26805000000000001</v>
      </c>
      <c r="AF28" s="73">
        <f>Transacciones!AD142</f>
        <v>0</v>
      </c>
      <c r="AG28" s="73">
        <f>Transacciones!AE142</f>
        <v>3.5000000000000003E-2</v>
      </c>
      <c r="AH28" s="73">
        <f>Transacciones!AF142</f>
        <v>0</v>
      </c>
      <c r="AI28" s="73">
        <f>Transacciones!AG142</f>
        <v>0</v>
      </c>
      <c r="AJ28" s="73">
        <f>Transacciones!AH142</f>
        <v>0</v>
      </c>
      <c r="AK28" s="73">
        <f>Transacciones!AI142</f>
        <v>2.3E-2</v>
      </c>
      <c r="AL28" s="73">
        <f>Transacciones!AJ142</f>
        <v>0</v>
      </c>
      <c r="AM28" s="73">
        <f>Transacciones!AK142</f>
        <v>0</v>
      </c>
      <c r="AN28" s="73">
        <f>Transacciones!AL142</f>
        <v>3.5000000000000003E-2</v>
      </c>
      <c r="AO28" s="73">
        <f>Transacciones!AM142</f>
        <v>3.9699999999999999E-2</v>
      </c>
      <c r="AP28" s="73">
        <f>Transacciones!AN142</f>
        <v>0</v>
      </c>
      <c r="AQ28" s="73">
        <f>Transacciones!AO142</f>
        <v>0.13535</v>
      </c>
      <c r="AR28" s="73">
        <f>Transacciones!AP142</f>
        <v>0.68839600000000001</v>
      </c>
      <c r="AS28" s="73">
        <f>Transacciones!AQ142</f>
        <v>0</v>
      </c>
      <c r="AT28" s="73">
        <f>Transacciones!AR142</f>
        <v>0</v>
      </c>
      <c r="AU28" s="73">
        <f>Transacciones!AS142</f>
        <v>0</v>
      </c>
      <c r="AV28" s="73">
        <f>Transacciones!AT142</f>
        <v>0</v>
      </c>
      <c r="AW28" s="73">
        <f>Transacciones!AU142</f>
        <v>1.3396E-2</v>
      </c>
      <c r="AX28" s="73">
        <f>Transacciones!AV142</f>
        <v>0</v>
      </c>
      <c r="AY28" s="73">
        <f>Transacciones!AW142</f>
        <v>0.05</v>
      </c>
      <c r="AZ28" s="73">
        <f>Transacciones!AX142</f>
        <v>0.34</v>
      </c>
      <c r="BA28" s="73">
        <f>Transacciones!AY142</f>
        <v>0</v>
      </c>
      <c r="BB28" s="73">
        <f>Transacciones!AZ142</f>
        <v>0</v>
      </c>
      <c r="BC28" s="73">
        <f>Transacciones!BA142</f>
        <v>0.1</v>
      </c>
      <c r="BD28" s="73">
        <f>Transacciones!BB142</f>
        <v>0.185</v>
      </c>
    </row>
    <row r="29" spans="2:56">
      <c r="B29" s="63" t="s">
        <v>43</v>
      </c>
      <c r="C29" s="64" t="s">
        <v>44</v>
      </c>
      <c r="D29" s="65" t="s">
        <v>3</v>
      </c>
      <c r="E29" s="73">
        <f>Transacciones!C143</f>
        <v>-489.24710337000005</v>
      </c>
      <c r="F29" s="73">
        <f>Transacciones!D143</f>
        <v>-28.54086594</v>
      </c>
      <c r="G29" s="73">
        <f>Transacciones!E143</f>
        <v>-28.542225519999999</v>
      </c>
      <c r="H29" s="73">
        <f>Transacciones!F143</f>
        <v>-216.76064621</v>
      </c>
      <c r="I29" s="73">
        <f>Transacciones!G143</f>
        <v>-30.017446499999998</v>
      </c>
      <c r="J29" s="73">
        <f>Transacciones!H143</f>
        <v>-32.298944339999998</v>
      </c>
      <c r="K29" s="73">
        <f>Transacciones!I143</f>
        <v>-40.871705290000001</v>
      </c>
      <c r="L29" s="73">
        <f>Transacciones!J143</f>
        <v>-38.4558131</v>
      </c>
      <c r="M29" s="73">
        <f>Transacciones!K143</f>
        <v>-34.857596550000004</v>
      </c>
      <c r="N29" s="73">
        <f>Transacciones!L143</f>
        <v>-18.658983570000004</v>
      </c>
      <c r="O29" s="73">
        <f>Transacciones!M143</f>
        <v>-24.191087679999999</v>
      </c>
      <c r="P29" s="73">
        <f>Transacciones!N143</f>
        <v>-17.708926180000002</v>
      </c>
      <c r="Q29" s="73">
        <f>Transacciones!O143</f>
        <v>21.657137509999998</v>
      </c>
      <c r="R29" s="73">
        <f>Transacciones!P143</f>
        <v>-646.41307691999987</v>
      </c>
      <c r="S29" s="73">
        <f>Transacciones!Q143</f>
        <v>-35.897909859999999</v>
      </c>
      <c r="T29" s="73">
        <f>Transacciones!R143</f>
        <v>-30.959579980000001</v>
      </c>
      <c r="U29" s="73">
        <f>Transacciones!S143</f>
        <v>-269.85471502999997</v>
      </c>
      <c r="V29" s="73">
        <f>Transacciones!T143</f>
        <v>-29.926039360000001</v>
      </c>
      <c r="W29" s="73">
        <f>Transacciones!U143</f>
        <v>-28.254626449999996</v>
      </c>
      <c r="X29" s="73">
        <f>Transacciones!V143</f>
        <v>-30.05781489</v>
      </c>
      <c r="Y29" s="73">
        <f>Transacciones!W143</f>
        <v>-29.362165059999999</v>
      </c>
      <c r="Z29" s="73">
        <f>Transacciones!X143</f>
        <v>-32.913491579999999</v>
      </c>
      <c r="AA29" s="73">
        <f>Transacciones!Y143</f>
        <v>-30.32796372</v>
      </c>
      <c r="AB29" s="73">
        <f>Transacciones!Z143</f>
        <v>-35.009559759999995</v>
      </c>
      <c r="AC29" s="73">
        <f>Transacciones!AA143</f>
        <v>-56.000717280000003</v>
      </c>
      <c r="AD29" s="73">
        <f>Transacciones!AB143</f>
        <v>-37.848493949999998</v>
      </c>
      <c r="AE29" s="73">
        <f>Transacciones!AC143</f>
        <v>-1214.1453368399996</v>
      </c>
      <c r="AF29" s="73">
        <f>Transacciones!AD143</f>
        <v>-34.754996320000004</v>
      </c>
      <c r="AG29" s="73">
        <f>Transacciones!AE143</f>
        <v>-467.32035657</v>
      </c>
      <c r="AH29" s="73">
        <f>Transacciones!AF143</f>
        <v>-531.27174739999998</v>
      </c>
      <c r="AI29" s="73">
        <f>Transacciones!AG143</f>
        <v>-119.03601363999999</v>
      </c>
      <c r="AJ29" s="73">
        <f>Transacciones!AH143</f>
        <v>-55.552220140000003</v>
      </c>
      <c r="AK29" s="73">
        <f>Transacciones!AI143</f>
        <v>19.312490150000002</v>
      </c>
      <c r="AL29" s="73">
        <f>Transacciones!AJ143</f>
        <v>-52.653298530000001</v>
      </c>
      <c r="AM29" s="73">
        <f>Transacciones!AK143</f>
        <v>-56.742330819999999</v>
      </c>
      <c r="AN29" s="73">
        <f>Transacciones!AL143</f>
        <v>-3.1135509499999969</v>
      </c>
      <c r="AO29" s="73">
        <f>Transacciones!AM143</f>
        <v>29.478894479999994</v>
      </c>
      <c r="AP29" s="73">
        <f>Transacciones!AN143</f>
        <v>-55.852811539999998</v>
      </c>
      <c r="AQ29" s="73">
        <f>Transacciones!AO143</f>
        <v>113.36060444000009</v>
      </c>
      <c r="AR29" s="73">
        <f>Transacciones!AP143</f>
        <v>-596.97124638000014</v>
      </c>
      <c r="AS29" s="73">
        <f>Transacciones!AQ143</f>
        <v>-57.011878230000001</v>
      </c>
      <c r="AT29" s="73">
        <f>Transacciones!AR143</f>
        <v>-59.116895409999998</v>
      </c>
      <c r="AU29" s="73">
        <f>Transacciones!AS143</f>
        <v>-27.066934330000002</v>
      </c>
      <c r="AV29" s="73">
        <f>Transacciones!AT143</f>
        <v>-55.464388580000005</v>
      </c>
      <c r="AW29" s="73">
        <f>Transacciones!AU143</f>
        <v>-56.440009170000003</v>
      </c>
      <c r="AX29" s="73">
        <f>Transacciones!AV143</f>
        <v>-38.380485999999998</v>
      </c>
      <c r="AY29" s="73">
        <f>Transacciones!AW143</f>
        <v>-168.55828997</v>
      </c>
      <c r="AZ29" s="73">
        <f>Transacciones!AX143</f>
        <v>-113.24663327</v>
      </c>
      <c r="BA29" s="73">
        <f>Transacciones!AY143</f>
        <v>8.3475401599999941</v>
      </c>
      <c r="BB29" s="73">
        <f>Transacciones!AZ143</f>
        <v>-54.841854220000009</v>
      </c>
      <c r="BC29" s="73">
        <f>Transacciones!BA143</f>
        <v>-34.948721390000003</v>
      </c>
      <c r="BD29" s="73">
        <f>Transacciones!BB143</f>
        <v>59.75730403</v>
      </c>
    </row>
    <row r="30" spans="2:56">
      <c r="B30" s="66" t="s">
        <v>45</v>
      </c>
      <c r="C30" s="67" t="s">
        <v>46</v>
      </c>
      <c r="D30" s="68" t="s">
        <v>3</v>
      </c>
      <c r="E30" s="74">
        <f>Transacciones!C148</f>
        <v>165784.28417584053</v>
      </c>
      <c r="F30" s="74">
        <f>Transacciones!D148</f>
        <v>7286.5651296535625</v>
      </c>
      <c r="G30" s="74">
        <f>Transacciones!E148</f>
        <v>9155.7171827103557</v>
      </c>
      <c r="H30" s="74">
        <f>Transacciones!F148</f>
        <v>12065.003816298287</v>
      </c>
      <c r="I30" s="74">
        <f>Transacciones!G148</f>
        <v>10019.787633424585</v>
      </c>
      <c r="J30" s="74">
        <f>Transacciones!H148</f>
        <v>13014.069756710536</v>
      </c>
      <c r="K30" s="74">
        <f>Transacciones!I148</f>
        <v>15518.459091223647</v>
      </c>
      <c r="L30" s="74">
        <f>Transacciones!J148</f>
        <v>11578.772194820151</v>
      </c>
      <c r="M30" s="74">
        <f>Transacciones!K148</f>
        <v>11881.858394108629</v>
      </c>
      <c r="N30" s="74">
        <f>Transacciones!L148</f>
        <v>13526.949305497139</v>
      </c>
      <c r="O30" s="74">
        <f>Transacciones!M148</f>
        <v>11267.63732769586</v>
      </c>
      <c r="P30" s="74">
        <f>Transacciones!N148</f>
        <v>22612.482455821046</v>
      </c>
      <c r="Q30" s="74">
        <f>Transacciones!O148</f>
        <v>27856.981887876678</v>
      </c>
      <c r="R30" s="74">
        <f>Transacciones!P148</f>
        <v>161644.89783775242</v>
      </c>
      <c r="S30" s="74">
        <f>Transacciones!Q148</f>
        <v>5613.4344627799892</v>
      </c>
      <c r="T30" s="74">
        <f>Transacciones!R148</f>
        <v>8348.5312215126924</v>
      </c>
      <c r="U30" s="74">
        <f>Transacciones!S148</f>
        <v>8101.0110287074858</v>
      </c>
      <c r="V30" s="74">
        <f>Transacciones!T148</f>
        <v>10163.678108215998</v>
      </c>
      <c r="W30" s="74">
        <f>Transacciones!U148</f>
        <v>12506.219414604579</v>
      </c>
      <c r="X30" s="74">
        <f>Transacciones!V148</f>
        <v>13425.799815001705</v>
      </c>
      <c r="Y30" s="74">
        <f>Transacciones!W148</f>
        <v>10699.189945883987</v>
      </c>
      <c r="Z30" s="74">
        <f>Transacciones!X148</f>
        <v>11396.112013204167</v>
      </c>
      <c r="AA30" s="74">
        <f>Transacciones!Y148</f>
        <v>14033.772380438197</v>
      </c>
      <c r="AB30" s="74">
        <f>Transacciones!Z148</f>
        <v>11718.750029955712</v>
      </c>
      <c r="AC30" s="74">
        <f>Transacciones!AA148</f>
        <v>15808.522433510454</v>
      </c>
      <c r="AD30" s="74">
        <f>Transacciones!AB148</f>
        <v>39829.876983937414</v>
      </c>
      <c r="AE30" s="74">
        <f>Transacciones!AC148</f>
        <v>195258.00879150955</v>
      </c>
      <c r="AF30" s="74">
        <f>Transacciones!AD148</f>
        <v>7890.7192838510564</v>
      </c>
      <c r="AG30" s="74">
        <f>Transacciones!AE148</f>
        <v>8489.3327449689732</v>
      </c>
      <c r="AH30" s="74">
        <f>Transacciones!AF148</f>
        <v>17770.432841764072</v>
      </c>
      <c r="AI30" s="74">
        <f>Transacciones!AG148</f>
        <v>9584.6954520976087</v>
      </c>
      <c r="AJ30" s="74">
        <f>Transacciones!AH148</f>
        <v>14025.910356475706</v>
      </c>
      <c r="AK30" s="74">
        <f>Transacciones!AI148</f>
        <v>19135.774694794014</v>
      </c>
      <c r="AL30" s="74">
        <f>Transacciones!AJ148</f>
        <v>13117.784407571917</v>
      </c>
      <c r="AM30" s="74">
        <f>Transacciones!AK148</f>
        <v>12307.346111434785</v>
      </c>
      <c r="AN30" s="74">
        <f>Transacciones!AL148</f>
        <v>14630.178221905346</v>
      </c>
      <c r="AO30" s="74">
        <f>Transacciones!AM148</f>
        <v>11288.091877270961</v>
      </c>
      <c r="AP30" s="74">
        <f>Transacciones!AN148</f>
        <v>21397.075364788143</v>
      </c>
      <c r="AQ30" s="74">
        <f>Transacciones!AO148</f>
        <v>45620.667434587027</v>
      </c>
      <c r="AR30" s="74">
        <f>Transacciones!AP148</f>
        <v>196561.10536829437</v>
      </c>
      <c r="AS30" s="74">
        <f>Transacciones!AQ148</f>
        <v>8255.8880740833556</v>
      </c>
      <c r="AT30" s="74">
        <f>Transacciones!AR148</f>
        <v>11010.3838589356</v>
      </c>
      <c r="AU30" s="74">
        <f>Transacciones!AS148</f>
        <v>16065.223919375696</v>
      </c>
      <c r="AV30" s="74">
        <f>Transacciones!AT148</f>
        <v>12212.477465075084</v>
      </c>
      <c r="AW30" s="74">
        <f>Transacciones!AU148</f>
        <v>17372.175820763874</v>
      </c>
      <c r="AX30" s="74">
        <f>Transacciones!AV148</f>
        <v>20333.754798825372</v>
      </c>
      <c r="AY30" s="74">
        <f>Transacciones!AW148</f>
        <v>11778.92522528271</v>
      </c>
      <c r="AZ30" s="74">
        <f>Transacciones!AX148</f>
        <v>13872.570987114808</v>
      </c>
      <c r="BA30" s="74">
        <f>Transacciones!AY148</f>
        <v>14352.289931190151</v>
      </c>
      <c r="BB30" s="74">
        <f>Transacciones!AZ148</f>
        <v>13123.499483258069</v>
      </c>
      <c r="BC30" s="74">
        <f>Transacciones!BA148</f>
        <v>19649.404650676421</v>
      </c>
      <c r="BD30" s="74">
        <f>Transacciones!BB148</f>
        <v>38534.511153713232</v>
      </c>
    </row>
    <row r="31" spans="2:56">
      <c r="B31" s="66" t="s">
        <v>47</v>
      </c>
      <c r="C31" s="67" t="s">
        <v>48</v>
      </c>
      <c r="D31" s="68" t="s">
        <v>3</v>
      </c>
      <c r="E31" s="74">
        <f>Transacciones!C149</f>
        <v>-33611.069892608095</v>
      </c>
      <c r="F31" s="74">
        <f>Transacciones!D149</f>
        <v>4846.7695755084014</v>
      </c>
      <c r="G31" s="74">
        <f>Transacciones!E149</f>
        <v>-1491.6644717983927</v>
      </c>
      <c r="H31" s="74">
        <f>Transacciones!F149</f>
        <v>-2424.0428530163244</v>
      </c>
      <c r="I31" s="74">
        <f>Transacciones!G149</f>
        <v>4436.1640161407122</v>
      </c>
      <c r="J31" s="74">
        <f>Transacciones!H149</f>
        <v>-4474.9921264736658</v>
      </c>
      <c r="K31" s="74">
        <f>Transacciones!I149</f>
        <v>-2698.1047594999236</v>
      </c>
      <c r="L31" s="74">
        <f>Transacciones!J149</f>
        <v>-1785.8886677148548</v>
      </c>
      <c r="M31" s="74">
        <f>Transacciones!K149</f>
        <v>-2371.2654739433328</v>
      </c>
      <c r="N31" s="74">
        <f>Transacciones!L149</f>
        <v>-651.01425908184319</v>
      </c>
      <c r="O31" s="74">
        <f>Transacciones!M149</f>
        <v>-1601.1085592464533</v>
      </c>
      <c r="P31" s="74">
        <f>Transacciones!N149</f>
        <v>-12549.47163945164</v>
      </c>
      <c r="Q31" s="74">
        <f>Transacciones!O149</f>
        <v>-12846.45010003073</v>
      </c>
      <c r="R31" s="74">
        <f>Transacciones!P149</f>
        <v>-9810.2570593524433</v>
      </c>
      <c r="S31" s="74">
        <f>Transacciones!Q149</f>
        <v>4718.9147739500113</v>
      </c>
      <c r="T31" s="74">
        <f>Transacciones!R149</f>
        <v>220.93701062730543</v>
      </c>
      <c r="U31" s="74">
        <f>Transacciones!S149</f>
        <v>1479.9939680125153</v>
      </c>
      <c r="V31" s="74">
        <f>Transacciones!T149</f>
        <v>12217.015533914</v>
      </c>
      <c r="W31" s="74">
        <f>Transacciones!U149</f>
        <v>-3314.5170815445799</v>
      </c>
      <c r="X31" s="74">
        <f>Transacciones!V149</f>
        <v>2676.272489736295</v>
      </c>
      <c r="Y31" s="74">
        <f>Transacciones!W149</f>
        <v>-468.77455166981963</v>
      </c>
      <c r="Z31" s="74">
        <f>Transacciones!X149</f>
        <v>-896.71749264600112</v>
      </c>
      <c r="AA31" s="74">
        <f>Transacciones!Y149</f>
        <v>2049.602869527469</v>
      </c>
      <c r="AB31" s="74">
        <f>Transacciones!Z149</f>
        <v>-2051.3094668000449</v>
      </c>
      <c r="AC31" s="74">
        <f>Transacciones!AA149</f>
        <v>-5216.5490695454464</v>
      </c>
      <c r="AD31" s="74">
        <f>Transacciones!AB149</f>
        <v>-21225.126042914104</v>
      </c>
      <c r="AE31" s="74">
        <f>Transacciones!AC149</f>
        <v>-29931.543670288054</v>
      </c>
      <c r="AF31" s="74">
        <f>Transacciones!AD149</f>
        <v>3384.8839118889464</v>
      </c>
      <c r="AG31" s="74">
        <f>Transacciones!AE149</f>
        <v>1009.5067457410278</v>
      </c>
      <c r="AH31" s="74">
        <f>Transacciones!AF149</f>
        <v>-6884.7298324740696</v>
      </c>
      <c r="AI31" s="74">
        <f>Transacciones!AG149</f>
        <v>10630.680058902386</v>
      </c>
      <c r="AJ31" s="74">
        <f>Transacciones!AH149</f>
        <v>-3119.4498975557071</v>
      </c>
      <c r="AK31" s="74">
        <f>Transacciones!AI149</f>
        <v>-1555.7461297940172</v>
      </c>
      <c r="AL31" s="74">
        <f>Transacciones!AJ149</f>
        <v>-815.93003571191548</v>
      </c>
      <c r="AM31" s="74">
        <f>Transacciones!AK149</f>
        <v>-277.29285098130822</v>
      </c>
      <c r="AN31" s="74">
        <f>Transacciones!AL149</f>
        <v>2460.3667122376319</v>
      </c>
      <c r="AO31" s="74">
        <f>Transacciones!AM149</f>
        <v>677.01870762330327</v>
      </c>
      <c r="AP31" s="74">
        <f>Transacciones!AN149</f>
        <v>-9560.2236177686391</v>
      </c>
      <c r="AQ31" s="74">
        <f>Transacciones!AO149</f>
        <v>-25880.627442395795</v>
      </c>
      <c r="AR31" s="74">
        <f>Transacciones!AP149</f>
        <v>-15905.202735128958</v>
      </c>
      <c r="AS31" s="74">
        <f>Transacciones!AQ149</f>
        <v>7212.4167100066443</v>
      </c>
      <c r="AT31" s="74">
        <f>Transacciones!AR149</f>
        <v>-131.43008040560198</v>
      </c>
      <c r="AU31" s="74">
        <f>Transacciones!AS149</f>
        <v>-4779.8180388856945</v>
      </c>
      <c r="AV31" s="74">
        <f>Transacciones!AT149</f>
        <v>9800.2104319449136</v>
      </c>
      <c r="AW31" s="74">
        <f>Transacciones!AU149</f>
        <v>-5265.8019089338741</v>
      </c>
      <c r="AX31" s="74">
        <f>Transacciones!AV149</f>
        <v>-3199.0718985053754</v>
      </c>
      <c r="AY31" s="74">
        <f>Transacciones!AW149</f>
        <v>1642.3598397572914</v>
      </c>
      <c r="AZ31" s="74">
        <f>Transacciones!AX149</f>
        <v>-847.48572700275508</v>
      </c>
      <c r="BA31" s="74">
        <f>Transacciones!AY149</f>
        <v>5519.3902284277992</v>
      </c>
      <c r="BB31" s="74">
        <f>Transacciones!AZ149</f>
        <v>-1418.0050582063723</v>
      </c>
      <c r="BC31" s="74">
        <f>Transacciones!BA149</f>
        <v>-7277.0668828674225</v>
      </c>
      <c r="BD31" s="74">
        <f>Transacciones!BB149</f>
        <v>-17160.696773128529</v>
      </c>
    </row>
    <row r="32" spans="2:56">
      <c r="B32" s="69" t="s">
        <v>1</v>
      </c>
      <c r="C32" s="70" t="s">
        <v>49</v>
      </c>
      <c r="D32" s="53" t="s">
        <v>3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</row>
    <row r="33" spans="2:56">
      <c r="B33" s="57" t="s">
        <v>50</v>
      </c>
      <c r="C33" s="60" t="s">
        <v>51</v>
      </c>
      <c r="D33" s="59" t="s">
        <v>3</v>
      </c>
      <c r="E33" s="72">
        <f>Transacciones!C151</f>
        <v>6248.8672812245313</v>
      </c>
      <c r="F33" s="72">
        <f>Transacciones!D151</f>
        <v>4568.4010802359353</v>
      </c>
      <c r="G33" s="72">
        <f>Transacciones!E151</f>
        <v>3028.3200169770116</v>
      </c>
      <c r="H33" s="72">
        <f>Transacciones!F151</f>
        <v>1609.7672950551987</v>
      </c>
      <c r="I33" s="72">
        <f>Transacciones!G151</f>
        <v>12285.254184690317</v>
      </c>
      <c r="J33" s="72">
        <f>Transacciones!H151</f>
        <v>-2804.9787088638877</v>
      </c>
      <c r="K33" s="72">
        <f>Transacciones!I151</f>
        <v>393.15612574486659</v>
      </c>
      <c r="L33" s="72">
        <f>Transacciones!J151</f>
        <v>1131.4894882026565</v>
      </c>
      <c r="M33" s="72">
        <f>Transacciones!K151</f>
        <v>1227.6782489310426</v>
      </c>
      <c r="N33" s="72">
        <f>Transacciones!L151</f>
        <v>2520.2636585820146</v>
      </c>
      <c r="O33" s="72">
        <f>Transacciones!M151</f>
        <v>1124.5451333596975</v>
      </c>
      <c r="P33" s="72">
        <f>Transacciones!N151</f>
        <v>-7204.8970170370631</v>
      </c>
      <c r="Q33" s="72">
        <f>Transacciones!O151</f>
        <v>-11630.132224653258</v>
      </c>
      <c r="R33" s="72">
        <f>Transacciones!P151</f>
        <v>23280.80502920811</v>
      </c>
      <c r="S33" s="72">
        <f>Transacciones!Q151</f>
        <v>-881.37408234417398</v>
      </c>
      <c r="T33" s="72">
        <f>Transacciones!R151</f>
        <v>-891.88886567472355</v>
      </c>
      <c r="U33" s="72">
        <f>Transacciones!S151</f>
        <v>13888.689389573445</v>
      </c>
      <c r="V33" s="72">
        <f>Transacciones!T151</f>
        <v>14268.501157388328</v>
      </c>
      <c r="W33" s="72">
        <f>Transacciones!U151</f>
        <v>-6707.8986429638171</v>
      </c>
      <c r="X33" s="72">
        <f>Transacciones!V151</f>
        <v>977.50559989613976</v>
      </c>
      <c r="Y33" s="72">
        <f>Transacciones!W151</f>
        <v>-2803.7676645616593</v>
      </c>
      <c r="Z33" s="72">
        <f>Transacciones!X151</f>
        <v>-6708.9925593299631</v>
      </c>
      <c r="AA33" s="72">
        <f>Transacciones!Y151</f>
        <v>20913.699332614397</v>
      </c>
      <c r="AB33" s="72">
        <f>Transacciones!Z151</f>
        <v>1863.9137016532404</v>
      </c>
      <c r="AC33" s="72">
        <f>Transacciones!AA151</f>
        <v>3719.735946547451</v>
      </c>
      <c r="AD33" s="72">
        <f>Transacciones!AB151</f>
        <v>-14357.318283590554</v>
      </c>
      <c r="AE33" s="72">
        <f>Transacciones!AC151</f>
        <v>-17419.78321733237</v>
      </c>
      <c r="AF33" s="72">
        <f>Transacciones!AD151</f>
        <v>2067.602187132823</v>
      </c>
      <c r="AG33" s="72">
        <f>Transacciones!AE151</f>
        <v>-1339.2290900617138</v>
      </c>
      <c r="AH33" s="72">
        <f>Transacciones!AF151</f>
        <v>-3773.8218303187959</v>
      </c>
      <c r="AI33" s="72">
        <f>Transacciones!AG151</f>
        <v>11002.034470535158</v>
      </c>
      <c r="AJ33" s="72">
        <f>Transacciones!AH151</f>
        <v>-10229.957395229878</v>
      </c>
      <c r="AK33" s="72">
        <f>Transacciones!AI151</f>
        <v>-1132.1365848174551</v>
      </c>
      <c r="AL33" s="72">
        <f>Transacciones!AJ151</f>
        <v>-1691.98579872247</v>
      </c>
      <c r="AM33" s="72">
        <f>Transacciones!AK151</f>
        <v>-5556.840234725124</v>
      </c>
      <c r="AN33" s="72">
        <f>Transacciones!AL151</f>
        <v>4574.3220257004868</v>
      </c>
      <c r="AO33" s="72">
        <f>Transacciones!AM151</f>
        <v>424.79272296631825</v>
      </c>
      <c r="AP33" s="72">
        <f>Transacciones!AN151</f>
        <v>-6790.1111114439227</v>
      </c>
      <c r="AQ33" s="72">
        <f>Transacciones!AO151</f>
        <v>-4974.4525783477966</v>
      </c>
      <c r="AR33" s="72">
        <f>Transacciones!AP151</f>
        <v>4313.6129219291088</v>
      </c>
      <c r="AS33" s="72">
        <f>Transacciones!AQ151</f>
        <v>2165.9327845793464</v>
      </c>
      <c r="AT33" s="72">
        <f>Transacciones!AR151</f>
        <v>-325.38354879891608</v>
      </c>
      <c r="AU33" s="72">
        <f>Transacciones!AS151</f>
        <v>-5991.7586337854727</v>
      </c>
      <c r="AV33" s="72">
        <f>Transacciones!AT151</f>
        <v>11780.565076948313</v>
      </c>
      <c r="AW33" s="72">
        <f>Transacciones!AU151</f>
        <v>-6361.7242871748167</v>
      </c>
      <c r="AX33" s="72">
        <f>Transacciones!AV151</f>
        <v>-2920.7148324900254</v>
      </c>
      <c r="AY33" s="72">
        <f>Transacciones!AW151</f>
        <v>3637.4899434709305</v>
      </c>
      <c r="AZ33" s="72">
        <f>Transacciones!AX151</f>
        <v>-3858.4112171211955</v>
      </c>
      <c r="BA33" s="72">
        <f>Transacciones!AY151</f>
        <v>4402.2005927130449</v>
      </c>
      <c r="BB33" s="72">
        <f>Transacciones!AZ151</f>
        <v>1016.2142568142658</v>
      </c>
      <c r="BC33" s="72">
        <f>Transacciones!BA151</f>
        <v>7195.3115018651133</v>
      </c>
      <c r="BD33" s="72">
        <f>Transacciones!BB151</f>
        <v>-6426.1087150914791</v>
      </c>
    </row>
    <row r="34" spans="2:56">
      <c r="B34" s="61" t="s">
        <v>52</v>
      </c>
      <c r="C34" s="62" t="s">
        <v>53</v>
      </c>
      <c r="D34" s="59" t="s">
        <v>3</v>
      </c>
      <c r="E34" s="73">
        <f>Transacciones!C160</f>
        <v>5966.734508088166</v>
      </c>
      <c r="F34" s="73">
        <f>Transacciones!D160</f>
        <v>4568.4010802359353</v>
      </c>
      <c r="G34" s="73">
        <f>Transacciones!E160</f>
        <v>3028.3200169770116</v>
      </c>
      <c r="H34" s="73">
        <f>Transacciones!F160</f>
        <v>1470.8661355183667</v>
      </c>
      <c r="I34" s="73">
        <f>Transacciones!G160</f>
        <v>12285.254184690317</v>
      </c>
      <c r="J34" s="73">
        <f>Transacciones!H160</f>
        <v>-2804.9787088638877</v>
      </c>
      <c r="K34" s="73">
        <f>Transacciones!I160</f>
        <v>393.15612574486659</v>
      </c>
      <c r="L34" s="73">
        <f>Transacciones!J160</f>
        <v>1131.4894882026565</v>
      </c>
      <c r="M34" s="73">
        <f>Transacciones!K160</f>
        <v>1227.6782489310426</v>
      </c>
      <c r="N34" s="73">
        <f>Transacciones!L160</f>
        <v>2377.0320449824831</v>
      </c>
      <c r="O34" s="73">
        <f>Transacciones!M160</f>
        <v>1124.5451333596975</v>
      </c>
      <c r="P34" s="73">
        <f>Transacciones!N160</f>
        <v>-7204.8970170370667</v>
      </c>
      <c r="Q34" s="73">
        <f>Transacciones!O160</f>
        <v>-11630.132224653256</v>
      </c>
      <c r="R34" s="73">
        <f>Transacciones!P160</f>
        <v>22976.075588652559</v>
      </c>
      <c r="S34" s="73">
        <f>Transacciones!Q160</f>
        <v>-881.37408234417398</v>
      </c>
      <c r="T34" s="73">
        <f>Transacciones!R160</f>
        <v>-891.88886567472355</v>
      </c>
      <c r="U34" s="73">
        <f>Transacciones!S160</f>
        <v>13739.233416521836</v>
      </c>
      <c r="V34" s="73">
        <f>Transacciones!T160</f>
        <v>14268.501157388328</v>
      </c>
      <c r="W34" s="73">
        <f>Transacciones!U160</f>
        <v>-6707.8986429638171</v>
      </c>
      <c r="X34" s="73">
        <f>Transacciones!V160</f>
        <v>977.50559989613976</v>
      </c>
      <c r="Y34" s="73">
        <f>Transacciones!W160</f>
        <v>-2803.7676645616593</v>
      </c>
      <c r="Z34" s="73">
        <f>Transacciones!X160</f>
        <v>-6708.9925593299631</v>
      </c>
      <c r="AA34" s="73">
        <f>Transacciones!Y160</f>
        <v>20758.425865110454</v>
      </c>
      <c r="AB34" s="73">
        <f>Transacciones!Z160</f>
        <v>1863.9137016532404</v>
      </c>
      <c r="AC34" s="73">
        <f>Transacciones!AA160</f>
        <v>3719.735946547451</v>
      </c>
      <c r="AD34" s="73">
        <f>Transacciones!AB160</f>
        <v>-14357.318283590554</v>
      </c>
      <c r="AE34" s="73">
        <f>Transacciones!AC160</f>
        <v>-18715.354550417855</v>
      </c>
      <c r="AF34" s="73">
        <f>Transacciones!AD160</f>
        <v>2067.602187132823</v>
      </c>
      <c r="AG34" s="73">
        <f>Transacciones!AE160</f>
        <v>-1339.2290900617138</v>
      </c>
      <c r="AH34" s="73">
        <f>Transacciones!AF160</f>
        <v>-3933.6572436999159</v>
      </c>
      <c r="AI34" s="73">
        <f>Transacciones!AG160</f>
        <v>11002.034470535156</v>
      </c>
      <c r="AJ34" s="73">
        <f>Transacciones!AH160</f>
        <v>-10229.957395229876</v>
      </c>
      <c r="AK34" s="73">
        <f>Transacciones!AI160</f>
        <v>-1132.1365848174551</v>
      </c>
      <c r="AL34" s="73">
        <f>Transacciones!AJ160</f>
        <v>-1691.98579872247</v>
      </c>
      <c r="AM34" s="73">
        <f>Transacciones!AK160</f>
        <v>-5709.3402347251231</v>
      </c>
      <c r="AN34" s="73">
        <f>Transacciones!AL160</f>
        <v>3620.6861059961211</v>
      </c>
      <c r="AO34" s="73">
        <f>Transacciones!AM160</f>
        <v>424.79272296631825</v>
      </c>
      <c r="AP34" s="73">
        <f>Transacciones!AN160</f>
        <v>-6819.7111114439249</v>
      </c>
      <c r="AQ34" s="73">
        <f>Transacciones!AO160</f>
        <v>-4974.4525783477948</v>
      </c>
      <c r="AR34" s="73">
        <f>Transacciones!AP160</f>
        <v>2253.6657718174192</v>
      </c>
      <c r="AS34" s="73">
        <f>Transacciones!AQ160</f>
        <v>2165.9327845793464</v>
      </c>
      <c r="AT34" s="73">
        <f>Transacciones!AR160</f>
        <v>-325.38354879891608</v>
      </c>
      <c r="AU34" s="73">
        <f>Transacciones!AS160</f>
        <v>-6161.9633891867979</v>
      </c>
      <c r="AV34" s="73">
        <f>Transacciones!AT160</f>
        <v>11780.565076948313</v>
      </c>
      <c r="AW34" s="73">
        <f>Transacciones!AU160</f>
        <v>-6361.7242871748167</v>
      </c>
      <c r="AX34" s="73">
        <f>Transacciones!AV160</f>
        <v>-2920.7148324900259</v>
      </c>
      <c r="AY34" s="73">
        <f>Transacciones!AW160</f>
        <v>3637.4899434709309</v>
      </c>
      <c r="AZ34" s="73">
        <f>Transacciones!AX160</f>
        <v>-3858.4112171211959</v>
      </c>
      <c r="BA34" s="73">
        <f>Transacciones!AY160</f>
        <v>3182.7971980026814</v>
      </c>
      <c r="BB34" s="73">
        <f>Transacciones!AZ160</f>
        <v>543.51425681426645</v>
      </c>
      <c r="BC34" s="73">
        <f>Transacciones!BA160</f>
        <v>7195.3115018651133</v>
      </c>
      <c r="BD34" s="73">
        <f>Transacciones!BB160</f>
        <v>-6623.7477150914801</v>
      </c>
    </row>
    <row r="35" spans="2:56">
      <c r="B35" s="61" t="s">
        <v>54</v>
      </c>
      <c r="C35" s="62" t="s">
        <v>55</v>
      </c>
      <c r="D35" s="59" t="s">
        <v>3</v>
      </c>
      <c r="E35" s="73">
        <f>Transacciones!C169</f>
        <v>282.13277313636502</v>
      </c>
      <c r="F35" s="73">
        <f>Transacciones!D169</f>
        <v>0</v>
      </c>
      <c r="G35" s="73">
        <f>Transacciones!E169</f>
        <v>0</v>
      </c>
      <c r="H35" s="73">
        <f>Transacciones!F169</f>
        <v>138.90115953683099</v>
      </c>
      <c r="I35" s="73">
        <f>Transacciones!G169</f>
        <v>0</v>
      </c>
      <c r="J35" s="73">
        <f>Transacciones!H169</f>
        <v>0</v>
      </c>
      <c r="K35" s="73">
        <f>Transacciones!I169</f>
        <v>0</v>
      </c>
      <c r="L35" s="73">
        <f>Transacciones!J169</f>
        <v>0</v>
      </c>
      <c r="M35" s="73">
        <f>Transacciones!K169</f>
        <v>0</v>
      </c>
      <c r="N35" s="73">
        <f>Transacciones!L169</f>
        <v>143.23161359953403</v>
      </c>
      <c r="O35" s="73">
        <f>Transacciones!M169</f>
        <v>0</v>
      </c>
      <c r="P35" s="73">
        <f>Transacciones!N169</f>
        <v>0</v>
      </c>
      <c r="Q35" s="73">
        <f>Transacciones!O169</f>
        <v>0</v>
      </c>
      <c r="R35" s="73">
        <f>Transacciones!P169</f>
        <v>304.72944055555001</v>
      </c>
      <c r="S35" s="73">
        <f>Transacciones!Q169</f>
        <v>0</v>
      </c>
      <c r="T35" s="73">
        <f>Transacciones!R169</f>
        <v>0</v>
      </c>
      <c r="U35" s="73">
        <f>Transacciones!S169</f>
        <v>149.455973051608</v>
      </c>
      <c r="V35" s="73">
        <f>Transacciones!T169</f>
        <v>0</v>
      </c>
      <c r="W35" s="73">
        <f>Transacciones!U169</f>
        <v>0</v>
      </c>
      <c r="X35" s="73">
        <f>Transacciones!V169</f>
        <v>0</v>
      </c>
      <c r="Y35" s="73">
        <f>Transacciones!W169</f>
        <v>0</v>
      </c>
      <c r="Z35" s="73">
        <f>Transacciones!X169</f>
        <v>0</v>
      </c>
      <c r="AA35" s="73">
        <f>Transacciones!Y169</f>
        <v>155.27346750394202</v>
      </c>
      <c r="AB35" s="73">
        <f>Transacciones!Z169</f>
        <v>0</v>
      </c>
      <c r="AC35" s="73">
        <f>Transacciones!AA169</f>
        <v>0</v>
      </c>
      <c r="AD35" s="73">
        <f>Transacciones!AB169</f>
        <v>0</v>
      </c>
      <c r="AE35" s="73">
        <f>Transacciones!AC169</f>
        <v>1295.5713330854842</v>
      </c>
      <c r="AF35" s="73">
        <f>Transacciones!AD169</f>
        <v>0</v>
      </c>
      <c r="AG35" s="73">
        <f>Transacciones!AE169</f>
        <v>0</v>
      </c>
      <c r="AH35" s="73">
        <f>Transacciones!AF169</f>
        <v>159.83541338111999</v>
      </c>
      <c r="AI35" s="73">
        <f>Transacciones!AG169</f>
        <v>0</v>
      </c>
      <c r="AJ35" s="73">
        <f>Transacciones!AH169</f>
        <v>0</v>
      </c>
      <c r="AK35" s="73">
        <f>Transacciones!AI169</f>
        <v>0</v>
      </c>
      <c r="AL35" s="73">
        <f>Transacciones!AJ169</f>
        <v>0</v>
      </c>
      <c r="AM35" s="73">
        <f>Transacciones!AK169</f>
        <v>152.50000000000003</v>
      </c>
      <c r="AN35" s="73">
        <f>Transacciones!AL169</f>
        <v>953.63591970436403</v>
      </c>
      <c r="AO35" s="73">
        <f>Transacciones!AM169</f>
        <v>0</v>
      </c>
      <c r="AP35" s="73">
        <f>Transacciones!AN169</f>
        <v>29.600000000000136</v>
      </c>
      <c r="AQ35" s="73">
        <f>Transacciones!AO169</f>
        <v>0</v>
      </c>
      <c r="AR35" s="73">
        <f>Transacciones!AP169</f>
        <v>2059.9471501116891</v>
      </c>
      <c r="AS35" s="73">
        <f>Transacciones!AQ169</f>
        <v>0</v>
      </c>
      <c r="AT35" s="73">
        <f>Transacciones!AR169</f>
        <v>0</v>
      </c>
      <c r="AU35" s="73">
        <f>Transacciones!AS169</f>
        <v>170.20475540132497</v>
      </c>
      <c r="AV35" s="73">
        <f>Transacciones!AT169</f>
        <v>0</v>
      </c>
      <c r="AW35" s="73">
        <f>Transacciones!AU169</f>
        <v>0</v>
      </c>
      <c r="AX35" s="73">
        <f>Transacciones!AV169</f>
        <v>0</v>
      </c>
      <c r="AY35" s="73">
        <f>Transacciones!AW169</f>
        <v>0</v>
      </c>
      <c r="AZ35" s="73">
        <f>Transacciones!AX169</f>
        <v>0</v>
      </c>
      <c r="BA35" s="73">
        <f>Transacciones!AY169</f>
        <v>1219.4033947103642</v>
      </c>
      <c r="BB35" s="73">
        <f>Transacciones!AZ169</f>
        <v>472.70000000000005</v>
      </c>
      <c r="BC35" s="73">
        <f>Transacciones!BA169</f>
        <v>0</v>
      </c>
      <c r="BD35" s="73">
        <f>Transacciones!BB169</f>
        <v>197.6389999999999</v>
      </c>
    </row>
    <row r="36" spans="2:56">
      <c r="B36" s="57" t="s">
        <v>56</v>
      </c>
      <c r="C36" s="60" t="s">
        <v>57</v>
      </c>
      <c r="D36" s="59" t="s">
        <v>3</v>
      </c>
      <c r="E36" s="72">
        <f>Transacciones!C178</f>
        <v>39713.40250762576</v>
      </c>
      <c r="F36" s="72">
        <f>Transacciones!D178</f>
        <v>1311.3528365611719</v>
      </c>
      <c r="G36" s="72">
        <f>Transacciones!E178</f>
        <v>5464.2902820567206</v>
      </c>
      <c r="H36" s="72">
        <f>Transacciones!F178</f>
        <v>3139.5126500676488</v>
      </c>
      <c r="I36" s="72">
        <f>Transacciones!G178</f>
        <v>6785.1969481464403</v>
      </c>
      <c r="J36" s="72">
        <f>Transacciones!H178</f>
        <v>2554.7816384983453</v>
      </c>
      <c r="K36" s="72">
        <f>Transacciones!I178</f>
        <v>3117.6693391742119</v>
      </c>
      <c r="L36" s="72">
        <f>Transacciones!J178</f>
        <v>2656.8569566606602</v>
      </c>
      <c r="M36" s="72">
        <f>Transacciones!K178</f>
        <v>3340.675098530297</v>
      </c>
      <c r="N36" s="72">
        <f>Transacciones!L178</f>
        <v>2879.2297106154001</v>
      </c>
      <c r="O36" s="72">
        <f>Transacciones!M178</f>
        <v>1179.1643927964942</v>
      </c>
      <c r="P36" s="72">
        <f>Transacciones!N178</f>
        <v>6136.5738161442641</v>
      </c>
      <c r="Q36" s="72">
        <f>Transacciones!O178</f>
        <v>1148.098838374106</v>
      </c>
      <c r="R36" s="72">
        <f>Transacciones!P178</f>
        <v>31770.980890129489</v>
      </c>
      <c r="S36" s="72">
        <f>Transacciones!Q178</f>
        <v>-4530.1364255044682</v>
      </c>
      <c r="T36" s="72">
        <f>Transacciones!R178</f>
        <v>-879.42247627526558</v>
      </c>
      <c r="U36" s="72">
        <f>Transacciones!S178</f>
        <v>13479.725866853332</v>
      </c>
      <c r="V36" s="72">
        <f>Transacciones!T178</f>
        <v>-85.302800072321588</v>
      </c>
      <c r="W36" s="72">
        <f>Transacciones!U178</f>
        <v>-1012.3443634842697</v>
      </c>
      <c r="X36" s="72">
        <f>Transacciones!V178</f>
        <v>-2012.3421778471111</v>
      </c>
      <c r="Y36" s="72">
        <f>Transacciones!W178</f>
        <v>-3865.6384100222031</v>
      </c>
      <c r="Z36" s="72">
        <f>Transacciones!X178</f>
        <v>-4348.377723973219</v>
      </c>
      <c r="AA36" s="72">
        <f>Transacciones!Y178</f>
        <v>19675.099899376255</v>
      </c>
      <c r="AB36" s="72">
        <f>Transacciones!Z178</f>
        <v>4684.7619761291971</v>
      </c>
      <c r="AC36" s="72">
        <f>Transacciones!AA178</f>
        <v>13240.653907277956</v>
      </c>
      <c r="AD36" s="72">
        <f>Transacciones!AB178</f>
        <v>-2575.6963823283877</v>
      </c>
      <c r="AE36" s="72">
        <f>Transacciones!AC178</f>
        <v>12432.816138385519</v>
      </c>
      <c r="AF36" s="72">
        <f>Transacciones!AD178</f>
        <v>-2226.5552461372649</v>
      </c>
      <c r="AG36" s="72">
        <f>Transacciones!AE178</f>
        <v>-624.50649774036037</v>
      </c>
      <c r="AH36" s="72">
        <f>Transacciones!AF178</f>
        <v>1925.5472915983182</v>
      </c>
      <c r="AI36" s="72">
        <f>Transacciones!AG178</f>
        <v>-2632.5912092757389</v>
      </c>
      <c r="AJ36" s="72">
        <f>Transacciones!AH178</f>
        <v>-3827.3447613218832</v>
      </c>
      <c r="AK36" s="72">
        <f>Transacciones!AI178</f>
        <v>-40.213543517886137</v>
      </c>
      <c r="AL36" s="72">
        <f>Transacciones!AJ178</f>
        <v>-2947.9730756232093</v>
      </c>
      <c r="AM36" s="72">
        <f>Transacciones!AK178</f>
        <v>-3527.2538458957406</v>
      </c>
      <c r="AN36" s="72">
        <f>Transacciones!AL178</f>
        <v>1287.1736442219881</v>
      </c>
      <c r="AO36" s="72">
        <f>Transacciones!AM178</f>
        <v>-1581.5729350088732</v>
      </c>
      <c r="AP36" s="72">
        <f>Transacciones!AN178</f>
        <v>4103.5804584672605</v>
      </c>
      <c r="AQ36" s="72">
        <f>Transacciones!AO178</f>
        <v>22524.525858618908</v>
      </c>
      <c r="AR36" s="72">
        <f>Transacciones!AP178</f>
        <v>20567.38742456826</v>
      </c>
      <c r="AS36" s="72">
        <f>Transacciones!AQ178</f>
        <v>-3493.8830651025146</v>
      </c>
      <c r="AT36" s="72">
        <f>Transacciones!AR178</f>
        <v>789.21158666561632</v>
      </c>
      <c r="AU36" s="72">
        <f>Transacciones!AS178</f>
        <v>-3070.4056020939183</v>
      </c>
      <c r="AV36" s="72">
        <f>Transacciones!AT178</f>
        <v>609.13580633076435</v>
      </c>
      <c r="AW36" s="72">
        <f>Transacciones!AU178</f>
        <v>444.75369472540569</v>
      </c>
      <c r="AX36" s="72">
        <f>Transacciones!AV178</f>
        <v>456.50558099514456</v>
      </c>
      <c r="AY36" s="72">
        <f>Transacciones!AW178</f>
        <v>1887.1970320074952</v>
      </c>
      <c r="AZ36" s="72">
        <f>Transacciones!AX178</f>
        <v>-2937.0848436723509</v>
      </c>
      <c r="BA36" s="72">
        <f>Transacciones!AY178</f>
        <v>-1492.9735921087231</v>
      </c>
      <c r="BB36" s="72">
        <f>Transacciones!AZ178</f>
        <v>304.86957951005479</v>
      </c>
      <c r="BC36" s="72">
        <f>Transacciones!BA178</f>
        <v>15720.713176087949</v>
      </c>
      <c r="BD36" s="72">
        <f>Transacciones!BB178</f>
        <v>11349.348071223336</v>
      </c>
    </row>
    <row r="37" spans="2:56">
      <c r="B37" s="61" t="s">
        <v>58</v>
      </c>
      <c r="C37" s="62" t="s">
        <v>59</v>
      </c>
      <c r="D37" s="59" t="s">
        <v>3</v>
      </c>
      <c r="E37" s="73">
        <f>Transacciones!C192</f>
        <v>36468.260890625759</v>
      </c>
      <c r="F37" s="73">
        <f>Transacciones!D192</f>
        <v>1481.6608365611719</v>
      </c>
      <c r="G37" s="73">
        <f>Transacciones!E192</f>
        <v>5927.9802820567202</v>
      </c>
      <c r="H37" s="73">
        <f>Transacciones!F192</f>
        <v>3035.1446500676484</v>
      </c>
      <c r="I37" s="73">
        <f>Transacciones!G192</f>
        <v>6380.7429481464405</v>
      </c>
      <c r="J37" s="73">
        <f>Transacciones!H192</f>
        <v>2986.3026384983459</v>
      </c>
      <c r="K37" s="73">
        <f>Transacciones!I192</f>
        <v>2980.128490174211</v>
      </c>
      <c r="L37" s="73">
        <f>Transacciones!J192</f>
        <v>2896.7519566606607</v>
      </c>
      <c r="M37" s="73">
        <f>Transacciones!K192</f>
        <v>3584.090080530299</v>
      </c>
      <c r="N37" s="73">
        <f>Transacciones!L192</f>
        <v>1621.1057106153967</v>
      </c>
      <c r="O37" s="73">
        <f>Transacciones!M192</f>
        <v>900.09139279649753</v>
      </c>
      <c r="P37" s="73">
        <f>Transacciones!N192</f>
        <v>3075.5958161442613</v>
      </c>
      <c r="Q37" s="73">
        <f>Transacciones!O192</f>
        <v>1598.666088374106</v>
      </c>
      <c r="R37" s="73">
        <f>Transacciones!P192</f>
        <v>20950.357321129493</v>
      </c>
      <c r="S37" s="73">
        <f>Transacciones!Q192</f>
        <v>-4175.8634255044681</v>
      </c>
      <c r="T37" s="73">
        <f>Transacciones!R192</f>
        <v>-317.52247627526503</v>
      </c>
      <c r="U37" s="73">
        <f>Transacciones!S192</f>
        <v>12853.35086685333</v>
      </c>
      <c r="V37" s="73">
        <f>Transacciones!T192</f>
        <v>-122.03180007232186</v>
      </c>
      <c r="W37" s="73">
        <f>Transacciones!U192</f>
        <v>-337.74636348427066</v>
      </c>
      <c r="X37" s="73">
        <f>Transacciones!V192</f>
        <v>-1236.3341778471095</v>
      </c>
      <c r="Y37" s="73">
        <f>Transacciones!W192</f>
        <v>-3820.1294100222012</v>
      </c>
      <c r="Z37" s="73">
        <f>Transacciones!X192</f>
        <v>-3914.5997239732201</v>
      </c>
      <c r="AA37" s="73">
        <f>Transacciones!Y192</f>
        <v>20019.630899376258</v>
      </c>
      <c r="AB37" s="73">
        <f>Transacciones!Z192</f>
        <v>4941.4099761291909</v>
      </c>
      <c r="AC37" s="73">
        <f>Transacciones!AA192</f>
        <v>12692.060907277955</v>
      </c>
      <c r="AD37" s="73">
        <f>Transacciones!AB192</f>
        <v>-15631.867951328386</v>
      </c>
      <c r="AE37" s="73">
        <f>Transacciones!AC192</f>
        <v>16438.28813838552</v>
      </c>
      <c r="AF37" s="73">
        <f>Transacciones!AD192</f>
        <v>-3086.788677137265</v>
      </c>
      <c r="AG37" s="73">
        <f>Transacciones!AE192</f>
        <v>-1722.0194977403598</v>
      </c>
      <c r="AH37" s="73">
        <f>Transacciones!AF192</f>
        <v>5947.2962915983171</v>
      </c>
      <c r="AI37" s="73">
        <f>Transacciones!AG192</f>
        <v>-2194.3252092757389</v>
      </c>
      <c r="AJ37" s="73">
        <f>Transacciones!AH192</f>
        <v>-2991.8025408318845</v>
      </c>
      <c r="AK37" s="73">
        <f>Transacciones!AI192</f>
        <v>755.00460349211244</v>
      </c>
      <c r="AL37" s="73">
        <f>Transacciones!AJ192</f>
        <v>-2591.8780373632085</v>
      </c>
      <c r="AM37" s="73">
        <f>Transacciones!AK192</f>
        <v>-3025.9716164057409</v>
      </c>
      <c r="AN37" s="73">
        <f>Transacciones!AL192</f>
        <v>1587.3714399719902</v>
      </c>
      <c r="AO37" s="73">
        <f>Transacciones!AM192</f>
        <v>-1336.370935008872</v>
      </c>
      <c r="AP37" s="73">
        <f>Transacciones!AN192</f>
        <v>3238.0234584672571</v>
      </c>
      <c r="AQ37" s="73">
        <f>Transacciones!AO192</f>
        <v>21859.748858618914</v>
      </c>
      <c r="AR37" s="73">
        <f>Transacciones!AP192</f>
        <v>-314.61157543173613</v>
      </c>
      <c r="AS37" s="73">
        <f>Transacciones!AQ192</f>
        <v>-3014.2480651025148</v>
      </c>
      <c r="AT37" s="73">
        <f>Transacciones!AR192</f>
        <v>1355.8245866656164</v>
      </c>
      <c r="AU37" s="73">
        <f>Transacciones!AS192</f>
        <v>1338.310397906082</v>
      </c>
      <c r="AV37" s="73">
        <f>Transacciones!AT192</f>
        <v>-1074.6721936692363</v>
      </c>
      <c r="AW37" s="73">
        <f>Transacciones!AU192</f>
        <v>-209.7253052745948</v>
      </c>
      <c r="AX37" s="73">
        <f>Transacciones!AV192</f>
        <v>1018.5035809951464</v>
      </c>
      <c r="AY37" s="73">
        <f>Transacciones!AW192</f>
        <v>1053.4090320074952</v>
      </c>
      <c r="AZ37" s="73">
        <f>Transacciones!AX192</f>
        <v>-2243.0058436723516</v>
      </c>
      <c r="BA37" s="73">
        <f>Transacciones!AY192</f>
        <v>-1351.0815921087249</v>
      </c>
      <c r="BB37" s="73">
        <f>Transacciones!AZ192</f>
        <v>-1143.1294204899441</v>
      </c>
      <c r="BC37" s="73">
        <f>Transacciones!BA192</f>
        <v>-1757.9198239120506</v>
      </c>
      <c r="BD37" s="73">
        <f>Transacciones!BB192</f>
        <v>5713.123071223341</v>
      </c>
    </row>
    <row r="38" spans="2:56">
      <c r="B38" s="61" t="s">
        <v>60</v>
      </c>
      <c r="C38" s="62" t="s">
        <v>61</v>
      </c>
      <c r="D38" s="59" t="s">
        <v>3</v>
      </c>
      <c r="E38" s="73">
        <f>Transacciones!C200</f>
        <v>3245.1416170000002</v>
      </c>
      <c r="F38" s="73">
        <f>Transacciones!D200</f>
        <v>-170.30799999999996</v>
      </c>
      <c r="G38" s="73">
        <f>Transacciones!E200</f>
        <v>-463.69000000000005</v>
      </c>
      <c r="H38" s="73">
        <f>Transacciones!F200</f>
        <v>104.36800000000005</v>
      </c>
      <c r="I38" s="73">
        <f>Transacciones!G200</f>
        <v>404.45400000000018</v>
      </c>
      <c r="J38" s="73">
        <f>Transacciones!H200</f>
        <v>-431.52099999999984</v>
      </c>
      <c r="K38" s="73">
        <f>Transacciones!I200</f>
        <v>137.54084900000009</v>
      </c>
      <c r="L38" s="73">
        <f>Transacciones!J200</f>
        <v>-239.89500000000032</v>
      </c>
      <c r="M38" s="73">
        <f>Transacciones!K200</f>
        <v>-243.41498200000001</v>
      </c>
      <c r="N38" s="73">
        <f>Transacciones!L200</f>
        <v>1258.1239999999993</v>
      </c>
      <c r="O38" s="73">
        <f>Transacciones!M200</f>
        <v>279.07299999999975</v>
      </c>
      <c r="P38" s="73">
        <f>Transacciones!N200</f>
        <v>3060.9780000000001</v>
      </c>
      <c r="Q38" s="73">
        <f>Transacciones!O200</f>
        <v>-450.56724999999915</v>
      </c>
      <c r="R38" s="73">
        <f>Transacciones!P200</f>
        <v>10820.623569000003</v>
      </c>
      <c r="S38" s="73">
        <f>Transacciones!Q200</f>
        <v>-354.27300000000002</v>
      </c>
      <c r="T38" s="73">
        <f>Transacciones!R200</f>
        <v>-561.90000000000009</v>
      </c>
      <c r="U38" s="73">
        <f>Transacciones!S200</f>
        <v>626.37499999999943</v>
      </c>
      <c r="V38" s="73">
        <f>Transacciones!T200</f>
        <v>36.729000000001179</v>
      </c>
      <c r="W38" s="73">
        <f>Transacciones!U200</f>
        <v>-674.59799999999905</v>
      </c>
      <c r="X38" s="73">
        <f>Transacciones!V200</f>
        <v>-776.00800000000163</v>
      </c>
      <c r="Y38" s="73">
        <f>Transacciones!W200</f>
        <v>-45.508999999999105</v>
      </c>
      <c r="Z38" s="73">
        <f>Transacciones!X200</f>
        <v>-433.77799999999934</v>
      </c>
      <c r="AA38" s="73">
        <f>Transacciones!Y200</f>
        <v>-344.53100000000086</v>
      </c>
      <c r="AB38" s="73">
        <f>Transacciones!Z200</f>
        <v>-256.64799999999968</v>
      </c>
      <c r="AC38" s="73">
        <f>Transacciones!AA200</f>
        <v>548.59300000000076</v>
      </c>
      <c r="AD38" s="73">
        <f>Transacciones!AB200</f>
        <v>13056.171569000002</v>
      </c>
      <c r="AE38" s="73">
        <f>Transacciones!AC200</f>
        <v>-4005.4719999999988</v>
      </c>
      <c r="AF38" s="73">
        <f>Transacciones!AD200</f>
        <v>860.233431</v>
      </c>
      <c r="AG38" s="73">
        <f>Transacciones!AE200</f>
        <v>1097.5129999999999</v>
      </c>
      <c r="AH38" s="73">
        <f>Transacciones!AF200</f>
        <v>-4021.7489999999998</v>
      </c>
      <c r="AI38" s="73">
        <f>Transacciones!AG200</f>
        <v>-438.26599999999962</v>
      </c>
      <c r="AJ38" s="73">
        <f>Transacciones!AH200</f>
        <v>-835.54222048999964</v>
      </c>
      <c r="AK38" s="73">
        <f>Transacciones!AI200</f>
        <v>-795.21814700999994</v>
      </c>
      <c r="AL38" s="73">
        <f>Transacciones!AJ200</f>
        <v>-356.09503825999855</v>
      </c>
      <c r="AM38" s="73">
        <f>Transacciones!AK200</f>
        <v>-501.28222949000065</v>
      </c>
      <c r="AN38" s="73">
        <f>Transacciones!AL200</f>
        <v>-300.1977957500003</v>
      </c>
      <c r="AO38" s="73">
        <f>Transacciones!AM200</f>
        <v>-245.20200000000114</v>
      </c>
      <c r="AP38" s="73">
        <f>Transacciones!AN200</f>
        <v>865.5570000000007</v>
      </c>
      <c r="AQ38" s="73">
        <f>Transacciones!AO200</f>
        <v>664.77700000000004</v>
      </c>
      <c r="AR38" s="73">
        <f>Transacciones!AP200</f>
        <v>20881.999000000003</v>
      </c>
      <c r="AS38" s="73">
        <f>Transacciones!AQ200</f>
        <v>-479.63499999999999</v>
      </c>
      <c r="AT38" s="73">
        <f>Transacciones!AR200</f>
        <v>-566.61300000000006</v>
      </c>
      <c r="AU38" s="73">
        <f>Transacciones!AS200</f>
        <v>-4408.7159999999985</v>
      </c>
      <c r="AV38" s="73">
        <f>Transacciones!AT200</f>
        <v>1683.8079999999995</v>
      </c>
      <c r="AW38" s="73">
        <f>Transacciones!AU200</f>
        <v>654.47900000000027</v>
      </c>
      <c r="AX38" s="73">
        <f>Transacciones!AV200</f>
        <v>-561.99800000000187</v>
      </c>
      <c r="AY38" s="73">
        <f>Transacciones!AW200</f>
        <v>833.78800000000001</v>
      </c>
      <c r="AZ38" s="73">
        <f>Transacciones!AX200</f>
        <v>-694.07899999999836</v>
      </c>
      <c r="BA38" s="73">
        <f>Transacciones!AY200</f>
        <v>-141.89199999999937</v>
      </c>
      <c r="BB38" s="73">
        <f>Transacciones!AZ200</f>
        <v>1447.9989999999993</v>
      </c>
      <c r="BC38" s="73">
        <f>Transacciones!BA200</f>
        <v>17478.633000000002</v>
      </c>
      <c r="BD38" s="73">
        <f>Transacciones!BB200</f>
        <v>5636.2249999999985</v>
      </c>
    </row>
    <row r="39" spans="2:56">
      <c r="B39" s="75" t="s">
        <v>62</v>
      </c>
      <c r="C39" s="76" t="s">
        <v>63</v>
      </c>
      <c r="D39" s="77" t="s">
        <v>3</v>
      </c>
      <c r="E39" s="74">
        <f>Transacciones!C209</f>
        <v>146.53466620686231</v>
      </c>
      <c r="F39" s="74">
        <f>Transacciones!D209</f>
        <v>-1589.721331833638</v>
      </c>
      <c r="G39" s="74">
        <f>Transacciones!E209</f>
        <v>-944.30579328131626</v>
      </c>
      <c r="H39" s="74">
        <f>Transacciones!F209</f>
        <v>894.29749800387435</v>
      </c>
      <c r="I39" s="74">
        <f>Transacciones!G209</f>
        <v>1063.8932204031644</v>
      </c>
      <c r="J39" s="74">
        <f>Transacciones!H209</f>
        <v>-884.76822088856716</v>
      </c>
      <c r="K39" s="74">
        <f>Transacciones!I209</f>
        <v>-26.408453929421739</v>
      </c>
      <c r="L39" s="74">
        <f>Transacciones!J209</f>
        <v>260.52119925685111</v>
      </c>
      <c r="M39" s="74">
        <f>Transacciones!K209</f>
        <v>258.26862434407849</v>
      </c>
      <c r="N39" s="74">
        <f>Transacciones!L209</f>
        <v>292.0482070484577</v>
      </c>
      <c r="O39" s="74">
        <f>Transacciones!M209</f>
        <v>1546.4892998096566</v>
      </c>
      <c r="P39" s="74">
        <f>Transacciones!N209</f>
        <v>-791.99919372968725</v>
      </c>
      <c r="Q39" s="74">
        <f>Transacciones!O209</f>
        <v>68.219037003365884</v>
      </c>
      <c r="R39" s="74">
        <f>Transacciones!P209</f>
        <v>1320.081198431064</v>
      </c>
      <c r="S39" s="74">
        <f>Transacciones!Q209</f>
        <v>-1070.1524307897171</v>
      </c>
      <c r="T39" s="74">
        <f>Transacciones!R209</f>
        <v>-233.40340002676339</v>
      </c>
      <c r="U39" s="74">
        <f>Transacciones!S209</f>
        <v>-1071.0304452924029</v>
      </c>
      <c r="V39" s="74">
        <f>Transacciones!T209</f>
        <v>2136.7884235466481</v>
      </c>
      <c r="W39" s="74">
        <f>Transacciones!U209</f>
        <v>-2381.0371979349675</v>
      </c>
      <c r="X39" s="74">
        <f>Transacciones!V209</f>
        <v>313.57528800695582</v>
      </c>
      <c r="Y39" s="74">
        <f>Transacciones!W209</f>
        <v>1530.6452971303634</v>
      </c>
      <c r="Z39" s="74">
        <f>Transacciones!X209</f>
        <v>-1463.897342710743</v>
      </c>
      <c r="AA39" s="74">
        <f>Transacciones!Y209</f>
        <v>-811.00343628932751</v>
      </c>
      <c r="AB39" s="74">
        <f>Transacciones!Z209</f>
        <v>-769.53880767591181</v>
      </c>
      <c r="AC39" s="74">
        <f>Transacciones!AA209</f>
        <v>-4304.3688911850586</v>
      </c>
      <c r="AD39" s="74">
        <f>Transacciones!AB209</f>
        <v>9443.504141651938</v>
      </c>
      <c r="AE39" s="74">
        <f>Transacciones!AC209</f>
        <v>78.944314570166171</v>
      </c>
      <c r="AF39" s="74">
        <f>Transacciones!AD209</f>
        <v>909.27352138114111</v>
      </c>
      <c r="AG39" s="74">
        <f>Transacciones!AE209</f>
        <v>-1724.2293380623812</v>
      </c>
      <c r="AH39" s="74">
        <f>Transacciones!AF209</f>
        <v>1185.3607105569554</v>
      </c>
      <c r="AI39" s="74">
        <f>Transacciones!AG209</f>
        <v>3003.945620908511</v>
      </c>
      <c r="AJ39" s="74">
        <f>Transacciones!AH209</f>
        <v>-3283.1627363522875</v>
      </c>
      <c r="AK39" s="74">
        <f>Transacciones!AI209</f>
        <v>463.82308849444826</v>
      </c>
      <c r="AL39" s="74">
        <f>Transacciones!AJ209</f>
        <v>2071.9173126126548</v>
      </c>
      <c r="AM39" s="74">
        <f>Transacciones!AK209</f>
        <v>-1752.2935378480752</v>
      </c>
      <c r="AN39" s="74">
        <f>Transacciones!AL209</f>
        <v>826.7816692408669</v>
      </c>
      <c r="AO39" s="74">
        <f>Transacciones!AM209</f>
        <v>1329.3469503518882</v>
      </c>
      <c r="AP39" s="74">
        <f>Transacciones!AN209</f>
        <v>-1333.4679521425442</v>
      </c>
      <c r="AQ39" s="74">
        <f>Transacciones!AO209</f>
        <v>-1618.3509945709084</v>
      </c>
      <c r="AR39" s="74">
        <f>Transacciones!AP209</f>
        <v>-348.57176751019324</v>
      </c>
      <c r="AS39" s="74">
        <f>Transacciones!AQ209</f>
        <v>-1552.6008603247828</v>
      </c>
      <c r="AT39" s="74">
        <f>Transacciones!AR209</f>
        <v>-983.16505505893042</v>
      </c>
      <c r="AU39" s="74">
        <f>Transacciones!AS209</f>
        <v>1858.4650071941401</v>
      </c>
      <c r="AV39" s="74">
        <f>Transacciones!AT209</f>
        <v>1371.2188386726339</v>
      </c>
      <c r="AW39" s="74">
        <f>Transacciones!AU209</f>
        <v>-1540.6760729663483</v>
      </c>
      <c r="AX39" s="74">
        <f>Transacciones!AV209</f>
        <v>-178.14851497979453</v>
      </c>
      <c r="AY39" s="74">
        <f>Transacciones!AW209</f>
        <v>107.93307170614389</v>
      </c>
      <c r="AZ39" s="74">
        <f>Transacciones!AX209</f>
        <v>-73.840646446089522</v>
      </c>
      <c r="BA39" s="74">
        <f>Transacciones!AY209</f>
        <v>375.78395639396877</v>
      </c>
      <c r="BB39" s="74">
        <f>Transacciones!AZ209</f>
        <v>2129.3497355105833</v>
      </c>
      <c r="BC39" s="74">
        <f>Transacciones!BA209</f>
        <v>-1248.3347913554135</v>
      </c>
      <c r="BD39" s="74">
        <f>Transacciones!BB209</f>
        <v>-614.76001318628551</v>
      </c>
    </row>
  </sheetData>
  <mergeCells count="14">
    <mergeCell ref="B7:D7"/>
    <mergeCell ref="B5:D6"/>
    <mergeCell ref="AR5:BD5"/>
    <mergeCell ref="AE5:AQ5"/>
    <mergeCell ref="B4:D4"/>
    <mergeCell ref="B3:D3"/>
    <mergeCell ref="R5:AD5"/>
    <mergeCell ref="E5:Q5"/>
    <mergeCell ref="AY2:BD2"/>
    <mergeCell ref="AY3:BD3"/>
    <mergeCell ref="AY4:BD4"/>
    <mergeCell ref="AR3:AX3"/>
    <mergeCell ref="AR2:AX2"/>
    <mergeCell ref="AR4:AX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F075-991C-4922-858C-87C7FCAB290B}">
  <dimension ref="A2:BC882"/>
  <sheetViews>
    <sheetView showGridLines="0" tabSelected="1" zoomScale="85" zoomScaleNormal="85" workbookViewId="0">
      <pane xSplit="2" ySplit="3" topLeftCell="AR4" activePane="bottomRight" state="frozen"/>
      <selection pane="topRight" activeCell="C1" sqref="C1"/>
      <selection pane="bottomLeft" activeCell="A4" sqref="A4"/>
      <selection pane="bottomRight" activeCell="AP135" sqref="AP135:AP147"/>
    </sheetView>
  </sheetViews>
  <sheetFormatPr baseColWidth="10" defaultColWidth="8.88671875" defaultRowHeight="14.4"/>
  <cols>
    <col min="2" max="2" width="91.5546875" bestFit="1" customWidth="1"/>
    <col min="3" max="41" width="12.77734375" hidden="1" customWidth="1"/>
    <col min="42" max="54" width="12.77734375" customWidth="1"/>
  </cols>
  <sheetData>
    <row r="2" spans="1:54" ht="18">
      <c r="A2" s="2" t="s">
        <v>69</v>
      </c>
    </row>
    <row r="3" spans="1:54" ht="15.6">
      <c r="A3" s="4" t="s">
        <v>70</v>
      </c>
      <c r="B3" s="6"/>
      <c r="C3" s="7" t="s">
        <v>64</v>
      </c>
      <c r="D3" s="7">
        <v>44197</v>
      </c>
      <c r="E3" s="7">
        <v>44228</v>
      </c>
      <c r="F3" s="7">
        <v>44256</v>
      </c>
      <c r="G3" s="7">
        <v>44287</v>
      </c>
      <c r="H3" s="7">
        <v>44317</v>
      </c>
      <c r="I3" s="7">
        <v>44348</v>
      </c>
      <c r="J3" s="7">
        <v>44378</v>
      </c>
      <c r="K3" s="7">
        <v>44409</v>
      </c>
      <c r="L3" s="7">
        <v>44440</v>
      </c>
      <c r="M3" s="7">
        <v>44470</v>
      </c>
      <c r="N3" s="7">
        <v>44501</v>
      </c>
      <c r="O3" s="7">
        <v>44531</v>
      </c>
      <c r="P3" s="7" t="s">
        <v>65</v>
      </c>
      <c r="Q3" s="7">
        <v>44562</v>
      </c>
      <c r="R3" s="7">
        <v>44593</v>
      </c>
      <c r="S3" s="7">
        <v>44621</v>
      </c>
      <c r="T3" s="7">
        <v>44652</v>
      </c>
      <c r="U3" s="7">
        <v>44682</v>
      </c>
      <c r="V3" s="7">
        <v>44713</v>
      </c>
      <c r="W3" s="7">
        <v>44743</v>
      </c>
      <c r="X3" s="7">
        <v>44774</v>
      </c>
      <c r="Y3" s="7">
        <v>44805</v>
      </c>
      <c r="Z3" s="7">
        <v>44835</v>
      </c>
      <c r="AA3" s="7">
        <v>44866</v>
      </c>
      <c r="AB3" s="7">
        <v>44896</v>
      </c>
      <c r="AC3" s="7" t="s">
        <v>66</v>
      </c>
      <c r="AD3" s="7">
        <v>44927</v>
      </c>
      <c r="AE3" s="7">
        <v>44958</v>
      </c>
      <c r="AF3" s="7">
        <v>44986</v>
      </c>
      <c r="AG3" s="7">
        <v>45017</v>
      </c>
      <c r="AH3" s="7">
        <v>45047</v>
      </c>
      <c r="AI3" s="7">
        <v>45078</v>
      </c>
      <c r="AJ3" s="7">
        <v>45108</v>
      </c>
      <c r="AK3" s="7">
        <v>45139</v>
      </c>
      <c r="AL3" s="7">
        <v>45170</v>
      </c>
      <c r="AM3" s="7">
        <v>45200</v>
      </c>
      <c r="AN3" s="7">
        <v>45231</v>
      </c>
      <c r="AO3" s="7">
        <v>45261</v>
      </c>
      <c r="AP3" s="7" t="s">
        <v>67</v>
      </c>
      <c r="AQ3" s="7">
        <v>45292</v>
      </c>
      <c r="AR3" s="7">
        <v>45323</v>
      </c>
      <c r="AS3" s="7">
        <v>45352</v>
      </c>
      <c r="AT3" s="7">
        <v>45383</v>
      </c>
      <c r="AU3" s="7">
        <v>45413</v>
      </c>
      <c r="AV3" s="7">
        <v>45444</v>
      </c>
      <c r="AW3" s="7">
        <v>45474</v>
      </c>
      <c r="AX3" s="7">
        <v>45505</v>
      </c>
      <c r="AY3" s="7">
        <v>45536</v>
      </c>
      <c r="AZ3" s="7">
        <v>45566</v>
      </c>
      <c r="BA3" s="7">
        <v>45597</v>
      </c>
      <c r="BB3" s="8">
        <v>45627</v>
      </c>
    </row>
    <row r="4" spans="1:54" ht="15.6">
      <c r="A4" s="38">
        <v>1</v>
      </c>
      <c r="B4" s="9" t="s">
        <v>71</v>
      </c>
      <c r="C4" s="10">
        <v>132173.21428323243</v>
      </c>
      <c r="D4" s="10">
        <v>12133.334705161964</v>
      </c>
      <c r="E4" s="10">
        <v>7664.052710911963</v>
      </c>
      <c r="F4" s="10">
        <v>9640.9609632819629</v>
      </c>
      <c r="G4" s="10">
        <v>14455.951649565297</v>
      </c>
      <c r="H4" s="10">
        <v>8539.0776302368704</v>
      </c>
      <c r="I4" s="10">
        <v>12820.354331723724</v>
      </c>
      <c r="J4" s="10">
        <v>9792.8835271052958</v>
      </c>
      <c r="K4" s="10">
        <v>9510.5929201652962</v>
      </c>
      <c r="L4" s="10">
        <v>12875.935046415296</v>
      </c>
      <c r="M4" s="10">
        <v>9666.5287684494069</v>
      </c>
      <c r="N4" s="10">
        <v>10063.010816369406</v>
      </c>
      <c r="O4" s="10">
        <v>15010.531787845948</v>
      </c>
      <c r="P4" s="10">
        <v>151834.64077839997</v>
      </c>
      <c r="Q4" s="10">
        <v>10332.34923673</v>
      </c>
      <c r="R4" s="10">
        <v>8569.4682321399978</v>
      </c>
      <c r="S4" s="10">
        <v>9581.0049967200011</v>
      </c>
      <c r="T4" s="10">
        <v>22380.693642129998</v>
      </c>
      <c r="U4" s="10">
        <v>9191.7023330599986</v>
      </c>
      <c r="V4" s="10">
        <v>16102.072304738</v>
      </c>
      <c r="W4" s="10">
        <v>10230.415394214167</v>
      </c>
      <c r="X4" s="10">
        <v>10499.394520558166</v>
      </c>
      <c r="Y4" s="10">
        <v>16083.375249965666</v>
      </c>
      <c r="Z4" s="10">
        <v>9667.4405631556674</v>
      </c>
      <c r="AA4" s="10">
        <v>10591.973363965008</v>
      </c>
      <c r="AB4" s="10">
        <v>18604.750941023311</v>
      </c>
      <c r="AC4" s="10">
        <v>165326.4651212215</v>
      </c>
      <c r="AD4" s="10">
        <v>11275.603195740003</v>
      </c>
      <c r="AE4" s="10">
        <v>9498.839490710001</v>
      </c>
      <c r="AF4" s="10">
        <v>10885.703009290002</v>
      </c>
      <c r="AG4" s="10">
        <v>20215.375510999995</v>
      </c>
      <c r="AH4" s="10">
        <v>10906.460458919999</v>
      </c>
      <c r="AI4" s="10">
        <v>17580.028564999997</v>
      </c>
      <c r="AJ4" s="10">
        <v>12301.854371860001</v>
      </c>
      <c r="AK4" s="10">
        <v>12030.053260453476</v>
      </c>
      <c r="AL4" s="10">
        <v>17090.544934142978</v>
      </c>
      <c r="AM4" s="10">
        <v>11965.110584894264</v>
      </c>
      <c r="AN4" s="10">
        <v>11836.851747019504</v>
      </c>
      <c r="AO4" s="10">
        <v>19740.039992191232</v>
      </c>
      <c r="AP4" s="10">
        <v>180655.90263316542</v>
      </c>
      <c r="AQ4" s="10">
        <v>15468.30478409</v>
      </c>
      <c r="AR4" s="10">
        <v>10878.953778529998</v>
      </c>
      <c r="AS4" s="10">
        <v>11285.405880490001</v>
      </c>
      <c r="AT4" s="10">
        <v>22012.687897019998</v>
      </c>
      <c r="AU4" s="10">
        <v>12106.37391183</v>
      </c>
      <c r="AV4" s="10">
        <v>17134.682900319996</v>
      </c>
      <c r="AW4" s="10">
        <v>13421.285065040001</v>
      </c>
      <c r="AX4" s="10">
        <v>13025.085260112053</v>
      </c>
      <c r="AY4" s="10">
        <v>19871.68015961795</v>
      </c>
      <c r="AZ4" s="10">
        <v>11705.494425051696</v>
      </c>
      <c r="BA4" s="10">
        <v>12372.337767808998</v>
      </c>
      <c r="BB4" s="11">
        <v>21373.814380584703</v>
      </c>
    </row>
    <row r="5" spans="1:54">
      <c r="A5" s="39">
        <v>11</v>
      </c>
      <c r="B5" s="12" t="s">
        <v>72</v>
      </c>
      <c r="C5" s="13">
        <v>119199.91728584</v>
      </c>
      <c r="D5" s="13">
        <v>11034.76398741</v>
      </c>
      <c r="E5" s="13">
        <v>6958.6295314399995</v>
      </c>
      <c r="F5" s="13">
        <v>7705.5888859999995</v>
      </c>
      <c r="G5" s="13">
        <v>13845.17509291</v>
      </c>
      <c r="H5" s="13">
        <v>7846.5847808299995</v>
      </c>
      <c r="I5" s="13">
        <v>11460.84537879</v>
      </c>
      <c r="J5" s="13">
        <v>8547.1092579199994</v>
      </c>
      <c r="K5" s="13">
        <v>8744.6677398600004</v>
      </c>
      <c r="L5" s="13">
        <v>11912.594086429999</v>
      </c>
      <c r="M5" s="13">
        <v>9035.3408257299998</v>
      </c>
      <c r="N5" s="13">
        <v>9255.7062266100002</v>
      </c>
      <c r="O5" s="13">
        <v>12852.911491909997</v>
      </c>
      <c r="P5" s="13">
        <v>138572.30576158999</v>
      </c>
      <c r="Q5" s="13">
        <v>9105.6020044500001</v>
      </c>
      <c r="R5" s="13">
        <v>7823.7824391099994</v>
      </c>
      <c r="S5" s="13">
        <v>8669.7965910600014</v>
      </c>
      <c r="T5" s="13">
        <v>21546.10992381</v>
      </c>
      <c r="U5" s="13">
        <v>8404.7797832899996</v>
      </c>
      <c r="V5" s="13">
        <v>14843.21242299</v>
      </c>
      <c r="W5" s="13">
        <v>8909.791388640002</v>
      </c>
      <c r="X5" s="13">
        <v>9665.0645110400019</v>
      </c>
      <c r="Y5" s="13">
        <v>14840.218853049999</v>
      </c>
      <c r="Z5" s="13">
        <v>9002.1457897299988</v>
      </c>
      <c r="AA5" s="13">
        <v>9315.1242946699986</v>
      </c>
      <c r="AB5" s="13">
        <v>16446.67775975</v>
      </c>
      <c r="AC5" s="13">
        <v>150226.35667942005</v>
      </c>
      <c r="AD5" s="13">
        <v>9982.031348880002</v>
      </c>
      <c r="AE5" s="13">
        <v>8641.0133758000011</v>
      </c>
      <c r="AF5" s="13">
        <v>9700.1793554000014</v>
      </c>
      <c r="AG5" s="13">
        <v>19429.280979669998</v>
      </c>
      <c r="AH5" s="13">
        <v>9917.9994354899991</v>
      </c>
      <c r="AI5" s="13">
        <v>16065.938685299996</v>
      </c>
      <c r="AJ5" s="13">
        <v>10708.333122660002</v>
      </c>
      <c r="AK5" s="13">
        <v>11023.38950619</v>
      </c>
      <c r="AL5" s="13">
        <v>15935.74707189</v>
      </c>
      <c r="AM5" s="13">
        <v>10884.53921397</v>
      </c>
      <c r="AN5" s="13">
        <v>10762.335172560001</v>
      </c>
      <c r="AO5" s="13">
        <v>17175.569411609998</v>
      </c>
      <c r="AP5" s="13">
        <v>162747.27713159</v>
      </c>
      <c r="AQ5" s="13">
        <v>11024.90118422</v>
      </c>
      <c r="AR5" s="13">
        <v>9922.5785003299989</v>
      </c>
      <c r="AS5" s="13">
        <v>10027.331874660002</v>
      </c>
      <c r="AT5" s="13">
        <v>21081.794576989996</v>
      </c>
      <c r="AU5" s="13">
        <v>11079.432524849999</v>
      </c>
      <c r="AV5" s="13">
        <v>15589.683334179999</v>
      </c>
      <c r="AW5" s="13">
        <v>11832.59609144</v>
      </c>
      <c r="AX5" s="13">
        <v>12021.704393790002</v>
      </c>
      <c r="AY5" s="13">
        <v>18950.703451610003</v>
      </c>
      <c r="AZ5" s="13">
        <v>10358.348813429999</v>
      </c>
      <c r="BA5" s="13">
        <v>11394.087478969999</v>
      </c>
      <c r="BB5" s="14">
        <v>19464.114907120002</v>
      </c>
    </row>
    <row r="6" spans="1:54">
      <c r="A6" s="39">
        <v>111</v>
      </c>
      <c r="B6" s="16" t="s">
        <v>73</v>
      </c>
      <c r="C6" s="13">
        <v>35200.908851379994</v>
      </c>
      <c r="D6" s="13">
        <v>4178.55916187</v>
      </c>
      <c r="E6" s="13">
        <v>1095.9124052299999</v>
      </c>
      <c r="F6" s="13">
        <v>1369.37467935</v>
      </c>
      <c r="G6" s="13">
        <v>6867.306093780001</v>
      </c>
      <c r="H6" s="13">
        <v>1289.7820209699998</v>
      </c>
      <c r="I6" s="13">
        <v>4697.2623040199996</v>
      </c>
      <c r="J6" s="13">
        <v>1352.52536422</v>
      </c>
      <c r="K6" s="13">
        <v>1451.7687551399999</v>
      </c>
      <c r="L6" s="13">
        <v>4642.5481737799992</v>
      </c>
      <c r="M6" s="13">
        <v>1703.8720577700003</v>
      </c>
      <c r="N6" s="13">
        <v>1452.4515366800001</v>
      </c>
      <c r="O6" s="13">
        <v>5099.5462985699996</v>
      </c>
      <c r="P6" s="13">
        <v>48277.684981299986</v>
      </c>
      <c r="Q6" s="13">
        <v>1644.3636646800003</v>
      </c>
      <c r="R6" s="13">
        <v>1264.0070150699999</v>
      </c>
      <c r="S6" s="13">
        <v>1428.3376351900001</v>
      </c>
      <c r="T6" s="13">
        <v>14054.55086567</v>
      </c>
      <c r="U6" s="13">
        <v>1815.8381244200004</v>
      </c>
      <c r="V6" s="13">
        <v>7488.2098293399986</v>
      </c>
      <c r="W6" s="13">
        <v>1506.9221369899999</v>
      </c>
      <c r="X6" s="13">
        <v>1659.7165718799999</v>
      </c>
      <c r="Y6" s="13">
        <v>6996.2929319000004</v>
      </c>
      <c r="Z6" s="13">
        <v>1390.33196548</v>
      </c>
      <c r="AA6" s="13">
        <v>1534.5172732999999</v>
      </c>
      <c r="AB6" s="13">
        <v>7494.5969673799991</v>
      </c>
      <c r="AC6" s="13">
        <v>48385.675606550001</v>
      </c>
      <c r="AD6" s="13">
        <v>2017.5969655599999</v>
      </c>
      <c r="AE6" s="13">
        <v>1298.2606234</v>
      </c>
      <c r="AF6" s="13">
        <v>1553.8019186500001</v>
      </c>
      <c r="AG6" s="13">
        <v>11508.628806559998</v>
      </c>
      <c r="AH6" s="13">
        <v>1811.8426053099997</v>
      </c>
      <c r="AI6" s="13">
        <v>7805.6745388799982</v>
      </c>
      <c r="AJ6" s="13">
        <v>1704.5521735000002</v>
      </c>
      <c r="AK6" s="13">
        <v>1900.2054585999999</v>
      </c>
      <c r="AL6" s="13">
        <v>7161.0264132599996</v>
      </c>
      <c r="AM6" s="13">
        <v>2049.7109723200001</v>
      </c>
      <c r="AN6" s="13">
        <v>1679.8355974699998</v>
      </c>
      <c r="AO6" s="13">
        <v>7894.5395330399997</v>
      </c>
      <c r="AP6" s="13">
        <v>53271.102580890001</v>
      </c>
      <c r="AQ6" s="13">
        <v>2213.2524311499997</v>
      </c>
      <c r="AR6" s="13">
        <v>1526.1268496299999</v>
      </c>
      <c r="AS6" s="13">
        <v>1854.0382642599998</v>
      </c>
      <c r="AT6" s="13">
        <v>11402.50363607</v>
      </c>
      <c r="AU6" s="13">
        <v>2145.9686674200002</v>
      </c>
      <c r="AV6" s="13">
        <v>7031.6531231999998</v>
      </c>
      <c r="AW6" s="13">
        <v>2485.08817615</v>
      </c>
      <c r="AX6" s="13">
        <v>2393.1611557000001</v>
      </c>
      <c r="AY6" s="13">
        <v>8791.8084368799991</v>
      </c>
      <c r="AZ6" s="13">
        <v>1665.8765171700002</v>
      </c>
      <c r="BA6" s="13">
        <v>2048.6329356000001</v>
      </c>
      <c r="BB6" s="14">
        <v>9712.9923876600005</v>
      </c>
    </row>
    <row r="7" spans="1:54">
      <c r="A7" s="33">
        <v>1111</v>
      </c>
      <c r="B7" s="17" t="s">
        <v>74</v>
      </c>
      <c r="C7" s="13">
        <v>14574.146363309999</v>
      </c>
      <c r="D7" s="13">
        <v>1778.8358554360002</v>
      </c>
      <c r="E7" s="13">
        <v>632.94508903600001</v>
      </c>
      <c r="F7" s="13">
        <v>752.12314847200003</v>
      </c>
      <c r="G7" s="13">
        <v>1198.0882895459999</v>
      </c>
      <c r="H7" s="13">
        <v>745.50264100799996</v>
      </c>
      <c r="I7" s="13">
        <v>1948.0931795480001</v>
      </c>
      <c r="J7" s="13">
        <v>814.25298608799994</v>
      </c>
      <c r="K7" s="13">
        <v>872.33686268799988</v>
      </c>
      <c r="L7" s="13">
        <v>1954.4116857939998</v>
      </c>
      <c r="M7" s="13">
        <v>966.21132209200005</v>
      </c>
      <c r="N7" s="13">
        <v>858.28872140200008</v>
      </c>
      <c r="O7" s="13">
        <v>2053.0565821999999</v>
      </c>
      <c r="P7" s="13">
        <v>17491.502588727995</v>
      </c>
      <c r="Q7" s="13">
        <v>973.21027779600013</v>
      </c>
      <c r="R7" s="13">
        <v>734.80508427599989</v>
      </c>
      <c r="S7" s="13">
        <v>860.43893376400001</v>
      </c>
      <c r="T7" s="13">
        <v>1659.588056564</v>
      </c>
      <c r="U7" s="13">
        <v>991.12774795600023</v>
      </c>
      <c r="V7" s="13">
        <v>2927.1366006319995</v>
      </c>
      <c r="W7" s="13">
        <v>906.92481989599992</v>
      </c>
      <c r="X7" s="13">
        <v>930.08896048799988</v>
      </c>
      <c r="Y7" s="13">
        <v>2782.2119543200006</v>
      </c>
      <c r="Z7" s="13">
        <v>874.6538350080001</v>
      </c>
      <c r="AA7" s="13">
        <v>936.96704279599999</v>
      </c>
      <c r="AB7" s="13">
        <v>2914.3492752319999</v>
      </c>
      <c r="AC7" s="13">
        <v>18582.585016326004</v>
      </c>
      <c r="AD7" s="13">
        <v>1153.5135484520001</v>
      </c>
      <c r="AE7" s="13">
        <v>781.01290740200011</v>
      </c>
      <c r="AF7" s="13">
        <v>933.83435444999998</v>
      </c>
      <c r="AG7" s="13">
        <v>1554.985704294</v>
      </c>
      <c r="AH7" s="13">
        <v>1118.7097331059999</v>
      </c>
      <c r="AI7" s="13">
        <v>2934.8090506079998</v>
      </c>
      <c r="AJ7" s="13">
        <v>1031.1003759360001</v>
      </c>
      <c r="AK7" s="13">
        <v>1008.659595384</v>
      </c>
      <c r="AL7" s="13">
        <v>2859.0927986639999</v>
      </c>
      <c r="AM7" s="13">
        <v>1123.724856438</v>
      </c>
      <c r="AN7" s="13">
        <v>991.254212618</v>
      </c>
      <c r="AO7" s="13">
        <v>3091.8878789740002</v>
      </c>
      <c r="AP7" s="13">
        <v>20531.939514461999</v>
      </c>
      <c r="AQ7" s="13">
        <v>1254.5009519079999</v>
      </c>
      <c r="AR7" s="13">
        <v>895.83143142000006</v>
      </c>
      <c r="AS7" s="13">
        <v>1048.6904680759999</v>
      </c>
      <c r="AT7" s="13">
        <v>1714.006863948</v>
      </c>
      <c r="AU7" s="13">
        <v>1117.2764746820001</v>
      </c>
      <c r="AV7" s="13">
        <v>2764.8519523959999</v>
      </c>
      <c r="AW7" s="13">
        <v>1276.4735981920001</v>
      </c>
      <c r="AX7" s="13">
        <v>1332.54466628</v>
      </c>
      <c r="AY7" s="13">
        <v>3374.5996917219995</v>
      </c>
      <c r="AZ7" s="13">
        <v>1023.3673587160001</v>
      </c>
      <c r="BA7" s="13">
        <v>1176.72837282</v>
      </c>
      <c r="BB7" s="14">
        <v>3553.0676843020001</v>
      </c>
    </row>
    <row r="8" spans="1:54">
      <c r="A8" s="33">
        <v>1112</v>
      </c>
      <c r="B8" s="17" t="s">
        <v>75</v>
      </c>
      <c r="C8" s="13">
        <v>20626.762488069999</v>
      </c>
      <c r="D8" s="13">
        <v>2399.7233064340003</v>
      </c>
      <c r="E8" s="13">
        <v>462.96731619399986</v>
      </c>
      <c r="F8" s="13">
        <v>617.25153087800004</v>
      </c>
      <c r="G8" s="13">
        <v>5669.2178042340011</v>
      </c>
      <c r="H8" s="13">
        <v>544.27937996200001</v>
      </c>
      <c r="I8" s="13">
        <v>2749.169124472</v>
      </c>
      <c r="J8" s="13">
        <v>538.27237813199997</v>
      </c>
      <c r="K8" s="13">
        <v>579.43189245199994</v>
      </c>
      <c r="L8" s="13">
        <v>2688.1364879859993</v>
      </c>
      <c r="M8" s="13">
        <v>737.66073567800026</v>
      </c>
      <c r="N8" s="13">
        <v>594.16281527799993</v>
      </c>
      <c r="O8" s="13">
        <v>3046.4897163699998</v>
      </c>
      <c r="P8" s="13">
        <v>30786.182392571987</v>
      </c>
      <c r="Q8" s="13">
        <v>671.15338688400016</v>
      </c>
      <c r="R8" s="13">
        <v>529.20193079399996</v>
      </c>
      <c r="S8" s="13">
        <v>567.898701426</v>
      </c>
      <c r="T8" s="13">
        <v>12394.962809106</v>
      </c>
      <c r="U8" s="13">
        <v>824.71037646400009</v>
      </c>
      <c r="V8" s="13">
        <v>4561.0732287079991</v>
      </c>
      <c r="W8" s="13">
        <v>599.99731709399998</v>
      </c>
      <c r="X8" s="13">
        <v>729.62761139200006</v>
      </c>
      <c r="Y8" s="13">
        <v>4214.0809775799999</v>
      </c>
      <c r="Z8" s="13">
        <v>515.67813047199991</v>
      </c>
      <c r="AA8" s="13">
        <v>597.55023050399996</v>
      </c>
      <c r="AB8" s="13">
        <v>4580.2476921479993</v>
      </c>
      <c r="AC8" s="13">
        <v>29803.090590223997</v>
      </c>
      <c r="AD8" s="13">
        <v>864.08341710799982</v>
      </c>
      <c r="AE8" s="13">
        <v>517.24771599799988</v>
      </c>
      <c r="AF8" s="13">
        <v>619.96756419999997</v>
      </c>
      <c r="AG8" s="13">
        <v>9953.6431022659981</v>
      </c>
      <c r="AH8" s="13">
        <v>693.13287220399991</v>
      </c>
      <c r="AI8" s="13">
        <v>4870.8654882719984</v>
      </c>
      <c r="AJ8" s="13">
        <v>673.451797564</v>
      </c>
      <c r="AK8" s="13">
        <v>891.54586321599982</v>
      </c>
      <c r="AL8" s="13">
        <v>4301.9336145959996</v>
      </c>
      <c r="AM8" s="13">
        <v>925.98611588199992</v>
      </c>
      <c r="AN8" s="13">
        <v>688.58138485199993</v>
      </c>
      <c r="AO8" s="13">
        <v>4802.6516540659995</v>
      </c>
      <c r="AP8" s="13">
        <v>32739.163066427998</v>
      </c>
      <c r="AQ8" s="13">
        <v>958.75147924199973</v>
      </c>
      <c r="AR8" s="13">
        <v>630.29541820999998</v>
      </c>
      <c r="AS8" s="13">
        <v>805.347796184</v>
      </c>
      <c r="AT8" s="13">
        <v>9688.496772122</v>
      </c>
      <c r="AU8" s="13">
        <v>1028.6921927379999</v>
      </c>
      <c r="AV8" s="13">
        <v>4266.8011708039994</v>
      </c>
      <c r="AW8" s="13">
        <v>1208.6145779579999</v>
      </c>
      <c r="AX8" s="13">
        <v>1060.6164894200001</v>
      </c>
      <c r="AY8" s="13">
        <v>5417.2087451579991</v>
      </c>
      <c r="AZ8" s="13">
        <v>642.50915845399993</v>
      </c>
      <c r="BA8" s="13">
        <v>871.90456278000011</v>
      </c>
      <c r="BB8" s="14">
        <v>6159.9247033579995</v>
      </c>
    </row>
    <row r="9" spans="1:54">
      <c r="A9" s="33">
        <v>1113</v>
      </c>
      <c r="B9" s="17" t="s">
        <v>76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4">
        <v>0</v>
      </c>
    </row>
    <row r="10" spans="1:54">
      <c r="A10" s="39">
        <v>112</v>
      </c>
      <c r="B10" s="16" t="s">
        <v>77</v>
      </c>
      <c r="C10" s="13">
        <v>841.23002300000019</v>
      </c>
      <c r="D10" s="13">
        <v>117.21515785</v>
      </c>
      <c r="E10" s="13">
        <v>0</v>
      </c>
      <c r="F10" s="13">
        <v>79.46149312999998</v>
      </c>
      <c r="G10" s="13">
        <v>82.588666190000026</v>
      </c>
      <c r="H10" s="13">
        <v>82.257935779999983</v>
      </c>
      <c r="I10" s="13">
        <v>0</v>
      </c>
      <c r="J10" s="13">
        <v>126.03993748000005</v>
      </c>
      <c r="K10" s="13">
        <v>0</v>
      </c>
      <c r="L10" s="13">
        <v>82.283309370000097</v>
      </c>
      <c r="M10" s="13">
        <v>85.041746799999942</v>
      </c>
      <c r="N10" s="13">
        <v>96.790505339999982</v>
      </c>
      <c r="O10" s="13">
        <v>89.55127106000009</v>
      </c>
      <c r="P10" s="13">
        <v>1053.2731961300001</v>
      </c>
      <c r="Q10" s="13">
        <v>129.90244899000001</v>
      </c>
      <c r="R10" s="13">
        <v>0</v>
      </c>
      <c r="S10" s="13">
        <v>0</v>
      </c>
      <c r="T10" s="13">
        <v>95.691992730000038</v>
      </c>
      <c r="U10" s="13">
        <v>98.426049739999996</v>
      </c>
      <c r="V10" s="13">
        <v>92.413844359999985</v>
      </c>
      <c r="W10" s="13">
        <v>129.74122850000003</v>
      </c>
      <c r="X10" s="13">
        <v>94.255358319999914</v>
      </c>
      <c r="Y10" s="13">
        <v>96.041396910000003</v>
      </c>
      <c r="Z10" s="13">
        <v>87.604638330000057</v>
      </c>
      <c r="AA10" s="13">
        <v>112.75260134999996</v>
      </c>
      <c r="AB10" s="13">
        <v>116.4436369</v>
      </c>
      <c r="AC10" s="13">
        <v>1362.7502259100002</v>
      </c>
      <c r="AD10" s="13">
        <v>141.14585274000001</v>
      </c>
      <c r="AE10" s="13">
        <v>95.869622409999977</v>
      </c>
      <c r="AF10" s="13">
        <v>99.309049080000023</v>
      </c>
      <c r="AG10" s="13">
        <v>106.71981125999997</v>
      </c>
      <c r="AH10" s="13">
        <v>102.58430461</v>
      </c>
      <c r="AI10" s="13">
        <v>113.28702909000003</v>
      </c>
      <c r="AJ10" s="13">
        <v>164.36355509999999</v>
      </c>
      <c r="AK10" s="13">
        <v>107.08475042999999</v>
      </c>
      <c r="AL10" s="13">
        <v>105.00771822000002</v>
      </c>
      <c r="AM10" s="13">
        <v>112.40777202999993</v>
      </c>
      <c r="AN10" s="13">
        <v>111.18691983000008</v>
      </c>
      <c r="AO10" s="13">
        <v>103.78384111000014</v>
      </c>
      <c r="AP10" s="13">
        <v>1484.62298887</v>
      </c>
      <c r="AQ10" s="13">
        <v>0</v>
      </c>
      <c r="AR10" s="13">
        <v>253.54971377000001</v>
      </c>
      <c r="AS10" s="13">
        <v>0</v>
      </c>
      <c r="AT10" s="13">
        <v>222.53583115000001</v>
      </c>
      <c r="AU10" s="13">
        <v>349.39419348000001</v>
      </c>
      <c r="AV10" s="13">
        <v>0</v>
      </c>
      <c r="AW10" s="13">
        <v>0</v>
      </c>
      <c r="AX10" s="13">
        <v>-96.856930430000006</v>
      </c>
      <c r="AY10" s="13">
        <v>381.37392939</v>
      </c>
      <c r="AZ10" s="13">
        <v>0</v>
      </c>
      <c r="BA10" s="13">
        <v>0</v>
      </c>
      <c r="BB10" s="14">
        <v>374.62625150999997</v>
      </c>
    </row>
    <row r="11" spans="1:54">
      <c r="A11" s="39">
        <v>113</v>
      </c>
      <c r="B11" s="16" t="s">
        <v>78</v>
      </c>
      <c r="C11" s="13">
        <v>1054.6674864500001</v>
      </c>
      <c r="D11" s="13">
        <v>32.92131028</v>
      </c>
      <c r="E11" s="13">
        <v>42.730659550000006</v>
      </c>
      <c r="F11" s="13">
        <v>68.373760940000011</v>
      </c>
      <c r="G11" s="13">
        <v>437.48333012000001</v>
      </c>
      <c r="H11" s="13">
        <v>65.848111849999995</v>
      </c>
      <c r="I11" s="13">
        <v>54.275802929999998</v>
      </c>
      <c r="J11" s="13">
        <v>50.710944140000002</v>
      </c>
      <c r="K11" s="13">
        <v>57.456767710000001</v>
      </c>
      <c r="L11" s="13">
        <v>53.779848999999999</v>
      </c>
      <c r="M11" s="13">
        <v>45.156547570000001</v>
      </c>
      <c r="N11" s="13">
        <v>79.898482119999997</v>
      </c>
      <c r="O11" s="13">
        <v>66.031920240000005</v>
      </c>
      <c r="P11" s="13">
        <v>1158.94765895</v>
      </c>
      <c r="Q11" s="13">
        <v>46.997245139999997</v>
      </c>
      <c r="R11" s="13">
        <v>56.284825960000006</v>
      </c>
      <c r="S11" s="13">
        <v>84.773254820000005</v>
      </c>
      <c r="T11" s="13">
        <v>397.79642011999999</v>
      </c>
      <c r="U11" s="13">
        <v>65.008266679999991</v>
      </c>
      <c r="V11" s="13">
        <v>63.974956120000002</v>
      </c>
      <c r="W11" s="13">
        <v>62.960931639999998</v>
      </c>
      <c r="X11" s="13">
        <v>66.206956089999991</v>
      </c>
      <c r="Y11" s="13">
        <v>72.011206369999996</v>
      </c>
      <c r="Z11" s="13">
        <v>51.648630159999996</v>
      </c>
      <c r="AA11" s="13">
        <v>100.56361227000001</v>
      </c>
      <c r="AB11" s="13">
        <v>90.721353579999999</v>
      </c>
      <c r="AC11" s="13">
        <v>1339.3704505600001</v>
      </c>
      <c r="AD11" s="13">
        <v>64.847359000000012</v>
      </c>
      <c r="AE11" s="13">
        <v>65.204460409999982</v>
      </c>
      <c r="AF11" s="13">
        <v>101.55921684</v>
      </c>
      <c r="AG11" s="13">
        <v>376.74076186000002</v>
      </c>
      <c r="AH11" s="13">
        <v>95.993490280000003</v>
      </c>
      <c r="AI11" s="13">
        <v>88.660546400000015</v>
      </c>
      <c r="AJ11" s="13">
        <v>95.049231259999999</v>
      </c>
      <c r="AK11" s="13">
        <v>89.417757359999996</v>
      </c>
      <c r="AL11" s="13">
        <v>81.988298849999993</v>
      </c>
      <c r="AM11" s="13">
        <v>84.503472600000009</v>
      </c>
      <c r="AN11" s="13">
        <v>90.645205849999996</v>
      </c>
      <c r="AO11" s="13">
        <v>104.76064985000001</v>
      </c>
      <c r="AP11" s="13">
        <v>1329.37018425</v>
      </c>
      <c r="AQ11" s="13">
        <v>64.198330819999995</v>
      </c>
      <c r="AR11" s="13">
        <v>73.607109320000006</v>
      </c>
      <c r="AS11" s="13">
        <v>76.295634739999997</v>
      </c>
      <c r="AT11" s="13">
        <v>416.97409896999994</v>
      </c>
      <c r="AU11" s="13">
        <v>107.62239565</v>
      </c>
      <c r="AV11" s="13">
        <v>65.238138059999997</v>
      </c>
      <c r="AW11" s="13">
        <v>87.696592589999995</v>
      </c>
      <c r="AX11" s="13">
        <v>95.829899240000003</v>
      </c>
      <c r="AY11" s="13">
        <v>96.786968680000001</v>
      </c>
      <c r="AZ11" s="13">
        <v>70.376863909999997</v>
      </c>
      <c r="BA11" s="13">
        <v>77.913148610000007</v>
      </c>
      <c r="BB11" s="14">
        <v>96.831003660000007</v>
      </c>
    </row>
    <row r="12" spans="1:54">
      <c r="A12" s="33">
        <v>1131</v>
      </c>
      <c r="B12" s="17" t="s">
        <v>79</v>
      </c>
      <c r="C12" s="13">
        <v>585.57941448000008</v>
      </c>
      <c r="D12" s="13">
        <v>30.811746629999998</v>
      </c>
      <c r="E12" s="13">
        <v>40.495244770000006</v>
      </c>
      <c r="F12" s="13">
        <v>50.204856920000005</v>
      </c>
      <c r="G12" s="13">
        <v>44.161996689999995</v>
      </c>
      <c r="H12" s="13">
        <v>44.4811324</v>
      </c>
      <c r="I12" s="13">
        <v>48.837481049999994</v>
      </c>
      <c r="J12" s="13">
        <v>46.017665530000002</v>
      </c>
      <c r="K12" s="13">
        <v>53.248353520000002</v>
      </c>
      <c r="L12" s="13">
        <v>50.830444450000002</v>
      </c>
      <c r="M12" s="13">
        <v>43.526548840000004</v>
      </c>
      <c r="N12" s="13">
        <v>73.836653549999994</v>
      </c>
      <c r="O12" s="13">
        <v>59.127290130000006</v>
      </c>
      <c r="P12" s="13">
        <v>720.35020615999997</v>
      </c>
      <c r="Q12" s="13">
        <v>42.155685049999995</v>
      </c>
      <c r="R12" s="13">
        <v>50.882589630000005</v>
      </c>
      <c r="S12" s="13">
        <v>65.554668719999995</v>
      </c>
      <c r="T12" s="13">
        <v>49.422498099999999</v>
      </c>
      <c r="U12" s="13">
        <v>55.655064509999995</v>
      </c>
      <c r="V12" s="13">
        <v>59.209578780000001</v>
      </c>
      <c r="W12" s="13">
        <v>60.66718444</v>
      </c>
      <c r="X12" s="13">
        <v>61.613023509999998</v>
      </c>
      <c r="Y12" s="13">
        <v>69.03451647</v>
      </c>
      <c r="Z12" s="13">
        <v>49.500063009999998</v>
      </c>
      <c r="AA12" s="13">
        <v>76.212695030000006</v>
      </c>
      <c r="AB12" s="13">
        <v>80.442638909999999</v>
      </c>
      <c r="AC12" s="13">
        <v>910.47420615999999</v>
      </c>
      <c r="AD12" s="13">
        <v>54.37264674</v>
      </c>
      <c r="AE12" s="13">
        <v>58.280481689999995</v>
      </c>
      <c r="AF12" s="13">
        <v>79.956717789999999</v>
      </c>
      <c r="AG12" s="13">
        <v>61.325800389999998</v>
      </c>
      <c r="AH12" s="13">
        <v>82.648198370000003</v>
      </c>
      <c r="AI12" s="13">
        <v>76.816969170000007</v>
      </c>
      <c r="AJ12" s="13">
        <v>79.262582140000006</v>
      </c>
      <c r="AK12" s="13">
        <v>84.196183759999997</v>
      </c>
      <c r="AL12" s="13">
        <v>77.009787459999998</v>
      </c>
      <c r="AM12" s="13">
        <v>78.885677180000002</v>
      </c>
      <c r="AN12" s="13">
        <v>84.710002779999996</v>
      </c>
      <c r="AO12" s="13">
        <v>93.009158690000007</v>
      </c>
      <c r="AP12" s="13">
        <v>911.41098205000003</v>
      </c>
      <c r="AQ12" s="13">
        <v>61.483368519999999</v>
      </c>
      <c r="AR12" s="13">
        <v>68.28024972</v>
      </c>
      <c r="AS12" s="13">
        <v>72.90577528</v>
      </c>
      <c r="AT12" s="13">
        <v>68.937113319999995</v>
      </c>
      <c r="AU12" s="13">
        <v>87.538646389999997</v>
      </c>
      <c r="AV12" s="13">
        <v>62.049618430000002</v>
      </c>
      <c r="AW12" s="13">
        <v>81.48046008</v>
      </c>
      <c r="AX12" s="13">
        <v>89.784791569999996</v>
      </c>
      <c r="AY12" s="13">
        <v>89.273744500000006</v>
      </c>
      <c r="AZ12" s="13">
        <v>66.093460210000003</v>
      </c>
      <c r="BA12" s="13">
        <v>71.8108462</v>
      </c>
      <c r="BB12" s="14">
        <v>91.772907830000008</v>
      </c>
    </row>
    <row r="13" spans="1:54">
      <c r="A13" s="33">
        <v>1132</v>
      </c>
      <c r="B13" s="17" t="s">
        <v>80</v>
      </c>
      <c r="C13" s="13">
        <v>469.08807196999993</v>
      </c>
      <c r="D13" s="13">
        <v>2.1095636500000001</v>
      </c>
      <c r="E13" s="13">
        <v>2.2354147799999997</v>
      </c>
      <c r="F13" s="13">
        <v>18.168904019999999</v>
      </c>
      <c r="G13" s="13">
        <v>393.32133342999998</v>
      </c>
      <c r="H13" s="13">
        <v>21.366979449999999</v>
      </c>
      <c r="I13" s="13">
        <v>5.4383218800000002</v>
      </c>
      <c r="J13" s="13">
        <v>4.6932786100000001</v>
      </c>
      <c r="K13" s="13">
        <v>4.2084141900000001</v>
      </c>
      <c r="L13" s="13">
        <v>2.9494045499999997</v>
      </c>
      <c r="M13" s="13">
        <v>1.6299987300000001</v>
      </c>
      <c r="N13" s="13">
        <v>6.0618285700000003</v>
      </c>
      <c r="O13" s="13">
        <v>6.9046301100000003</v>
      </c>
      <c r="P13" s="13">
        <v>438.59745278999998</v>
      </c>
      <c r="Q13" s="13">
        <v>4.8415600899999998</v>
      </c>
      <c r="R13" s="13">
        <v>5.40223633</v>
      </c>
      <c r="S13" s="13">
        <v>19.218586100000003</v>
      </c>
      <c r="T13" s="13">
        <v>348.37392202000001</v>
      </c>
      <c r="U13" s="13">
        <v>9.3532021699999994</v>
      </c>
      <c r="V13" s="13">
        <v>4.7653773399999997</v>
      </c>
      <c r="W13" s="13">
        <v>2.2937472000000003</v>
      </c>
      <c r="X13" s="13">
        <v>4.5939325799999997</v>
      </c>
      <c r="Y13" s="13">
        <v>2.9766898999999998</v>
      </c>
      <c r="Z13" s="13">
        <v>2.1485671499999999</v>
      </c>
      <c r="AA13" s="13">
        <v>24.350917239999998</v>
      </c>
      <c r="AB13" s="13">
        <v>10.278714669999999</v>
      </c>
      <c r="AC13" s="13">
        <v>428.89624440000006</v>
      </c>
      <c r="AD13" s="13">
        <v>10.47411226</v>
      </c>
      <c r="AE13" s="13">
        <v>6.9245787199999995</v>
      </c>
      <c r="AF13" s="13">
        <v>21.602499050000002</v>
      </c>
      <c r="AG13" s="13">
        <v>315.41496147000004</v>
      </c>
      <c r="AH13" s="13">
        <v>13.34529191</v>
      </c>
      <c r="AI13" s="13">
        <v>11.843577230000001</v>
      </c>
      <c r="AJ13" s="13">
        <v>15.78664912</v>
      </c>
      <c r="AK13" s="13">
        <v>5.2215736000000001</v>
      </c>
      <c r="AL13" s="13">
        <v>4.9785113900000004</v>
      </c>
      <c r="AM13" s="13">
        <v>5.6177954200000002</v>
      </c>
      <c r="AN13" s="13">
        <v>5.93520307</v>
      </c>
      <c r="AO13" s="13">
        <v>11.75149116</v>
      </c>
      <c r="AP13" s="13">
        <v>417.95920219999999</v>
      </c>
      <c r="AQ13" s="13">
        <v>2.7149622999999998</v>
      </c>
      <c r="AR13" s="13">
        <v>5.3268595999999997</v>
      </c>
      <c r="AS13" s="13">
        <v>3.3898594599999998</v>
      </c>
      <c r="AT13" s="13">
        <v>348.03698564999996</v>
      </c>
      <c r="AU13" s="13">
        <v>20.083749260000001</v>
      </c>
      <c r="AV13" s="13">
        <v>3.18851963</v>
      </c>
      <c r="AW13" s="13">
        <v>6.2161325099999996</v>
      </c>
      <c r="AX13" s="13">
        <v>6.0451076700000002</v>
      </c>
      <c r="AY13" s="13">
        <v>7.5132241799999999</v>
      </c>
      <c r="AZ13" s="13">
        <v>4.2834037</v>
      </c>
      <c r="BA13" s="13">
        <v>6.1023024100000001</v>
      </c>
      <c r="BB13" s="14">
        <v>5.0580958300000001</v>
      </c>
    </row>
    <row r="14" spans="1:54">
      <c r="A14" s="33">
        <v>1133</v>
      </c>
      <c r="B14" s="17" t="s">
        <v>81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5.9999999999999995E-4</v>
      </c>
      <c r="AE14" s="13">
        <v>-5.9999999999999995E-4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4">
        <v>0</v>
      </c>
    </row>
    <row r="15" spans="1:54">
      <c r="A15" s="33">
        <v>1135</v>
      </c>
      <c r="B15" s="17" t="s">
        <v>82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4">
        <v>0</v>
      </c>
    </row>
    <row r="16" spans="1:54">
      <c r="A16" s="33">
        <v>1136</v>
      </c>
      <c r="B16" s="17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4">
        <v>0</v>
      </c>
    </row>
    <row r="17" spans="1:54">
      <c r="A17" s="39">
        <v>114</v>
      </c>
      <c r="B17" s="16" t="s">
        <v>84</v>
      </c>
      <c r="C17" s="13">
        <v>76815.321022599994</v>
      </c>
      <c r="D17" s="13">
        <v>6367.5165785200006</v>
      </c>
      <c r="E17" s="13">
        <v>5485.9412117499996</v>
      </c>
      <c r="F17" s="13">
        <v>5761.9414974499996</v>
      </c>
      <c r="G17" s="13">
        <v>6088.3414492899992</v>
      </c>
      <c r="H17" s="13">
        <v>6006.1807966100005</v>
      </c>
      <c r="I17" s="13">
        <v>6250.3901666300007</v>
      </c>
      <c r="J17" s="13">
        <v>6559.2143970399993</v>
      </c>
      <c r="K17" s="13">
        <v>6775.4131013100005</v>
      </c>
      <c r="L17" s="13">
        <v>6659.208090090001</v>
      </c>
      <c r="M17" s="13">
        <v>6718.2458624699993</v>
      </c>
      <c r="N17" s="13">
        <v>7074.1810371399997</v>
      </c>
      <c r="O17" s="13">
        <v>7068.7468342999991</v>
      </c>
      <c r="P17" s="13">
        <v>81581.739860930014</v>
      </c>
      <c r="Q17" s="13">
        <v>6867.2832134999999</v>
      </c>
      <c r="R17" s="13">
        <v>6096.0592458699994</v>
      </c>
      <c r="S17" s="13">
        <v>6654.250936370001</v>
      </c>
      <c r="T17" s="13">
        <v>6495.309852209999</v>
      </c>
      <c r="U17" s="13">
        <v>5991.8562584099991</v>
      </c>
      <c r="V17" s="13">
        <v>6674.9298886600009</v>
      </c>
      <c r="W17" s="13">
        <v>6741.5591833300005</v>
      </c>
      <c r="X17" s="13">
        <v>7241.9320348900001</v>
      </c>
      <c r="Y17" s="13">
        <v>7084.2074323699999</v>
      </c>
      <c r="Z17" s="13">
        <v>6832.93853709</v>
      </c>
      <c r="AA17" s="13">
        <v>6906.6864325200004</v>
      </c>
      <c r="AB17" s="13">
        <v>7994.7268457099999</v>
      </c>
      <c r="AC17" s="13">
        <v>91648.265217100008</v>
      </c>
      <c r="AD17" s="13">
        <v>7268.0048112800005</v>
      </c>
      <c r="AE17" s="13">
        <v>6713.2338702100005</v>
      </c>
      <c r="AF17" s="13">
        <v>7353.1582808399999</v>
      </c>
      <c r="AG17" s="13">
        <v>6977.4361356099998</v>
      </c>
      <c r="AH17" s="13">
        <v>7339.9667684199994</v>
      </c>
      <c r="AI17" s="13">
        <v>7438.4874726399994</v>
      </c>
      <c r="AJ17" s="13">
        <v>8111.4681404100002</v>
      </c>
      <c r="AK17" s="13">
        <v>8206.5526595400006</v>
      </c>
      <c r="AL17" s="13">
        <v>7931.1812623400001</v>
      </c>
      <c r="AM17" s="13">
        <v>7916.54796446</v>
      </c>
      <c r="AN17" s="13">
        <v>8116.2943112000003</v>
      </c>
      <c r="AO17" s="13">
        <v>8275.9335401500011</v>
      </c>
      <c r="AP17" s="13">
        <v>98660.226248699997</v>
      </c>
      <c r="AQ17" s="13">
        <v>8089.9962973000002</v>
      </c>
      <c r="AR17" s="13">
        <v>7456.0476982499995</v>
      </c>
      <c r="AS17" s="13">
        <v>7546.0350062900015</v>
      </c>
      <c r="AT17" s="13">
        <v>8358.2395516800007</v>
      </c>
      <c r="AU17" s="13">
        <v>7846.7793924099988</v>
      </c>
      <c r="AV17" s="13">
        <v>7941.8406523100002</v>
      </c>
      <c r="AW17" s="13">
        <v>8556.3860868399988</v>
      </c>
      <c r="AX17" s="13">
        <v>8888.7895435700011</v>
      </c>
      <c r="AY17" s="13">
        <v>8903.2729327699999</v>
      </c>
      <c r="AZ17" s="13">
        <v>7995.5722609799996</v>
      </c>
      <c r="BA17" s="13">
        <v>8529.0073649599999</v>
      </c>
      <c r="BB17" s="14">
        <v>8548.2594613399997</v>
      </c>
    </row>
    <row r="18" spans="1:54">
      <c r="A18" s="33">
        <v>1141</v>
      </c>
      <c r="B18" s="17" t="s">
        <v>85</v>
      </c>
      <c r="C18" s="13">
        <v>52327.800511840003</v>
      </c>
      <c r="D18" s="13">
        <v>4279.7615347800001</v>
      </c>
      <c r="E18" s="13">
        <v>3793.7723678699999</v>
      </c>
      <c r="F18" s="13">
        <v>3992.9574631499995</v>
      </c>
      <c r="G18" s="13">
        <v>4163.9233297299998</v>
      </c>
      <c r="H18" s="13">
        <v>4289.0200184700007</v>
      </c>
      <c r="I18" s="13">
        <v>4399.5172522500006</v>
      </c>
      <c r="J18" s="13">
        <v>4479.1271180199992</v>
      </c>
      <c r="K18" s="13">
        <v>4490.9422086100003</v>
      </c>
      <c r="L18" s="13">
        <v>4459.7993120700012</v>
      </c>
      <c r="M18" s="13">
        <v>4482.6682251499997</v>
      </c>
      <c r="N18" s="13">
        <v>4786.5186686199995</v>
      </c>
      <c r="O18" s="13">
        <v>4709.7930131199992</v>
      </c>
      <c r="P18" s="13">
        <v>59911.116792220004</v>
      </c>
      <c r="Q18" s="13">
        <v>4832.2137361599998</v>
      </c>
      <c r="R18" s="13">
        <v>4277.7406197199998</v>
      </c>
      <c r="S18" s="13">
        <v>4946.3793495200007</v>
      </c>
      <c r="T18" s="13">
        <v>4963.5775303799992</v>
      </c>
      <c r="U18" s="13">
        <v>4533.1981020099993</v>
      </c>
      <c r="V18" s="13">
        <v>5138.1132199700005</v>
      </c>
      <c r="W18" s="13">
        <v>4966.3553583200001</v>
      </c>
      <c r="X18" s="13">
        <v>5297.49513045</v>
      </c>
      <c r="Y18" s="13">
        <v>5105.8884378800003</v>
      </c>
      <c r="Z18" s="13">
        <v>4911.9503642</v>
      </c>
      <c r="AA18" s="13">
        <v>5269.7190043199998</v>
      </c>
      <c r="AB18" s="13">
        <v>5668.4859392899998</v>
      </c>
      <c r="AC18" s="13">
        <v>68749.05900732</v>
      </c>
      <c r="AD18" s="13">
        <v>5516.8592865300006</v>
      </c>
      <c r="AE18" s="13">
        <v>5121.7452298800008</v>
      </c>
      <c r="AF18" s="13">
        <v>5657.2648629899995</v>
      </c>
      <c r="AG18" s="13">
        <v>5223.2051722699998</v>
      </c>
      <c r="AH18" s="13">
        <v>5703.67898909</v>
      </c>
      <c r="AI18" s="13">
        <v>5745.3196193499989</v>
      </c>
      <c r="AJ18" s="13">
        <v>5967.7871583400001</v>
      </c>
      <c r="AK18" s="13">
        <v>6015.6197419500004</v>
      </c>
      <c r="AL18" s="13">
        <v>5811.13704813</v>
      </c>
      <c r="AM18" s="13">
        <v>5736.8053181799996</v>
      </c>
      <c r="AN18" s="13">
        <v>6039.5348345600005</v>
      </c>
      <c r="AO18" s="13">
        <v>6210.1017460500007</v>
      </c>
      <c r="AP18" s="13">
        <v>74121.802308509999</v>
      </c>
      <c r="AQ18" s="13">
        <v>6190.6246784600007</v>
      </c>
      <c r="AR18" s="13">
        <v>5740.3001440099997</v>
      </c>
      <c r="AS18" s="13">
        <v>5720.0547247900013</v>
      </c>
      <c r="AT18" s="13">
        <v>6476.3994477699998</v>
      </c>
      <c r="AU18" s="13">
        <v>6059.3843221399993</v>
      </c>
      <c r="AV18" s="13">
        <v>6039.26863254</v>
      </c>
      <c r="AW18" s="13">
        <v>6323.3679310599991</v>
      </c>
      <c r="AX18" s="13">
        <v>6541.8735145099999</v>
      </c>
      <c r="AY18" s="13">
        <v>6589.6497562999994</v>
      </c>
      <c r="AZ18" s="13">
        <v>5758.5237793799997</v>
      </c>
      <c r="BA18" s="13">
        <v>6314.9187302800001</v>
      </c>
      <c r="BB18" s="14">
        <v>6367.4366472699994</v>
      </c>
    </row>
    <row r="19" spans="1:54">
      <c r="A19" s="33">
        <v>11411</v>
      </c>
      <c r="B19" s="18" t="s">
        <v>86</v>
      </c>
      <c r="C19" s="13">
        <v>49263.691852490003</v>
      </c>
      <c r="D19" s="13">
        <v>4036.0091211400004</v>
      </c>
      <c r="E19" s="13">
        <v>3562.8795033599999</v>
      </c>
      <c r="F19" s="13">
        <v>3762.1220863199997</v>
      </c>
      <c r="G19" s="13">
        <v>3919.59348181</v>
      </c>
      <c r="H19" s="13">
        <v>4067.9503407800003</v>
      </c>
      <c r="I19" s="13">
        <v>4139.7147716600002</v>
      </c>
      <c r="J19" s="13">
        <v>4211.5702555199996</v>
      </c>
      <c r="K19" s="13">
        <v>4251.4081697700003</v>
      </c>
      <c r="L19" s="13">
        <v>4201.9976201100008</v>
      </c>
      <c r="M19" s="13">
        <v>4217.4920312199993</v>
      </c>
      <c r="N19" s="13">
        <v>4503.0224699799992</v>
      </c>
      <c r="O19" s="13">
        <v>4389.9320008199993</v>
      </c>
      <c r="P19" s="13">
        <v>56064.391733730001</v>
      </c>
      <c r="Q19" s="13">
        <v>4530.9337988699999</v>
      </c>
      <c r="R19" s="13">
        <v>3975.8245724200001</v>
      </c>
      <c r="S19" s="13">
        <v>4675.5832561400002</v>
      </c>
      <c r="T19" s="13">
        <v>4638.9061151499991</v>
      </c>
      <c r="U19" s="13">
        <v>4283.6965323799996</v>
      </c>
      <c r="V19" s="13">
        <v>4813.7825200000007</v>
      </c>
      <c r="W19" s="13">
        <v>4647.1168615699999</v>
      </c>
      <c r="X19" s="13">
        <v>4996.0983460099997</v>
      </c>
      <c r="Y19" s="13">
        <v>4759.6026947300006</v>
      </c>
      <c r="Z19" s="13">
        <v>4688.7416009999997</v>
      </c>
      <c r="AA19" s="13">
        <v>4766.4969281100002</v>
      </c>
      <c r="AB19" s="13">
        <v>5287.6085073499999</v>
      </c>
      <c r="AC19" s="13">
        <v>64421.120096449995</v>
      </c>
      <c r="AD19" s="13">
        <v>5163.9811924700007</v>
      </c>
      <c r="AE19" s="13">
        <v>4751.3942837700006</v>
      </c>
      <c r="AF19" s="13">
        <v>5318.0255990299993</v>
      </c>
      <c r="AG19" s="13">
        <v>4886.0664041499995</v>
      </c>
      <c r="AH19" s="13">
        <v>5351.0886257599996</v>
      </c>
      <c r="AI19" s="13">
        <v>5347.3212595699988</v>
      </c>
      <c r="AJ19" s="13">
        <v>5638.0729607200001</v>
      </c>
      <c r="AK19" s="13">
        <v>5652.1135119</v>
      </c>
      <c r="AL19" s="13">
        <v>5434.30177172</v>
      </c>
      <c r="AM19" s="13">
        <v>5405.6791140299993</v>
      </c>
      <c r="AN19" s="13">
        <v>5673.2964246200008</v>
      </c>
      <c r="AO19" s="13">
        <v>5799.7789487100008</v>
      </c>
      <c r="AP19" s="13">
        <v>69457.99702183</v>
      </c>
      <c r="AQ19" s="13">
        <v>5822.2390443900003</v>
      </c>
      <c r="AR19" s="13">
        <v>5344.9547792699996</v>
      </c>
      <c r="AS19" s="13">
        <v>5336.755920810001</v>
      </c>
      <c r="AT19" s="13">
        <v>6093.5033466799996</v>
      </c>
      <c r="AU19" s="13">
        <v>5687.7172139199993</v>
      </c>
      <c r="AV19" s="13">
        <v>5629.3769419199998</v>
      </c>
      <c r="AW19" s="13">
        <v>5937.7876229599997</v>
      </c>
      <c r="AX19" s="13">
        <v>6140.5276142700004</v>
      </c>
      <c r="AY19" s="13">
        <v>6195.4831923499996</v>
      </c>
      <c r="AZ19" s="13">
        <v>5392.6239160599998</v>
      </c>
      <c r="BA19" s="13">
        <v>5909.55840274</v>
      </c>
      <c r="BB19" s="14">
        <v>5967.4690264599994</v>
      </c>
    </row>
    <row r="20" spans="1:54">
      <c r="A20" s="33">
        <v>11412</v>
      </c>
      <c r="B20" s="18" t="s">
        <v>87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102.65212581999999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102.65212581999999</v>
      </c>
      <c r="AB20" s="13">
        <v>0</v>
      </c>
      <c r="AC20" s="13">
        <v>105.781368</v>
      </c>
      <c r="AD20" s="13">
        <v>1.7472000000000001</v>
      </c>
      <c r="AE20" s="13">
        <v>5.7222</v>
      </c>
      <c r="AF20" s="13">
        <v>8.1468000000000007</v>
      </c>
      <c r="AG20" s="13">
        <v>5.1281999999999996</v>
      </c>
      <c r="AH20" s="13">
        <v>8.8449000000000009</v>
      </c>
      <c r="AI20" s="13">
        <v>6.0570000000000004</v>
      </c>
      <c r="AJ20" s="13">
        <v>5.9783999999999997</v>
      </c>
      <c r="AK20" s="13">
        <v>8.2734000000000005</v>
      </c>
      <c r="AL20" s="13">
        <v>33.597968000000002</v>
      </c>
      <c r="AM20" s="13">
        <v>7.8445</v>
      </c>
      <c r="AN20" s="13">
        <v>6.7401</v>
      </c>
      <c r="AO20" s="13">
        <v>7.7007000000000003</v>
      </c>
      <c r="AP20" s="13">
        <v>85.269000000000005</v>
      </c>
      <c r="AQ20" s="13">
        <v>7.3331999999999997</v>
      </c>
      <c r="AR20" s="13">
        <v>8.2784999999999993</v>
      </c>
      <c r="AS20" s="13">
        <v>6.5084999999999997</v>
      </c>
      <c r="AT20" s="13">
        <v>6.8574000000000002</v>
      </c>
      <c r="AU20" s="13">
        <v>5.6231999999999998</v>
      </c>
      <c r="AV20" s="13">
        <v>6.0570000000000004</v>
      </c>
      <c r="AW20" s="13">
        <v>8.0465999999999998</v>
      </c>
      <c r="AX20" s="13">
        <v>6.9126300000000001</v>
      </c>
      <c r="AY20" s="13">
        <v>6.6711</v>
      </c>
      <c r="AZ20" s="13">
        <v>8.0192999999999994</v>
      </c>
      <c r="BA20" s="13">
        <v>6.5994000000000002</v>
      </c>
      <c r="BB20" s="14">
        <v>8.3621700000000008</v>
      </c>
    </row>
    <row r="21" spans="1:54">
      <c r="A21" s="33">
        <v>11413</v>
      </c>
      <c r="B21" s="19" t="s">
        <v>88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4">
        <v>0</v>
      </c>
    </row>
    <row r="22" spans="1:54">
      <c r="A22" s="33">
        <v>11414</v>
      </c>
      <c r="B22" s="18" t="s">
        <v>89</v>
      </c>
      <c r="C22" s="13">
        <v>3064.1086593499999</v>
      </c>
      <c r="D22" s="13">
        <v>243.75241363999999</v>
      </c>
      <c r="E22" s="13">
        <v>230.89286450999998</v>
      </c>
      <c r="F22" s="13">
        <v>230.83537683</v>
      </c>
      <c r="G22" s="13">
        <v>244.32984791999999</v>
      </c>
      <c r="H22" s="13">
        <v>221.06967768999999</v>
      </c>
      <c r="I22" s="13">
        <v>259.80248059000002</v>
      </c>
      <c r="J22" s="13">
        <v>267.55686250000002</v>
      </c>
      <c r="K22" s="13">
        <v>239.53403883999999</v>
      </c>
      <c r="L22" s="13">
        <v>257.80169196000003</v>
      </c>
      <c r="M22" s="13">
        <v>265.17619393000001</v>
      </c>
      <c r="N22" s="13">
        <v>283.49619863999999</v>
      </c>
      <c r="O22" s="13">
        <v>319.86101230000003</v>
      </c>
      <c r="P22" s="13">
        <v>3744.0729326700002</v>
      </c>
      <c r="Q22" s="13">
        <v>301.27993729000002</v>
      </c>
      <c r="R22" s="13">
        <v>301.9160473</v>
      </c>
      <c r="S22" s="13">
        <v>270.79609338</v>
      </c>
      <c r="T22" s="13">
        <v>324.67141523000004</v>
      </c>
      <c r="U22" s="13">
        <v>249.50156963000001</v>
      </c>
      <c r="V22" s="13">
        <v>324.33069997000001</v>
      </c>
      <c r="W22" s="13">
        <v>319.23849675000002</v>
      </c>
      <c r="X22" s="13">
        <v>301.39678443999998</v>
      </c>
      <c r="Y22" s="13">
        <v>346.28574314999997</v>
      </c>
      <c r="Z22" s="13">
        <v>223.20876319999999</v>
      </c>
      <c r="AA22" s="13">
        <v>400.56995038999997</v>
      </c>
      <c r="AB22" s="13">
        <v>380.87743194000001</v>
      </c>
      <c r="AC22" s="13">
        <v>4222.1575428699998</v>
      </c>
      <c r="AD22" s="13">
        <v>351.13089406</v>
      </c>
      <c r="AE22" s="13">
        <v>364.62874611000001</v>
      </c>
      <c r="AF22" s="13">
        <v>331.09246395999998</v>
      </c>
      <c r="AG22" s="13">
        <v>332.01056812000002</v>
      </c>
      <c r="AH22" s="13">
        <v>343.74546333000001</v>
      </c>
      <c r="AI22" s="13">
        <v>391.94135977999997</v>
      </c>
      <c r="AJ22" s="13">
        <v>323.73579762000003</v>
      </c>
      <c r="AK22" s="13">
        <v>355.23283005000002</v>
      </c>
      <c r="AL22" s="13">
        <v>343.23730841000003</v>
      </c>
      <c r="AM22" s="13">
        <v>323.28170415</v>
      </c>
      <c r="AN22" s="13">
        <v>359.49830994000001</v>
      </c>
      <c r="AO22" s="13">
        <v>402.62209733999998</v>
      </c>
      <c r="AP22" s="13">
        <v>4578.5362866799996</v>
      </c>
      <c r="AQ22" s="13">
        <v>361.05243407</v>
      </c>
      <c r="AR22" s="13">
        <v>387.06686474000003</v>
      </c>
      <c r="AS22" s="13">
        <v>376.79030397999998</v>
      </c>
      <c r="AT22" s="13">
        <v>376.03870108999996</v>
      </c>
      <c r="AU22" s="13">
        <v>366.04390822000005</v>
      </c>
      <c r="AV22" s="13">
        <v>403.83469062</v>
      </c>
      <c r="AW22" s="13">
        <v>377.53370810000001</v>
      </c>
      <c r="AX22" s="13">
        <v>394.43327024000001</v>
      </c>
      <c r="AY22" s="13">
        <v>387.49546394999999</v>
      </c>
      <c r="AZ22" s="13">
        <v>357.88056331999996</v>
      </c>
      <c r="BA22" s="13">
        <v>398.76092754000001</v>
      </c>
      <c r="BB22" s="14">
        <v>391.60545080999998</v>
      </c>
    </row>
    <row r="23" spans="1:54">
      <c r="A23" s="33">
        <v>1142</v>
      </c>
      <c r="B23" s="17" t="s">
        <v>90</v>
      </c>
      <c r="C23" s="13">
        <v>20403.724996449993</v>
      </c>
      <c r="D23" s="13">
        <v>1776.20104646</v>
      </c>
      <c r="E23" s="13">
        <v>1538.3652049</v>
      </c>
      <c r="F23" s="13">
        <v>1554.7254095200001</v>
      </c>
      <c r="G23" s="13">
        <v>1788.2908255899997</v>
      </c>
      <c r="H23" s="13">
        <v>1593.7768873400003</v>
      </c>
      <c r="I23" s="13">
        <v>1695.9259523300002</v>
      </c>
      <c r="J23" s="13">
        <v>1686.6850126900001</v>
      </c>
      <c r="K23" s="13">
        <v>1748.04890802</v>
      </c>
      <c r="L23" s="13">
        <v>1697.7654669999999</v>
      </c>
      <c r="M23" s="13">
        <v>1730.4929981299999</v>
      </c>
      <c r="N23" s="13">
        <v>1744.3564012900001</v>
      </c>
      <c r="O23" s="13">
        <v>1849.09088318</v>
      </c>
      <c r="P23" s="13">
        <v>17059.966435070004</v>
      </c>
      <c r="Q23" s="13">
        <v>1809.4843462700001</v>
      </c>
      <c r="R23" s="13">
        <v>1639.35264044</v>
      </c>
      <c r="S23" s="13">
        <v>1403.8453202999999</v>
      </c>
      <c r="T23" s="13">
        <v>1386.1218716400001</v>
      </c>
      <c r="U23" s="13">
        <v>1301.7813908099999</v>
      </c>
      <c r="V23" s="13">
        <v>1379.9318945599998</v>
      </c>
      <c r="W23" s="13">
        <v>1294.9340771100001</v>
      </c>
      <c r="X23" s="13">
        <v>1308.7009970899999</v>
      </c>
      <c r="Y23" s="13">
        <v>1416.50441224</v>
      </c>
      <c r="Z23" s="13">
        <v>1353.93468031</v>
      </c>
      <c r="AA23" s="13">
        <v>1092.8651722699999</v>
      </c>
      <c r="AB23" s="13">
        <v>1672.5096320299997</v>
      </c>
      <c r="AC23" s="13">
        <v>17717.385093940004</v>
      </c>
      <c r="AD23" s="13">
        <v>1452.5488679100001</v>
      </c>
      <c r="AE23" s="13">
        <v>1357.0671177300001</v>
      </c>
      <c r="AF23" s="13">
        <v>1341.2166969499999</v>
      </c>
      <c r="AG23" s="13">
        <v>1528.5150248799998</v>
      </c>
      <c r="AH23" s="13">
        <v>1454.2298550999999</v>
      </c>
      <c r="AI23" s="13">
        <v>1530.08270305</v>
      </c>
      <c r="AJ23" s="13">
        <v>1558.0614632899999</v>
      </c>
      <c r="AK23" s="13">
        <v>1507.4138531000001</v>
      </c>
      <c r="AL23" s="13">
        <v>1529.8405898699998</v>
      </c>
      <c r="AM23" s="13">
        <v>1509.0163245799999</v>
      </c>
      <c r="AN23" s="13">
        <v>1469.9114038799999</v>
      </c>
      <c r="AO23" s="13">
        <v>1479.4811936000001</v>
      </c>
      <c r="AP23" s="13">
        <v>18935.271690460006</v>
      </c>
      <c r="AQ23" s="13">
        <v>1594.4577680099999</v>
      </c>
      <c r="AR23" s="13">
        <v>1468.4901960999998</v>
      </c>
      <c r="AS23" s="13">
        <v>1481.0283248999999</v>
      </c>
      <c r="AT23" s="13">
        <v>1622.1654314100001</v>
      </c>
      <c r="AU23" s="13">
        <v>1597.8774217599998</v>
      </c>
      <c r="AV23" s="13">
        <v>1689.3236275200002</v>
      </c>
      <c r="AW23" s="13">
        <v>1515.56813734</v>
      </c>
      <c r="AX23" s="13">
        <v>1705.60096722</v>
      </c>
      <c r="AY23" s="13">
        <v>1589.3256968800001</v>
      </c>
      <c r="AZ23" s="13">
        <v>1547.7323529799999</v>
      </c>
      <c r="BA23" s="13">
        <v>1597.35932994</v>
      </c>
      <c r="BB23" s="14">
        <v>1526.3424364</v>
      </c>
    </row>
    <row r="24" spans="1:54">
      <c r="A24" s="33">
        <v>1143</v>
      </c>
      <c r="B24" s="17" t="s">
        <v>91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4">
        <v>0</v>
      </c>
    </row>
    <row r="25" spans="1:54">
      <c r="A25" s="33">
        <v>1144</v>
      </c>
      <c r="B25" s="17" t="s">
        <v>92</v>
      </c>
      <c r="C25" s="13">
        <v>486.60519739</v>
      </c>
      <c r="D25" s="13">
        <v>21.515917139999999</v>
      </c>
      <c r="E25" s="13">
        <v>24.699669369999995</v>
      </c>
      <c r="F25" s="13">
        <v>86.07379413999999</v>
      </c>
      <c r="G25" s="13">
        <v>33.320235760000003</v>
      </c>
      <c r="H25" s="13">
        <v>21.55109436</v>
      </c>
      <c r="I25" s="13">
        <v>21.946562380000003</v>
      </c>
      <c r="J25" s="13">
        <v>17.115498690000003</v>
      </c>
      <c r="K25" s="13">
        <v>23.745592430000006</v>
      </c>
      <c r="L25" s="13">
        <v>23.971464750000003</v>
      </c>
      <c r="M25" s="13">
        <v>66.518317239999988</v>
      </c>
      <c r="N25" s="13">
        <v>29.08816564</v>
      </c>
      <c r="O25" s="13">
        <v>117.05888549000002</v>
      </c>
      <c r="P25" s="13">
        <v>631.91696734999982</v>
      </c>
      <c r="Q25" s="13">
        <v>21.962874070000002</v>
      </c>
      <c r="R25" s="13">
        <v>19.315550550000001</v>
      </c>
      <c r="S25" s="13">
        <v>145.27301379000002</v>
      </c>
      <c r="T25" s="13">
        <v>36.367598400000006</v>
      </c>
      <c r="U25" s="13">
        <v>20.881250219999998</v>
      </c>
      <c r="V25" s="13">
        <v>22.95538629</v>
      </c>
      <c r="W25" s="13">
        <v>26.826493409999998</v>
      </c>
      <c r="X25" s="13">
        <v>25.679265899999997</v>
      </c>
      <c r="Y25" s="13">
        <v>24.830836919999999</v>
      </c>
      <c r="Z25" s="13">
        <v>31.071163909999999</v>
      </c>
      <c r="AA25" s="13">
        <v>19.219167099999996</v>
      </c>
      <c r="AB25" s="13">
        <v>237.53436679000001</v>
      </c>
      <c r="AC25" s="13">
        <v>730.32407998999986</v>
      </c>
      <c r="AD25" s="13">
        <v>36.149522149999996</v>
      </c>
      <c r="AE25" s="13">
        <v>34.705530820000007</v>
      </c>
      <c r="AF25" s="13">
        <v>163.54640653999999</v>
      </c>
      <c r="AG25" s="13">
        <v>87.706936519999985</v>
      </c>
      <c r="AH25" s="13">
        <v>32.12396055</v>
      </c>
      <c r="AI25" s="13">
        <v>29.344897140000004</v>
      </c>
      <c r="AJ25" s="13">
        <v>34.275590720000004</v>
      </c>
      <c r="AK25" s="13">
        <v>37.791769170000009</v>
      </c>
      <c r="AL25" s="13">
        <v>31.010336380000005</v>
      </c>
      <c r="AM25" s="13">
        <v>29.499797959999995</v>
      </c>
      <c r="AN25" s="13">
        <v>32.845685049999993</v>
      </c>
      <c r="AO25" s="13">
        <v>181.32364698999999</v>
      </c>
      <c r="AP25" s="13">
        <v>854.63517233000016</v>
      </c>
      <c r="AQ25" s="13">
        <v>59.041162380000003</v>
      </c>
      <c r="AR25" s="13">
        <v>39.054187859999999</v>
      </c>
      <c r="AS25" s="13">
        <v>178.16806152999999</v>
      </c>
      <c r="AT25" s="13">
        <v>89.740893700000001</v>
      </c>
      <c r="AU25" s="13">
        <v>35.923718579999992</v>
      </c>
      <c r="AV25" s="13">
        <v>59.813780039999997</v>
      </c>
      <c r="AW25" s="13">
        <v>74.516208390000003</v>
      </c>
      <c r="AX25" s="13">
        <v>47.362094589999998</v>
      </c>
      <c r="AY25" s="13">
        <v>37.33606838</v>
      </c>
      <c r="AZ25" s="13">
        <v>42.719138730000005</v>
      </c>
      <c r="BA25" s="13">
        <v>51.576074290000001</v>
      </c>
      <c r="BB25" s="14">
        <v>139.38378386000002</v>
      </c>
    </row>
    <row r="26" spans="1:54">
      <c r="A26" s="33">
        <v>1145</v>
      </c>
      <c r="B26" s="17" t="s">
        <v>93</v>
      </c>
      <c r="C26" s="13">
        <v>3597.19031692</v>
      </c>
      <c r="D26" s="13">
        <v>290.03808013999998</v>
      </c>
      <c r="E26" s="13">
        <v>129.10396961000001</v>
      </c>
      <c r="F26" s="13">
        <v>128.18483064</v>
      </c>
      <c r="G26" s="13">
        <v>102.80705820999999</v>
      </c>
      <c r="H26" s="13">
        <v>101.83279643999998</v>
      </c>
      <c r="I26" s="13">
        <v>133.00039967000001</v>
      </c>
      <c r="J26" s="13">
        <v>376.28676763999999</v>
      </c>
      <c r="K26" s="13">
        <v>512.67639224999994</v>
      </c>
      <c r="L26" s="13">
        <v>477.67184627</v>
      </c>
      <c r="M26" s="13">
        <v>438.56632194999997</v>
      </c>
      <c r="N26" s="13">
        <v>514.21780159000002</v>
      </c>
      <c r="O26" s="13">
        <v>392.80405251000002</v>
      </c>
      <c r="P26" s="13">
        <v>3978.7396662899996</v>
      </c>
      <c r="Q26" s="13">
        <v>203.62225700000002</v>
      </c>
      <c r="R26" s="13">
        <v>159.65043516</v>
      </c>
      <c r="S26" s="13">
        <v>158.75325275999998</v>
      </c>
      <c r="T26" s="13">
        <v>109.24285179</v>
      </c>
      <c r="U26" s="13">
        <v>135.99551536999999</v>
      </c>
      <c r="V26" s="13">
        <v>133.92938784</v>
      </c>
      <c r="W26" s="13">
        <v>453.44325449000002</v>
      </c>
      <c r="X26" s="13">
        <v>610.05664145000003</v>
      </c>
      <c r="Y26" s="13">
        <v>536.98374532999992</v>
      </c>
      <c r="Z26" s="13">
        <v>535.9823286699999</v>
      </c>
      <c r="AA26" s="13">
        <v>524.88308883000002</v>
      </c>
      <c r="AB26" s="13">
        <v>416.19690760000003</v>
      </c>
      <c r="AC26" s="13">
        <v>4451.4970358500004</v>
      </c>
      <c r="AD26" s="13">
        <v>262.44713468999998</v>
      </c>
      <c r="AE26" s="13">
        <v>199.71599178</v>
      </c>
      <c r="AF26" s="13">
        <v>191.13031436</v>
      </c>
      <c r="AG26" s="13">
        <v>138.00900194000002</v>
      </c>
      <c r="AH26" s="13">
        <v>149.93396367999998</v>
      </c>
      <c r="AI26" s="13">
        <v>133.74025309999999</v>
      </c>
      <c r="AJ26" s="13">
        <v>551.34392805999994</v>
      </c>
      <c r="AK26" s="13">
        <v>645.72729532000005</v>
      </c>
      <c r="AL26" s="13">
        <v>559.19328796000002</v>
      </c>
      <c r="AM26" s="13">
        <v>641.22652373999995</v>
      </c>
      <c r="AN26" s="13">
        <v>574.00238770999999</v>
      </c>
      <c r="AO26" s="13">
        <v>405.02695351</v>
      </c>
      <c r="AP26" s="13">
        <v>4748.5170774000007</v>
      </c>
      <c r="AQ26" s="13">
        <v>245.87268844999997</v>
      </c>
      <c r="AR26" s="13">
        <v>208.20317027999999</v>
      </c>
      <c r="AS26" s="13">
        <v>166.78389507</v>
      </c>
      <c r="AT26" s="13">
        <v>169.9337788</v>
      </c>
      <c r="AU26" s="13">
        <v>153.59392993</v>
      </c>
      <c r="AV26" s="13">
        <v>153.43461221000001</v>
      </c>
      <c r="AW26" s="13">
        <v>642.93381005000003</v>
      </c>
      <c r="AX26" s="13">
        <v>593.95296725000003</v>
      </c>
      <c r="AY26" s="13">
        <v>686.96141121000005</v>
      </c>
      <c r="AZ26" s="13">
        <v>646.59698988999992</v>
      </c>
      <c r="BA26" s="13">
        <v>565.15323045000002</v>
      </c>
      <c r="BB26" s="14">
        <v>515.09659381000006</v>
      </c>
    </row>
    <row r="27" spans="1:54">
      <c r="A27" s="33">
        <v>11451</v>
      </c>
      <c r="B27" s="18" t="s">
        <v>94</v>
      </c>
      <c r="C27" s="13">
        <v>3596.81194607</v>
      </c>
      <c r="D27" s="13">
        <v>290.02469403999999</v>
      </c>
      <c r="E27" s="13">
        <v>129.06887151000001</v>
      </c>
      <c r="F27" s="13">
        <v>128.15963578</v>
      </c>
      <c r="G27" s="13">
        <v>102.73101217</v>
      </c>
      <c r="H27" s="13">
        <v>101.80697366999998</v>
      </c>
      <c r="I27" s="13">
        <v>132.988</v>
      </c>
      <c r="J27" s="13">
        <v>376.22171601999997</v>
      </c>
      <c r="K27" s="13">
        <v>512.65769912999997</v>
      </c>
      <c r="L27" s="13">
        <v>477.64273489999999</v>
      </c>
      <c r="M27" s="13">
        <v>438.54571973999998</v>
      </c>
      <c r="N27" s="13">
        <v>514.18845314999999</v>
      </c>
      <c r="O27" s="13">
        <v>392.77643596000001</v>
      </c>
      <c r="P27" s="13">
        <v>3978.2670962599996</v>
      </c>
      <c r="Q27" s="13">
        <v>203.60477072</v>
      </c>
      <c r="R27" s="13">
        <v>159.59036571000001</v>
      </c>
      <c r="S27" s="13">
        <v>158.69622669999998</v>
      </c>
      <c r="T27" s="13">
        <v>109.21381826</v>
      </c>
      <c r="U27" s="13">
        <v>135.96942663999999</v>
      </c>
      <c r="V27" s="13">
        <v>133.89634176999999</v>
      </c>
      <c r="W27" s="13">
        <v>453.41577835999999</v>
      </c>
      <c r="X27" s="13">
        <v>610.00371226000004</v>
      </c>
      <c r="Y27" s="13">
        <v>536.92486812999994</v>
      </c>
      <c r="Z27" s="13">
        <v>535.9619159099999</v>
      </c>
      <c r="AA27" s="13">
        <v>524.83586078999997</v>
      </c>
      <c r="AB27" s="13">
        <v>416.15401101000003</v>
      </c>
      <c r="AC27" s="13">
        <v>4450.7886548900005</v>
      </c>
      <c r="AD27" s="13">
        <v>262.41525515000001</v>
      </c>
      <c r="AE27" s="13">
        <v>199.65763612999999</v>
      </c>
      <c r="AF27" s="13">
        <v>191.09241689999999</v>
      </c>
      <c r="AG27" s="13">
        <v>137.85573339000001</v>
      </c>
      <c r="AH27" s="13">
        <v>149.88650125999999</v>
      </c>
      <c r="AI27" s="13">
        <v>133.67623445999999</v>
      </c>
      <c r="AJ27" s="13">
        <v>551.30128767999997</v>
      </c>
      <c r="AK27" s="13">
        <v>645.64358217000006</v>
      </c>
      <c r="AL27" s="13">
        <v>559.16000673000008</v>
      </c>
      <c r="AM27" s="13">
        <v>641.15048853999997</v>
      </c>
      <c r="AN27" s="13">
        <v>573.94711841000003</v>
      </c>
      <c r="AO27" s="13">
        <v>405.00239406999998</v>
      </c>
      <c r="AP27" s="13">
        <v>4747.7243681300006</v>
      </c>
      <c r="AQ27" s="13">
        <v>245.84445707999998</v>
      </c>
      <c r="AR27" s="13">
        <v>208.11309338999999</v>
      </c>
      <c r="AS27" s="13">
        <v>166.71934039999999</v>
      </c>
      <c r="AT27" s="13">
        <v>169.85232492</v>
      </c>
      <c r="AU27" s="13">
        <v>153.54284225000001</v>
      </c>
      <c r="AV27" s="13">
        <v>153.39559392000001</v>
      </c>
      <c r="AW27" s="13">
        <v>642.82543157999999</v>
      </c>
      <c r="AX27" s="13">
        <v>593.91965649000008</v>
      </c>
      <c r="AY27" s="13">
        <v>686.90292074000001</v>
      </c>
      <c r="AZ27" s="13">
        <v>646.56285589999993</v>
      </c>
      <c r="BA27" s="13">
        <v>564.97240194000005</v>
      </c>
      <c r="BB27" s="14">
        <v>515.07344952000005</v>
      </c>
    </row>
    <row r="28" spans="1:54">
      <c r="A28" s="33">
        <v>11452</v>
      </c>
      <c r="B28" s="18" t="s">
        <v>76</v>
      </c>
      <c r="C28" s="13">
        <v>0.37837084999999998</v>
      </c>
      <c r="D28" s="13">
        <v>1.33861E-2</v>
      </c>
      <c r="E28" s="13">
        <v>3.50981E-2</v>
      </c>
      <c r="F28" s="13">
        <v>2.5194859999999999E-2</v>
      </c>
      <c r="G28" s="13">
        <v>7.6046039999999995E-2</v>
      </c>
      <c r="H28" s="13">
        <v>2.5822770000000002E-2</v>
      </c>
      <c r="I28" s="13">
        <v>1.239967E-2</v>
      </c>
      <c r="J28" s="13">
        <v>6.5051620000000004E-2</v>
      </c>
      <c r="K28" s="13">
        <v>1.8693120000000001E-2</v>
      </c>
      <c r="L28" s="13">
        <v>2.9111369999999998E-2</v>
      </c>
      <c r="M28" s="13">
        <v>2.0602209999999999E-2</v>
      </c>
      <c r="N28" s="13">
        <v>2.934844E-2</v>
      </c>
      <c r="O28" s="13">
        <v>2.761655E-2</v>
      </c>
      <c r="P28" s="13">
        <v>0.47257002999999997</v>
      </c>
      <c r="Q28" s="13">
        <v>1.748628E-2</v>
      </c>
      <c r="R28" s="13">
        <v>6.0069449999999996E-2</v>
      </c>
      <c r="S28" s="13">
        <v>5.7026059999999996E-2</v>
      </c>
      <c r="T28" s="13">
        <v>2.9033529999999998E-2</v>
      </c>
      <c r="U28" s="13">
        <v>2.6088730000000001E-2</v>
      </c>
      <c r="V28" s="13">
        <v>3.3046069999999997E-2</v>
      </c>
      <c r="W28" s="13">
        <v>2.7476130000000001E-2</v>
      </c>
      <c r="X28" s="13">
        <v>5.2929190000000001E-2</v>
      </c>
      <c r="Y28" s="13">
        <v>5.8877199999999998E-2</v>
      </c>
      <c r="Z28" s="13">
        <v>2.0412759999999999E-2</v>
      </c>
      <c r="AA28" s="13">
        <v>4.7228039999999999E-2</v>
      </c>
      <c r="AB28" s="13">
        <v>4.2896589999999998E-2</v>
      </c>
      <c r="AC28" s="13">
        <v>0.70838095999999995</v>
      </c>
      <c r="AD28" s="13">
        <v>3.1879539999999998E-2</v>
      </c>
      <c r="AE28" s="13">
        <v>5.8355650000000002E-2</v>
      </c>
      <c r="AF28" s="13">
        <v>3.7897460000000001E-2</v>
      </c>
      <c r="AG28" s="13">
        <v>0.15326854999999998</v>
      </c>
      <c r="AH28" s="13">
        <v>4.7462419999999998E-2</v>
      </c>
      <c r="AI28" s="13">
        <v>6.4018640000000002E-2</v>
      </c>
      <c r="AJ28" s="13">
        <v>4.2640379999999999E-2</v>
      </c>
      <c r="AK28" s="13">
        <v>8.371315E-2</v>
      </c>
      <c r="AL28" s="13">
        <v>3.3281230000000002E-2</v>
      </c>
      <c r="AM28" s="13">
        <v>7.6035199999999997E-2</v>
      </c>
      <c r="AN28" s="13">
        <v>5.52693E-2</v>
      </c>
      <c r="AO28" s="13">
        <v>2.4559439999999998E-2</v>
      </c>
      <c r="AP28" s="13">
        <v>0.79270926999999991</v>
      </c>
      <c r="AQ28" s="13">
        <v>2.8231369999999999E-2</v>
      </c>
      <c r="AR28" s="13">
        <v>9.0076890000000007E-2</v>
      </c>
      <c r="AS28" s="13">
        <v>6.4554669999999995E-2</v>
      </c>
      <c r="AT28" s="13">
        <v>8.1453880000000006E-2</v>
      </c>
      <c r="AU28" s="13">
        <v>5.1087680000000003E-2</v>
      </c>
      <c r="AV28" s="13">
        <v>3.9018290000000004E-2</v>
      </c>
      <c r="AW28" s="13">
        <v>0.10837847</v>
      </c>
      <c r="AX28" s="13">
        <v>3.3310760000000002E-2</v>
      </c>
      <c r="AY28" s="13">
        <v>5.8490470000000003E-2</v>
      </c>
      <c r="AZ28" s="13">
        <v>3.4133989999999996E-2</v>
      </c>
      <c r="BA28" s="13">
        <v>0.18082851</v>
      </c>
      <c r="BB28" s="14">
        <v>2.3144290000000001E-2</v>
      </c>
    </row>
    <row r="29" spans="1:54">
      <c r="A29" s="33">
        <v>1146</v>
      </c>
      <c r="B29" s="17" t="s">
        <v>95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4">
        <v>0</v>
      </c>
    </row>
    <row r="30" spans="1:54">
      <c r="A30" s="39">
        <v>115</v>
      </c>
      <c r="B30" s="16" t="s">
        <v>96</v>
      </c>
      <c r="C30" s="13">
        <v>5287.7899024100006</v>
      </c>
      <c r="D30" s="13">
        <v>338.55177888999998</v>
      </c>
      <c r="E30" s="13">
        <v>334.04525490999998</v>
      </c>
      <c r="F30" s="13">
        <v>426.43745513000005</v>
      </c>
      <c r="G30" s="13">
        <v>369.45555352999997</v>
      </c>
      <c r="H30" s="13">
        <v>402.51591562000004</v>
      </c>
      <c r="I30" s="13">
        <v>458.91710521000005</v>
      </c>
      <c r="J30" s="13">
        <v>458.61861504000001</v>
      </c>
      <c r="K30" s="13">
        <v>460.02911569999998</v>
      </c>
      <c r="L30" s="13">
        <v>474.77466419000001</v>
      </c>
      <c r="M30" s="13">
        <v>483.02461112000003</v>
      </c>
      <c r="N30" s="13">
        <v>552.38466532999996</v>
      </c>
      <c r="O30" s="13">
        <v>529.03516774000002</v>
      </c>
      <c r="P30" s="13">
        <v>6500.6600642800004</v>
      </c>
      <c r="Q30" s="13">
        <v>417.05543214000005</v>
      </c>
      <c r="R30" s="13">
        <v>407.43135221</v>
      </c>
      <c r="S30" s="13">
        <v>502.43476468</v>
      </c>
      <c r="T30" s="13">
        <v>502.76079308000004</v>
      </c>
      <c r="U30" s="13">
        <v>433.65108404</v>
      </c>
      <c r="V30" s="13">
        <v>523.68390450999993</v>
      </c>
      <c r="W30" s="13">
        <v>468.60790817999998</v>
      </c>
      <c r="X30" s="13">
        <v>602.95358985999997</v>
      </c>
      <c r="Y30" s="13">
        <v>591.66588550000006</v>
      </c>
      <c r="Z30" s="13">
        <v>639.62201866999999</v>
      </c>
      <c r="AA30" s="13">
        <v>660.60437523000007</v>
      </c>
      <c r="AB30" s="13">
        <v>750.1889561800001</v>
      </c>
      <c r="AC30" s="13">
        <v>7490.2951793000002</v>
      </c>
      <c r="AD30" s="13">
        <v>490.43636029999999</v>
      </c>
      <c r="AE30" s="13">
        <v>468.44479937000006</v>
      </c>
      <c r="AF30" s="13">
        <v>592.35088998999993</v>
      </c>
      <c r="AG30" s="13">
        <v>459.75546438000003</v>
      </c>
      <c r="AH30" s="13">
        <v>567.61226686999998</v>
      </c>
      <c r="AI30" s="13">
        <v>619.82909829000005</v>
      </c>
      <c r="AJ30" s="13">
        <v>632.90002239</v>
      </c>
      <c r="AK30" s="13">
        <v>720.12888025999996</v>
      </c>
      <c r="AL30" s="13">
        <v>656.54337921999991</v>
      </c>
      <c r="AM30" s="13">
        <v>721.36903256000005</v>
      </c>
      <c r="AN30" s="13">
        <v>764.37313820999998</v>
      </c>
      <c r="AO30" s="13">
        <v>796.55184745999998</v>
      </c>
      <c r="AP30" s="13">
        <v>8001.9551288800003</v>
      </c>
      <c r="AQ30" s="13">
        <v>657.45412495000005</v>
      </c>
      <c r="AR30" s="13">
        <v>613.24712935999992</v>
      </c>
      <c r="AS30" s="13">
        <v>550.96296936999988</v>
      </c>
      <c r="AT30" s="13">
        <v>681.54145912000001</v>
      </c>
      <c r="AU30" s="13">
        <v>629.66787589</v>
      </c>
      <c r="AV30" s="13">
        <v>550.95142061000001</v>
      </c>
      <c r="AW30" s="13">
        <v>703.42523586000004</v>
      </c>
      <c r="AX30" s="13">
        <v>740.78072570999996</v>
      </c>
      <c r="AY30" s="13">
        <v>777.46118389000003</v>
      </c>
      <c r="AZ30" s="13">
        <v>626.52317137</v>
      </c>
      <c r="BA30" s="13">
        <v>738.53402979999998</v>
      </c>
      <c r="BB30" s="14">
        <v>731.40580294999995</v>
      </c>
    </row>
    <row r="31" spans="1:54">
      <c r="A31" s="33">
        <v>1151</v>
      </c>
      <c r="B31" s="17" t="s">
        <v>97</v>
      </c>
      <c r="C31" s="13">
        <v>5287.7899024100006</v>
      </c>
      <c r="D31" s="13">
        <v>338.55177888999998</v>
      </c>
      <c r="E31" s="13">
        <v>334.04525490999998</v>
      </c>
      <c r="F31" s="13">
        <v>426.43745513000005</v>
      </c>
      <c r="G31" s="13">
        <v>369.45555352999997</v>
      </c>
      <c r="H31" s="13">
        <v>402.51591562000004</v>
      </c>
      <c r="I31" s="13">
        <v>458.91710521000005</v>
      </c>
      <c r="J31" s="13">
        <v>458.61861504000001</v>
      </c>
      <c r="K31" s="13">
        <v>460.02911569999998</v>
      </c>
      <c r="L31" s="13">
        <v>474.77466419000001</v>
      </c>
      <c r="M31" s="13">
        <v>483.02461112000003</v>
      </c>
      <c r="N31" s="13">
        <v>552.38466532999996</v>
      </c>
      <c r="O31" s="13">
        <v>529.03516774000002</v>
      </c>
      <c r="P31" s="13">
        <v>6500.6600642800004</v>
      </c>
      <c r="Q31" s="13">
        <v>417.05543214000005</v>
      </c>
      <c r="R31" s="13">
        <v>407.43135221</v>
      </c>
      <c r="S31" s="13">
        <v>502.43476468</v>
      </c>
      <c r="T31" s="13">
        <v>502.76079308000004</v>
      </c>
      <c r="U31" s="13">
        <v>433.65108404</v>
      </c>
      <c r="V31" s="13">
        <v>523.68390450999993</v>
      </c>
      <c r="W31" s="13">
        <v>468.60790817999998</v>
      </c>
      <c r="X31" s="13">
        <v>602.95358985999997</v>
      </c>
      <c r="Y31" s="13">
        <v>591.66588550000006</v>
      </c>
      <c r="Z31" s="13">
        <v>639.62201866999999</v>
      </c>
      <c r="AA31" s="13">
        <v>660.60437523000007</v>
      </c>
      <c r="AB31" s="13">
        <v>750.1889561800001</v>
      </c>
      <c r="AC31" s="13">
        <v>7490.2951793000002</v>
      </c>
      <c r="AD31" s="13">
        <v>490.43636029999999</v>
      </c>
      <c r="AE31" s="13">
        <v>468.44479937000006</v>
      </c>
      <c r="AF31" s="13">
        <v>592.35088998999993</v>
      </c>
      <c r="AG31" s="13">
        <v>459.75546438000003</v>
      </c>
      <c r="AH31" s="13">
        <v>567.61226686999998</v>
      </c>
      <c r="AI31" s="13">
        <v>619.82909829000005</v>
      </c>
      <c r="AJ31" s="13">
        <v>632.90002239</v>
      </c>
      <c r="AK31" s="13">
        <v>720.12888025999996</v>
      </c>
      <c r="AL31" s="13">
        <v>656.54337921999991</v>
      </c>
      <c r="AM31" s="13">
        <v>721.36903256000005</v>
      </c>
      <c r="AN31" s="13">
        <v>764.37313820999998</v>
      </c>
      <c r="AO31" s="13">
        <v>796.55184745999998</v>
      </c>
      <c r="AP31" s="13">
        <v>8001.9551288800003</v>
      </c>
      <c r="AQ31" s="13">
        <v>657.45412495000005</v>
      </c>
      <c r="AR31" s="13">
        <v>613.24712935999992</v>
      </c>
      <c r="AS31" s="13">
        <v>550.96296936999988</v>
      </c>
      <c r="AT31" s="13">
        <v>681.54145912000001</v>
      </c>
      <c r="AU31" s="13">
        <v>629.66787589</v>
      </c>
      <c r="AV31" s="13">
        <v>550.95142061000001</v>
      </c>
      <c r="AW31" s="13">
        <v>703.42523586000004</v>
      </c>
      <c r="AX31" s="13">
        <v>740.78072570999996</v>
      </c>
      <c r="AY31" s="13">
        <v>777.46118389000003</v>
      </c>
      <c r="AZ31" s="13">
        <v>626.52317137</v>
      </c>
      <c r="BA31" s="13">
        <v>738.53402979999998</v>
      </c>
      <c r="BB31" s="14">
        <v>731.40580294999995</v>
      </c>
    </row>
    <row r="32" spans="1:54">
      <c r="A32" s="33">
        <v>1152</v>
      </c>
      <c r="B32" s="17" t="s">
        <v>98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4">
        <v>0</v>
      </c>
    </row>
    <row r="33" spans="1:54">
      <c r="A33" s="33">
        <v>1153</v>
      </c>
      <c r="B33" s="17" t="s">
        <v>99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4">
        <v>0</v>
      </c>
    </row>
    <row r="34" spans="1:54">
      <c r="A34" s="33">
        <v>1154</v>
      </c>
      <c r="B34" s="17" t="s">
        <v>100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4">
        <v>0</v>
      </c>
    </row>
    <row r="35" spans="1:54">
      <c r="A35" s="33">
        <v>1155</v>
      </c>
      <c r="B35" s="17" t="s">
        <v>101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4">
        <v>0</v>
      </c>
    </row>
    <row r="36" spans="1:54">
      <c r="A36" s="33">
        <v>1156</v>
      </c>
      <c r="B36" s="17" t="s">
        <v>102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4">
        <v>0</v>
      </c>
    </row>
    <row r="37" spans="1:54">
      <c r="A37" s="39">
        <v>116</v>
      </c>
      <c r="B37" s="16" t="s">
        <v>103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4">
        <v>0</v>
      </c>
    </row>
    <row r="38" spans="1:54">
      <c r="A38" s="39">
        <v>12</v>
      </c>
      <c r="B38" s="12" t="s">
        <v>104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52.124698290727267</v>
      </c>
      <c r="Q38" s="13">
        <v>5.9267526500000001</v>
      </c>
      <c r="R38" s="13">
        <v>3.1020270299999995</v>
      </c>
      <c r="S38" s="13">
        <v>2.9856404100000002</v>
      </c>
      <c r="T38" s="13">
        <v>7.98880386</v>
      </c>
      <c r="U38" s="13">
        <v>3.0211689399999999</v>
      </c>
      <c r="V38" s="13">
        <v>3.3800240200000005</v>
      </c>
      <c r="W38" s="13">
        <v>0</v>
      </c>
      <c r="X38" s="13">
        <v>9.5048501800000018</v>
      </c>
      <c r="Y38" s="13">
        <v>1.8512030699999968</v>
      </c>
      <c r="Z38" s="13">
        <v>9.2408247999999986</v>
      </c>
      <c r="AA38" s="13">
        <v>0.26928276000000295</v>
      </c>
      <c r="AB38" s="13">
        <v>4.8541205707272681</v>
      </c>
      <c r="AC38" s="13">
        <v>52.871471440000008</v>
      </c>
      <c r="AD38" s="13">
        <v>7.2208511299999998</v>
      </c>
      <c r="AE38" s="13">
        <v>3.0141096000000003</v>
      </c>
      <c r="AF38" s="13">
        <v>3.1672563899999999</v>
      </c>
      <c r="AG38" s="13">
        <v>10.06559025</v>
      </c>
      <c r="AH38" s="13">
        <v>4.7206480299999996</v>
      </c>
      <c r="AI38" s="13">
        <v>3.2098256900000024</v>
      </c>
      <c r="AJ38" s="13">
        <v>0</v>
      </c>
      <c r="AK38" s="13">
        <v>2.656459169999998</v>
      </c>
      <c r="AL38" s="13">
        <v>6.2203407767857186</v>
      </c>
      <c r="AM38" s="13">
        <v>5.1835071432142854</v>
      </c>
      <c r="AN38" s="13">
        <v>5.7822367062619051</v>
      </c>
      <c r="AO38" s="13">
        <v>1.6306465537380959</v>
      </c>
      <c r="AP38" s="13">
        <v>63.888574089999992</v>
      </c>
      <c r="AQ38" s="13">
        <v>9.4396141599999996</v>
      </c>
      <c r="AR38" s="13">
        <v>1.2306070500000001</v>
      </c>
      <c r="AS38" s="13">
        <v>5.5364330199999996</v>
      </c>
      <c r="AT38" s="13">
        <v>11.613094449999998</v>
      </c>
      <c r="AU38" s="13">
        <v>2.4063256900000001</v>
      </c>
      <c r="AV38" s="13">
        <v>2.9676703199999999</v>
      </c>
      <c r="AW38" s="13">
        <v>11.219790779999999</v>
      </c>
      <c r="AX38" s="13">
        <v>1.1602712399999999</v>
      </c>
      <c r="AY38" s="13">
        <v>2.8148174500000001</v>
      </c>
      <c r="AZ38" s="13">
        <v>10.323936</v>
      </c>
      <c r="BA38" s="13">
        <v>0.26583217999999997</v>
      </c>
      <c r="BB38" s="14">
        <v>4.9101817499999996</v>
      </c>
    </row>
    <row r="39" spans="1:54">
      <c r="A39" s="39">
        <v>121</v>
      </c>
      <c r="B39" s="16" t="s">
        <v>105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4">
        <v>0</v>
      </c>
    </row>
    <row r="40" spans="1:54">
      <c r="A40" s="33">
        <v>1211</v>
      </c>
      <c r="B40" s="17" t="s">
        <v>106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4">
        <v>0</v>
      </c>
    </row>
    <row r="41" spans="1:54">
      <c r="A41" s="33">
        <v>1212</v>
      </c>
      <c r="B41" s="17" t="s">
        <v>107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4">
        <v>0</v>
      </c>
    </row>
    <row r="42" spans="1:54">
      <c r="A42" s="33">
        <v>1213</v>
      </c>
      <c r="B42" s="17" t="s">
        <v>108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4">
        <v>0</v>
      </c>
    </row>
    <row r="43" spans="1:54">
      <c r="A43" s="33">
        <v>1214</v>
      </c>
      <c r="B43" s="17" t="s">
        <v>109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4">
        <v>0</v>
      </c>
    </row>
    <row r="44" spans="1:54">
      <c r="A44" s="39">
        <v>122</v>
      </c>
      <c r="B44" s="16" t="s">
        <v>110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52.124698290727267</v>
      </c>
      <c r="Q44" s="13">
        <v>5.9267526500000001</v>
      </c>
      <c r="R44" s="13">
        <v>3.1020270299999995</v>
      </c>
      <c r="S44" s="13">
        <v>2.9856404100000002</v>
      </c>
      <c r="T44" s="13">
        <v>7.98880386</v>
      </c>
      <c r="U44" s="13">
        <v>3.0211689399999999</v>
      </c>
      <c r="V44" s="13">
        <v>3.3800240200000005</v>
      </c>
      <c r="W44" s="13">
        <v>0</v>
      </c>
      <c r="X44" s="13">
        <v>9.5048501800000018</v>
      </c>
      <c r="Y44" s="13">
        <v>1.8512030699999968</v>
      </c>
      <c r="Z44" s="13">
        <v>9.2408247999999986</v>
      </c>
      <c r="AA44" s="13">
        <v>0.26928276000000295</v>
      </c>
      <c r="AB44" s="13">
        <v>4.8541205707272681</v>
      </c>
      <c r="AC44" s="13">
        <v>52.871471440000008</v>
      </c>
      <c r="AD44" s="13">
        <v>7.2208511299999998</v>
      </c>
      <c r="AE44" s="13">
        <v>3.0141096000000003</v>
      </c>
      <c r="AF44" s="13">
        <v>3.1672563899999999</v>
      </c>
      <c r="AG44" s="13">
        <v>10.06559025</v>
      </c>
      <c r="AH44" s="13">
        <v>4.7206480299999996</v>
      </c>
      <c r="AI44" s="13">
        <v>3.2098256900000024</v>
      </c>
      <c r="AJ44" s="13">
        <v>0</v>
      </c>
      <c r="AK44" s="13">
        <v>2.656459169999998</v>
      </c>
      <c r="AL44" s="13">
        <v>6.2203407767857186</v>
      </c>
      <c r="AM44" s="13">
        <v>5.1835071432142854</v>
      </c>
      <c r="AN44" s="13">
        <v>5.7822367062619051</v>
      </c>
      <c r="AO44" s="13">
        <v>1.6306465537380959</v>
      </c>
      <c r="AP44" s="13">
        <v>63.888574089999992</v>
      </c>
      <c r="AQ44" s="13">
        <v>9.4396141599999996</v>
      </c>
      <c r="AR44" s="13">
        <v>1.2306070500000001</v>
      </c>
      <c r="AS44" s="13">
        <v>5.5364330199999996</v>
      </c>
      <c r="AT44" s="13">
        <v>11.613094449999998</v>
      </c>
      <c r="AU44" s="13">
        <v>2.4063256900000001</v>
      </c>
      <c r="AV44" s="13">
        <v>2.9676703199999999</v>
      </c>
      <c r="AW44" s="13">
        <v>11.219790779999999</v>
      </c>
      <c r="AX44" s="13">
        <v>1.1602712399999999</v>
      </c>
      <c r="AY44" s="13">
        <v>2.8148174500000001</v>
      </c>
      <c r="AZ44" s="13">
        <v>10.323936</v>
      </c>
      <c r="BA44" s="13">
        <v>0.26583217999999997</v>
      </c>
      <c r="BB44" s="14">
        <v>4.9101817499999996</v>
      </c>
    </row>
    <row r="45" spans="1:54">
      <c r="A45" s="33">
        <v>1221</v>
      </c>
      <c r="B45" s="17" t="s">
        <v>106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4">
        <v>0</v>
      </c>
    </row>
    <row r="46" spans="1:54">
      <c r="A46" s="33">
        <v>1222</v>
      </c>
      <c r="B46" s="17" t="s">
        <v>107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4">
        <v>0</v>
      </c>
    </row>
    <row r="47" spans="1:54">
      <c r="A47" s="33">
        <v>1223</v>
      </c>
      <c r="B47" s="17" t="s">
        <v>111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52.124698290727267</v>
      </c>
      <c r="Q47" s="13">
        <v>5.9267526500000001</v>
      </c>
      <c r="R47" s="13">
        <v>3.1020270299999995</v>
      </c>
      <c r="S47" s="13">
        <v>2.9856404100000002</v>
      </c>
      <c r="T47" s="13">
        <v>7.98880386</v>
      </c>
      <c r="U47" s="13">
        <v>3.0211689399999999</v>
      </c>
      <c r="V47" s="13">
        <v>3.3800240200000005</v>
      </c>
      <c r="W47" s="13">
        <v>0</v>
      </c>
      <c r="X47" s="13">
        <v>9.5048501800000018</v>
      </c>
      <c r="Y47" s="13">
        <v>1.8512030699999968</v>
      </c>
      <c r="Z47" s="13">
        <v>9.2408247999999986</v>
      </c>
      <c r="AA47" s="13">
        <v>0.26928276000000295</v>
      </c>
      <c r="AB47" s="13">
        <v>4.8541205707272681</v>
      </c>
      <c r="AC47" s="13">
        <v>52.871471440000008</v>
      </c>
      <c r="AD47" s="13">
        <v>7.2208511299999998</v>
      </c>
      <c r="AE47" s="13">
        <v>3.0141096000000003</v>
      </c>
      <c r="AF47" s="13">
        <v>3.1672563899999999</v>
      </c>
      <c r="AG47" s="13">
        <v>10.06559025</v>
      </c>
      <c r="AH47" s="13">
        <v>4.7206480299999996</v>
      </c>
      <c r="AI47" s="13">
        <v>3.2098256900000024</v>
      </c>
      <c r="AJ47" s="13">
        <v>0</v>
      </c>
      <c r="AK47" s="13">
        <v>2.656459169999998</v>
      </c>
      <c r="AL47" s="13">
        <v>6.2203407767857186</v>
      </c>
      <c r="AM47" s="13">
        <v>5.1835071432142854</v>
      </c>
      <c r="AN47" s="13">
        <v>5.7822367062619051</v>
      </c>
      <c r="AO47" s="13">
        <v>1.6306465537380959</v>
      </c>
      <c r="AP47" s="13">
        <v>63.888574089999992</v>
      </c>
      <c r="AQ47" s="13">
        <v>9.4396141599999996</v>
      </c>
      <c r="AR47" s="13">
        <v>1.2306070500000001</v>
      </c>
      <c r="AS47" s="13">
        <v>5.5364330199999996</v>
      </c>
      <c r="AT47" s="13">
        <v>11.613094449999998</v>
      </c>
      <c r="AU47" s="13">
        <v>2.4063256900000001</v>
      </c>
      <c r="AV47" s="13">
        <v>2.9676703199999999</v>
      </c>
      <c r="AW47" s="13">
        <v>11.219790779999999</v>
      </c>
      <c r="AX47" s="13">
        <v>1.1602712399999999</v>
      </c>
      <c r="AY47" s="13">
        <v>2.8148174500000001</v>
      </c>
      <c r="AZ47" s="13">
        <v>10.323936</v>
      </c>
      <c r="BA47" s="13">
        <v>0.26583217999999997</v>
      </c>
      <c r="BB47" s="14">
        <v>4.9101817499999996</v>
      </c>
    </row>
    <row r="48" spans="1:54">
      <c r="A48" s="39">
        <v>13</v>
      </c>
      <c r="B48" s="12" t="s">
        <v>112</v>
      </c>
      <c r="C48" s="13">
        <v>3772.8382341799997</v>
      </c>
      <c r="D48" s="13">
        <v>125.60825036999999</v>
      </c>
      <c r="E48" s="13">
        <v>192.95636396999998</v>
      </c>
      <c r="F48" s="13">
        <v>367.69934486</v>
      </c>
      <c r="G48" s="13">
        <v>199.61800018000005</v>
      </c>
      <c r="H48" s="13">
        <v>243.63338172000005</v>
      </c>
      <c r="I48" s="13">
        <v>326.82338087999989</v>
      </c>
      <c r="J48" s="13">
        <v>300.80768308000006</v>
      </c>
      <c r="K48" s="13">
        <v>177.84054800999996</v>
      </c>
      <c r="L48" s="13">
        <v>294.8380251000001</v>
      </c>
      <c r="M48" s="13">
        <v>217.31854297000007</v>
      </c>
      <c r="N48" s="13">
        <v>318.25090067999992</v>
      </c>
      <c r="O48" s="13">
        <v>1007.44381236</v>
      </c>
      <c r="P48" s="13">
        <v>2760.8035868699999</v>
      </c>
      <c r="Q48" s="13">
        <v>73.3773087</v>
      </c>
      <c r="R48" s="13">
        <v>164.63379378000008</v>
      </c>
      <c r="S48" s="13">
        <v>120.95093374999996</v>
      </c>
      <c r="T48" s="13">
        <v>213.81814810000009</v>
      </c>
      <c r="U48" s="13">
        <v>196.50550473999999</v>
      </c>
      <c r="V48" s="13">
        <v>267.19926668000005</v>
      </c>
      <c r="W48" s="13">
        <v>190.17838612999995</v>
      </c>
      <c r="X48" s="13">
        <v>165.95238444999995</v>
      </c>
      <c r="Y48" s="13">
        <v>175.16161904000006</v>
      </c>
      <c r="Z48" s="13">
        <v>160.11295047000004</v>
      </c>
      <c r="AA48" s="13">
        <v>274.24764467000011</v>
      </c>
      <c r="AB48" s="13">
        <v>758.66564635999998</v>
      </c>
      <c r="AC48" s="13">
        <v>3185.4103568999999</v>
      </c>
      <c r="AD48" s="13">
        <v>104.42074790000001</v>
      </c>
      <c r="AE48" s="13">
        <v>127.35895422</v>
      </c>
      <c r="AF48" s="13">
        <v>249.85610108999992</v>
      </c>
      <c r="AG48" s="13">
        <v>171.06777849000008</v>
      </c>
      <c r="AH48" s="13">
        <v>204.72780408000034</v>
      </c>
      <c r="AI48" s="13">
        <v>361.23794593000002</v>
      </c>
      <c r="AJ48" s="13">
        <v>204.17918163000002</v>
      </c>
      <c r="AK48" s="13">
        <v>176.22735096</v>
      </c>
      <c r="AL48" s="13">
        <v>192.78412925999999</v>
      </c>
      <c r="AM48" s="13">
        <v>200.16663659000002</v>
      </c>
      <c r="AN48" s="13">
        <v>241.46461948000007</v>
      </c>
      <c r="AO48" s="13">
        <v>951.91910726999993</v>
      </c>
      <c r="AP48" s="13">
        <v>2601.6207229000006</v>
      </c>
      <c r="AQ48" s="13">
        <v>109.65009544000002</v>
      </c>
      <c r="AR48" s="13">
        <v>96.738026180000077</v>
      </c>
      <c r="AS48" s="13">
        <v>203.74230815999999</v>
      </c>
      <c r="AT48" s="13">
        <v>136.36514280000003</v>
      </c>
      <c r="AU48" s="13">
        <v>150.51125077000003</v>
      </c>
      <c r="AV48" s="13">
        <v>293.95993770000007</v>
      </c>
      <c r="AW48" s="13">
        <v>230.54617207000004</v>
      </c>
      <c r="AX48" s="13">
        <v>244.93261956999999</v>
      </c>
      <c r="AY48" s="13">
        <v>242.81024459000002</v>
      </c>
      <c r="AZ48" s="13">
        <v>267.82568622999997</v>
      </c>
      <c r="BA48" s="13">
        <v>152.51059963</v>
      </c>
      <c r="BB48" s="14">
        <v>472.02863976000015</v>
      </c>
    </row>
    <row r="49" spans="1:54">
      <c r="A49" s="39">
        <v>131</v>
      </c>
      <c r="B49" s="16" t="s">
        <v>113</v>
      </c>
      <c r="C49" s="13">
        <v>88.206733269999987</v>
      </c>
      <c r="D49" s="13">
        <v>0</v>
      </c>
      <c r="E49" s="13">
        <v>72.200999999999993</v>
      </c>
      <c r="F49" s="13">
        <v>0</v>
      </c>
      <c r="G49" s="13">
        <v>12.0114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0.98050486000000003</v>
      </c>
      <c r="N49" s="13">
        <v>0.374525</v>
      </c>
      <c r="O49" s="13">
        <v>2.6393034100000001</v>
      </c>
      <c r="P49" s="13">
        <v>33.9838928</v>
      </c>
      <c r="Q49" s="13">
        <v>0</v>
      </c>
      <c r="R49" s="13">
        <v>0</v>
      </c>
      <c r="S49" s="13">
        <v>0</v>
      </c>
      <c r="T49" s="13">
        <v>0.98034177</v>
      </c>
      <c r="U49" s="13">
        <v>0</v>
      </c>
      <c r="V49" s="13">
        <v>10.30318523</v>
      </c>
      <c r="W49" s="13">
        <v>0</v>
      </c>
      <c r="X49" s="13">
        <v>3.3057538399999999</v>
      </c>
      <c r="Y49" s="13">
        <v>0</v>
      </c>
      <c r="Z49" s="13">
        <v>0</v>
      </c>
      <c r="AA49" s="13">
        <v>3.9442970099999997</v>
      </c>
      <c r="AB49" s="13">
        <v>15.450314949999999</v>
      </c>
      <c r="AC49" s="13">
        <v>71.291474380000011</v>
      </c>
      <c r="AD49" s="13">
        <v>0</v>
      </c>
      <c r="AE49" s="13">
        <v>0</v>
      </c>
      <c r="AF49" s="13">
        <v>0</v>
      </c>
      <c r="AG49" s="13">
        <v>9.5924219100000006</v>
      </c>
      <c r="AH49" s="13">
        <v>3.68490742</v>
      </c>
      <c r="AI49" s="13">
        <v>1.7521216500000001</v>
      </c>
      <c r="AJ49" s="13">
        <v>0</v>
      </c>
      <c r="AK49" s="13">
        <v>0.62572581999999999</v>
      </c>
      <c r="AL49" s="13">
        <v>12.22880908</v>
      </c>
      <c r="AM49" s="13">
        <v>0</v>
      </c>
      <c r="AN49" s="13">
        <v>14.66896979</v>
      </c>
      <c r="AO49" s="13">
        <v>28.738518710000001</v>
      </c>
      <c r="AP49" s="13">
        <v>76.713131700000005</v>
      </c>
      <c r="AQ49" s="13">
        <v>0</v>
      </c>
      <c r="AR49" s="13">
        <v>0</v>
      </c>
      <c r="AS49" s="13">
        <v>2.73965082</v>
      </c>
      <c r="AT49" s="13">
        <v>1.5689991299999999</v>
      </c>
      <c r="AU49" s="13">
        <v>4.7690771399999994</v>
      </c>
      <c r="AV49" s="13">
        <v>10.75373192</v>
      </c>
      <c r="AW49" s="13">
        <v>2.4748700000000001</v>
      </c>
      <c r="AX49" s="13">
        <v>14.34679599</v>
      </c>
      <c r="AY49" s="13">
        <v>18.236232999999999</v>
      </c>
      <c r="AZ49" s="13">
        <v>0.71605385999999993</v>
      </c>
      <c r="BA49" s="13">
        <v>0</v>
      </c>
      <c r="BB49" s="14">
        <v>21.107719840000001</v>
      </c>
    </row>
    <row r="50" spans="1:54">
      <c r="A50" s="33">
        <v>1311</v>
      </c>
      <c r="B50" s="20" t="s">
        <v>114</v>
      </c>
      <c r="C50" s="13">
        <v>88.206733269999987</v>
      </c>
      <c r="D50" s="13">
        <v>0</v>
      </c>
      <c r="E50" s="13">
        <v>72.200999999999993</v>
      </c>
      <c r="F50" s="13">
        <v>0</v>
      </c>
      <c r="G50" s="13">
        <v>12.0114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0.98050486000000003</v>
      </c>
      <c r="N50" s="13">
        <v>0.374525</v>
      </c>
      <c r="O50" s="13">
        <v>2.6393034100000001</v>
      </c>
      <c r="P50" s="13">
        <v>21.374869799999999</v>
      </c>
      <c r="Q50" s="13">
        <v>0</v>
      </c>
      <c r="R50" s="13">
        <v>0</v>
      </c>
      <c r="S50" s="13">
        <v>0</v>
      </c>
      <c r="T50" s="13">
        <v>0.98034177</v>
      </c>
      <c r="U50" s="13">
        <v>0</v>
      </c>
      <c r="V50" s="13">
        <v>10.30318523</v>
      </c>
      <c r="W50" s="13">
        <v>0</v>
      </c>
      <c r="X50" s="13">
        <v>3.3057538399999999</v>
      </c>
      <c r="Y50" s="13">
        <v>0</v>
      </c>
      <c r="Z50" s="13">
        <v>0</v>
      </c>
      <c r="AA50" s="13">
        <v>3.9442970099999997</v>
      </c>
      <c r="AB50" s="13">
        <v>2.8412919499999996</v>
      </c>
      <c r="AC50" s="13">
        <v>71.291474380000011</v>
      </c>
      <c r="AD50" s="13">
        <v>0</v>
      </c>
      <c r="AE50" s="13">
        <v>0</v>
      </c>
      <c r="AF50" s="13">
        <v>0</v>
      </c>
      <c r="AG50" s="13">
        <v>9.5924219100000006</v>
      </c>
      <c r="AH50" s="13">
        <v>3.68490742</v>
      </c>
      <c r="AI50" s="13">
        <v>1.7521216500000001</v>
      </c>
      <c r="AJ50" s="13">
        <v>0</v>
      </c>
      <c r="AK50" s="13">
        <v>0.62572581999999999</v>
      </c>
      <c r="AL50" s="13">
        <v>12.22880908</v>
      </c>
      <c r="AM50" s="13">
        <v>0</v>
      </c>
      <c r="AN50" s="13">
        <v>14.66896979</v>
      </c>
      <c r="AO50" s="13">
        <v>28.738518710000001</v>
      </c>
      <c r="AP50" s="13">
        <v>69.092433900000003</v>
      </c>
      <c r="AQ50" s="13">
        <v>0</v>
      </c>
      <c r="AR50" s="13">
        <v>0</v>
      </c>
      <c r="AS50" s="13">
        <v>2.73965082</v>
      </c>
      <c r="AT50" s="13">
        <v>1.5689991299999999</v>
      </c>
      <c r="AU50" s="13">
        <v>4.7690771399999994</v>
      </c>
      <c r="AV50" s="13">
        <v>10.75373192</v>
      </c>
      <c r="AW50" s="13">
        <v>0</v>
      </c>
      <c r="AX50" s="13">
        <v>11.73896819</v>
      </c>
      <c r="AY50" s="13">
        <v>18.236232999999999</v>
      </c>
      <c r="AZ50" s="13">
        <v>0.71605385999999993</v>
      </c>
      <c r="BA50" s="13">
        <v>0</v>
      </c>
      <c r="BB50" s="14">
        <v>18.569719840000001</v>
      </c>
    </row>
    <row r="51" spans="1:54">
      <c r="A51" s="33">
        <v>1312</v>
      </c>
      <c r="B51" s="20" t="s">
        <v>115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12.609023000000001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12.609023000000001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7.6206978000000003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2.4748700000000001</v>
      </c>
      <c r="AX51" s="13">
        <v>2.6078277999999999</v>
      </c>
      <c r="AY51" s="13">
        <v>0</v>
      </c>
      <c r="AZ51" s="13">
        <v>0</v>
      </c>
      <c r="BA51" s="13">
        <v>0</v>
      </c>
      <c r="BB51" s="14">
        <v>2.5379999999999998</v>
      </c>
    </row>
    <row r="52" spans="1:54">
      <c r="A52" s="39">
        <v>132</v>
      </c>
      <c r="B52" s="16" t="s">
        <v>116</v>
      </c>
      <c r="C52" s="13">
        <v>3652.8496022300005</v>
      </c>
      <c r="D52" s="13">
        <v>125.52517569</v>
      </c>
      <c r="E52" s="13">
        <v>120.75536397</v>
      </c>
      <c r="F52" s="13">
        <v>365.10994486000004</v>
      </c>
      <c r="G52" s="13">
        <v>184.99720017999999</v>
      </c>
      <c r="H52" s="13">
        <v>235.70338171999998</v>
      </c>
      <c r="I52" s="13">
        <v>324.23398087999993</v>
      </c>
      <c r="J52" s="13">
        <v>292.95063828000002</v>
      </c>
      <c r="K52" s="13">
        <v>177.75170321000002</v>
      </c>
      <c r="L52" s="13">
        <v>294.56157510000003</v>
      </c>
      <c r="M52" s="13">
        <v>213.93624331000001</v>
      </c>
      <c r="N52" s="13">
        <v>315.19813088000001</v>
      </c>
      <c r="O52" s="13">
        <v>1002.12626415</v>
      </c>
      <c r="P52" s="13">
        <v>2689.4691809700003</v>
      </c>
      <c r="Q52" s="13">
        <v>68.109663900000001</v>
      </c>
      <c r="R52" s="13">
        <v>161.95110828000003</v>
      </c>
      <c r="S52" s="13">
        <v>120.85764824999998</v>
      </c>
      <c r="T52" s="13">
        <v>212.74452083</v>
      </c>
      <c r="U52" s="13">
        <v>196.41221924000001</v>
      </c>
      <c r="V52" s="13">
        <v>246.44604399999997</v>
      </c>
      <c r="W52" s="13">
        <v>184.95507673</v>
      </c>
      <c r="X52" s="13">
        <v>159.95739316000001</v>
      </c>
      <c r="Y52" s="13">
        <v>172.47893354000004</v>
      </c>
      <c r="Z52" s="13">
        <v>160.00766496999998</v>
      </c>
      <c r="AA52" s="13">
        <v>265.02226216000008</v>
      </c>
      <c r="AB52" s="13">
        <v>740.52664590999996</v>
      </c>
      <c r="AC52" s="13">
        <v>3064.84179752</v>
      </c>
      <c r="AD52" s="13">
        <v>99.148662400000006</v>
      </c>
      <c r="AE52" s="13">
        <v>127.35895422</v>
      </c>
      <c r="AF52" s="13">
        <v>249.82818658999997</v>
      </c>
      <c r="AG52" s="13">
        <v>154.76135658000001</v>
      </c>
      <c r="AH52" s="13">
        <v>197.74889666000001</v>
      </c>
      <c r="AI52" s="13">
        <v>352.96787697999997</v>
      </c>
      <c r="AJ52" s="13">
        <v>204.02382893000001</v>
      </c>
      <c r="AK52" s="13">
        <v>165.88192513999999</v>
      </c>
      <c r="AL52" s="13">
        <v>180.44004848</v>
      </c>
      <c r="AM52" s="13">
        <v>193.64890828999998</v>
      </c>
      <c r="AN52" s="13">
        <v>223.47834969000002</v>
      </c>
      <c r="AO52" s="13">
        <v>915.55480355999998</v>
      </c>
      <c r="AP52" s="13">
        <v>2482.2096582099998</v>
      </c>
      <c r="AQ52" s="13">
        <v>103.13188064000001</v>
      </c>
      <c r="AR52" s="13">
        <v>96.60269138000001</v>
      </c>
      <c r="AS52" s="13">
        <v>194.44444254000004</v>
      </c>
      <c r="AT52" s="13">
        <v>134.68080886999999</v>
      </c>
      <c r="AU52" s="13">
        <v>145.62853493</v>
      </c>
      <c r="AV52" s="13">
        <v>280.00476578000001</v>
      </c>
      <c r="AW52" s="13">
        <v>218.32434397</v>
      </c>
      <c r="AX52" s="13">
        <v>227.30939359999999</v>
      </c>
      <c r="AY52" s="13">
        <v>221.29758161000001</v>
      </c>
      <c r="AZ52" s="13">
        <v>263.85765335999997</v>
      </c>
      <c r="BA52" s="13">
        <v>149.25862061999999</v>
      </c>
      <c r="BB52" s="14">
        <v>447.66894091</v>
      </c>
    </row>
    <row r="53" spans="1:54">
      <c r="A53" s="33">
        <v>1321</v>
      </c>
      <c r="B53" s="20" t="s">
        <v>114</v>
      </c>
      <c r="C53" s="13">
        <v>72.77755418000001</v>
      </c>
      <c r="D53" s="13">
        <v>0.24105199999999999</v>
      </c>
      <c r="E53" s="13">
        <v>5.1055650000000004</v>
      </c>
      <c r="F53" s="13">
        <v>0</v>
      </c>
      <c r="G53" s="13">
        <v>0</v>
      </c>
      <c r="H53" s="13">
        <v>0</v>
      </c>
      <c r="I53" s="13">
        <v>4.3036202300000008</v>
      </c>
      <c r="J53" s="13">
        <v>1.0312345199999999</v>
      </c>
      <c r="K53" s="13">
        <v>1.53099724</v>
      </c>
      <c r="L53" s="13">
        <v>0.11123945</v>
      </c>
      <c r="M53" s="13">
        <v>0</v>
      </c>
      <c r="N53" s="13">
        <v>1.1950000000000001</v>
      </c>
      <c r="O53" s="13">
        <v>59.258845739999998</v>
      </c>
      <c r="P53" s="13">
        <v>9.4099319700000006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9.4099319700000006</v>
      </c>
      <c r="AC53" s="13">
        <v>10.70447177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10.70447177</v>
      </c>
      <c r="AP53" s="13">
        <v>6.9299949999999999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4">
        <v>6.9299949999999999</v>
      </c>
    </row>
    <row r="54" spans="1:54">
      <c r="A54" s="33">
        <v>1322</v>
      </c>
      <c r="B54" s="20" t="s">
        <v>115</v>
      </c>
      <c r="C54" s="13">
        <v>3580.0720480500004</v>
      </c>
      <c r="D54" s="13">
        <v>125.28412369</v>
      </c>
      <c r="E54" s="13">
        <v>115.64979897000001</v>
      </c>
      <c r="F54" s="13">
        <v>365.10994486000004</v>
      </c>
      <c r="G54" s="13">
        <v>184.99720017999999</v>
      </c>
      <c r="H54" s="13">
        <v>235.70338171999998</v>
      </c>
      <c r="I54" s="13">
        <v>319.93036064999995</v>
      </c>
      <c r="J54" s="13">
        <v>291.91940376000002</v>
      </c>
      <c r="K54" s="13">
        <v>176.22070597000001</v>
      </c>
      <c r="L54" s="13">
        <v>294.45033565</v>
      </c>
      <c r="M54" s="13">
        <v>213.93624331000001</v>
      </c>
      <c r="N54" s="13">
        <v>314.00313088000001</v>
      </c>
      <c r="O54" s="13">
        <v>942.86741841000003</v>
      </c>
      <c r="P54" s="13">
        <v>2680.0592490000004</v>
      </c>
      <c r="Q54" s="13">
        <v>68.109663900000001</v>
      </c>
      <c r="R54" s="13">
        <v>161.95110828000003</v>
      </c>
      <c r="S54" s="13">
        <v>120.85764824999998</v>
      </c>
      <c r="T54" s="13">
        <v>212.74452083</v>
      </c>
      <c r="U54" s="13">
        <v>196.41221924000001</v>
      </c>
      <c r="V54" s="13">
        <v>246.44604399999997</v>
      </c>
      <c r="W54" s="13">
        <v>184.95507673</v>
      </c>
      <c r="X54" s="13">
        <v>159.95739316000001</v>
      </c>
      <c r="Y54" s="13">
        <v>172.47893354000004</v>
      </c>
      <c r="Z54" s="13">
        <v>160.00766496999998</v>
      </c>
      <c r="AA54" s="13">
        <v>265.02226216000008</v>
      </c>
      <c r="AB54" s="13">
        <v>731.11671393999995</v>
      </c>
      <c r="AC54" s="13">
        <v>3054.1373257499999</v>
      </c>
      <c r="AD54" s="13">
        <v>99.148662400000006</v>
      </c>
      <c r="AE54" s="13">
        <v>127.35895422</v>
      </c>
      <c r="AF54" s="13">
        <v>249.82818658999997</v>
      </c>
      <c r="AG54" s="13">
        <v>154.76135658000001</v>
      </c>
      <c r="AH54" s="13">
        <v>197.74889666000001</v>
      </c>
      <c r="AI54" s="13">
        <v>352.96787697999997</v>
      </c>
      <c r="AJ54" s="13">
        <v>204.02382893000001</v>
      </c>
      <c r="AK54" s="13">
        <v>165.88192513999999</v>
      </c>
      <c r="AL54" s="13">
        <v>180.44004848</v>
      </c>
      <c r="AM54" s="13">
        <v>193.64890828999998</v>
      </c>
      <c r="AN54" s="13">
        <v>223.47834969000002</v>
      </c>
      <c r="AO54" s="13">
        <v>904.85033178999993</v>
      </c>
      <c r="AP54" s="13">
        <v>2475.2796632099999</v>
      </c>
      <c r="AQ54" s="13">
        <v>103.13188064000001</v>
      </c>
      <c r="AR54" s="13">
        <v>96.60269138000001</v>
      </c>
      <c r="AS54" s="13">
        <v>194.44444254000004</v>
      </c>
      <c r="AT54" s="13">
        <v>134.68080886999999</v>
      </c>
      <c r="AU54" s="13">
        <v>145.62853493</v>
      </c>
      <c r="AV54" s="13">
        <v>280.00476578000001</v>
      </c>
      <c r="AW54" s="13">
        <v>218.32434397</v>
      </c>
      <c r="AX54" s="13">
        <v>227.30939359999999</v>
      </c>
      <c r="AY54" s="13">
        <v>221.29758161000001</v>
      </c>
      <c r="AZ54" s="13">
        <v>263.85765335999997</v>
      </c>
      <c r="BA54" s="13">
        <v>149.25862061999999</v>
      </c>
      <c r="BB54" s="14">
        <v>440.73894590999998</v>
      </c>
    </row>
    <row r="55" spans="1:54">
      <c r="A55" s="39">
        <v>133</v>
      </c>
      <c r="B55" s="16" t="s">
        <v>117</v>
      </c>
      <c r="C55" s="13">
        <v>31.781898679999358</v>
      </c>
      <c r="D55" s="13">
        <v>8.3074679999995737E-2</v>
      </c>
      <c r="E55" s="13">
        <v>0</v>
      </c>
      <c r="F55" s="13">
        <v>2.5893999999999551</v>
      </c>
      <c r="G55" s="13">
        <v>2.6094000000000506</v>
      </c>
      <c r="H55" s="13">
        <v>7.9300000000000637</v>
      </c>
      <c r="I55" s="13">
        <v>2.5893999999999551</v>
      </c>
      <c r="J55" s="13">
        <v>7.8570448000000397</v>
      </c>
      <c r="K55" s="13">
        <v>8.8844799999947099E-2</v>
      </c>
      <c r="L55" s="13">
        <v>0.27645000000006803</v>
      </c>
      <c r="M55" s="13">
        <v>2.4017948000000615</v>
      </c>
      <c r="N55" s="13">
        <v>2.6782447999999022</v>
      </c>
      <c r="O55" s="13">
        <v>2.6782448000000159</v>
      </c>
      <c r="P55" s="13">
        <v>37.350513099999716</v>
      </c>
      <c r="Q55" s="13">
        <v>5.2676448000000029</v>
      </c>
      <c r="R55" s="13">
        <v>2.6826855000000478</v>
      </c>
      <c r="S55" s="13">
        <v>9.3285499999979038E-2</v>
      </c>
      <c r="T55" s="13">
        <v>9.3285500000092725E-2</v>
      </c>
      <c r="U55" s="13">
        <v>9.3285499999979038E-2</v>
      </c>
      <c r="V55" s="13">
        <v>10.450037450000082</v>
      </c>
      <c r="W55" s="13">
        <v>5.2233093999999483</v>
      </c>
      <c r="X55" s="13">
        <v>2.6892374499999505</v>
      </c>
      <c r="Y55" s="13">
        <v>2.6826855000000478</v>
      </c>
      <c r="Z55" s="13">
        <v>0.10528550000005055</v>
      </c>
      <c r="AA55" s="13">
        <v>5.2810855000000174</v>
      </c>
      <c r="AB55" s="13">
        <v>2.6886854999999059</v>
      </c>
      <c r="AC55" s="13">
        <v>49.277084999999715</v>
      </c>
      <c r="AD55" s="13">
        <v>5.2720855000000002</v>
      </c>
      <c r="AE55" s="13">
        <v>0</v>
      </c>
      <c r="AF55" s="13">
        <v>2.7914499999951659E-2</v>
      </c>
      <c r="AG55" s="13">
        <v>6.7140000000000555</v>
      </c>
      <c r="AH55" s="13">
        <v>3.2940000000003238</v>
      </c>
      <c r="AI55" s="13">
        <v>6.5179473000000598</v>
      </c>
      <c r="AJ55" s="13">
        <v>0.15535269999998036</v>
      </c>
      <c r="AK55" s="13">
        <v>9.7196999999999889</v>
      </c>
      <c r="AL55" s="13">
        <v>0.11527170000002229</v>
      </c>
      <c r="AM55" s="13">
        <v>6.5177283000000443</v>
      </c>
      <c r="AN55" s="13">
        <v>3.3173000000000457</v>
      </c>
      <c r="AO55" s="13">
        <v>7.6257849999999259</v>
      </c>
      <c r="AP55" s="13">
        <v>42.69793299000105</v>
      </c>
      <c r="AQ55" s="13">
        <v>6.5182148000000097</v>
      </c>
      <c r="AR55" s="13">
        <v>0.13533480000006648</v>
      </c>
      <c r="AS55" s="13">
        <v>6.5582147999999734</v>
      </c>
      <c r="AT55" s="13">
        <v>0.11533480000002783</v>
      </c>
      <c r="AU55" s="13">
        <v>0.11363870000002407</v>
      </c>
      <c r="AV55" s="13">
        <v>3.2014400000000478</v>
      </c>
      <c r="AW55" s="13">
        <v>9.7469581000000289</v>
      </c>
      <c r="AX55" s="13">
        <v>3.276429979999989</v>
      </c>
      <c r="AY55" s="13">
        <v>3.276429979999989</v>
      </c>
      <c r="AZ55" s="13">
        <v>3.2519790100000137</v>
      </c>
      <c r="BA55" s="13">
        <v>3.2519790100000137</v>
      </c>
      <c r="BB55" s="14">
        <v>3.2519790100000705</v>
      </c>
    </row>
    <row r="56" spans="1:54">
      <c r="A56" s="33">
        <v>1331</v>
      </c>
      <c r="B56" s="20" t="s">
        <v>114</v>
      </c>
      <c r="C56" s="13">
        <v>31.781898679999358</v>
      </c>
      <c r="D56" s="13">
        <v>8.3074679999995737E-2</v>
      </c>
      <c r="E56" s="13">
        <v>0</v>
      </c>
      <c r="F56" s="13">
        <v>2.5893999999999551</v>
      </c>
      <c r="G56" s="13">
        <v>2.6094000000000506</v>
      </c>
      <c r="H56" s="13">
        <v>7.9300000000000637</v>
      </c>
      <c r="I56" s="13">
        <v>2.5893999999999551</v>
      </c>
      <c r="J56" s="13">
        <v>7.8570448000000397</v>
      </c>
      <c r="K56" s="13">
        <v>8.8844799999947099E-2</v>
      </c>
      <c r="L56" s="13">
        <v>0.27645000000006803</v>
      </c>
      <c r="M56" s="13">
        <v>2.4017948000000615</v>
      </c>
      <c r="N56" s="13">
        <v>2.6782447999999022</v>
      </c>
      <c r="O56" s="13">
        <v>2.6782448000000159</v>
      </c>
      <c r="P56" s="13">
        <v>37.350513099999716</v>
      </c>
      <c r="Q56" s="13">
        <v>5.2676448000000029</v>
      </c>
      <c r="R56" s="13">
        <v>2.6826855000000478</v>
      </c>
      <c r="S56" s="13">
        <v>9.3285499999979038E-2</v>
      </c>
      <c r="T56" s="13">
        <v>9.3285500000092725E-2</v>
      </c>
      <c r="U56" s="13">
        <v>9.3285499999979038E-2</v>
      </c>
      <c r="V56" s="13">
        <v>10.450037450000082</v>
      </c>
      <c r="W56" s="13">
        <v>5.2233093999999483</v>
      </c>
      <c r="X56" s="13">
        <v>2.6892374499999505</v>
      </c>
      <c r="Y56" s="13">
        <v>2.6826855000000478</v>
      </c>
      <c r="Z56" s="13">
        <v>0.10528550000005055</v>
      </c>
      <c r="AA56" s="13">
        <v>5.2810855000000174</v>
      </c>
      <c r="AB56" s="13">
        <v>2.6886854999999059</v>
      </c>
      <c r="AC56" s="13">
        <v>49.277084999999715</v>
      </c>
      <c r="AD56" s="13">
        <v>5.2720855000000002</v>
      </c>
      <c r="AE56" s="13">
        <v>0</v>
      </c>
      <c r="AF56" s="13">
        <v>2.7914499999951659E-2</v>
      </c>
      <c r="AG56" s="13">
        <v>6.7140000000000555</v>
      </c>
      <c r="AH56" s="13">
        <v>3.2940000000000964</v>
      </c>
      <c r="AI56" s="13">
        <v>6.5179473000000598</v>
      </c>
      <c r="AJ56" s="13">
        <v>0.15535269999998036</v>
      </c>
      <c r="AK56" s="13">
        <v>9.7196999999999889</v>
      </c>
      <c r="AL56" s="13">
        <v>0.11527169999990861</v>
      </c>
      <c r="AM56" s="13">
        <v>6.5177283000000443</v>
      </c>
      <c r="AN56" s="13">
        <v>3.3173000000000457</v>
      </c>
      <c r="AO56" s="13">
        <v>7.6257849999999259</v>
      </c>
      <c r="AP56" s="13">
        <v>42.69793299000105</v>
      </c>
      <c r="AQ56" s="13">
        <v>6.5182148000000097</v>
      </c>
      <c r="AR56" s="13">
        <v>0.13533480000006648</v>
      </c>
      <c r="AS56" s="13">
        <v>6.5582147999999734</v>
      </c>
      <c r="AT56" s="13">
        <v>0.11533480000002783</v>
      </c>
      <c r="AU56" s="13">
        <v>0.11363870000002407</v>
      </c>
      <c r="AV56" s="13">
        <v>3.2014400000000478</v>
      </c>
      <c r="AW56" s="13">
        <v>9.7469581000000289</v>
      </c>
      <c r="AX56" s="13">
        <v>3.276429979999989</v>
      </c>
      <c r="AY56" s="13">
        <v>3.276429979999989</v>
      </c>
      <c r="AZ56" s="13">
        <v>3.2519790100000137</v>
      </c>
      <c r="BA56" s="13">
        <v>3.2519790100000137</v>
      </c>
      <c r="BB56" s="14">
        <v>3.2519790100000705</v>
      </c>
    </row>
    <row r="57" spans="1:54">
      <c r="A57" s="33">
        <v>1332</v>
      </c>
      <c r="B57" s="20" t="s">
        <v>115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4">
        <v>0</v>
      </c>
    </row>
    <row r="58" spans="1:54">
      <c r="A58" s="39">
        <v>14</v>
      </c>
      <c r="B58" s="12" t="s">
        <v>118</v>
      </c>
      <c r="C58" s="13">
        <v>9200.4587632124367</v>
      </c>
      <c r="D58" s="13">
        <v>972.96246738196373</v>
      </c>
      <c r="E58" s="13">
        <v>512.46681550196365</v>
      </c>
      <c r="F58" s="13">
        <v>1567.6727324219635</v>
      </c>
      <c r="G58" s="13">
        <v>411.15855647529696</v>
      </c>
      <c r="H58" s="13">
        <v>448.85946768687063</v>
      </c>
      <c r="I58" s="13">
        <v>1032.6855720537235</v>
      </c>
      <c r="J58" s="13">
        <v>944.9665861052971</v>
      </c>
      <c r="K58" s="13">
        <v>588.08463229529684</v>
      </c>
      <c r="L58" s="13">
        <v>668.50293488529701</v>
      </c>
      <c r="M58" s="13">
        <v>413.86939974940606</v>
      </c>
      <c r="N58" s="13">
        <v>489.05368907940613</v>
      </c>
      <c r="O58" s="13">
        <v>1150.1764835759514</v>
      </c>
      <c r="P58" s="13">
        <v>10449.406731649256</v>
      </c>
      <c r="Q58" s="13">
        <v>1147.44317093</v>
      </c>
      <c r="R58" s="13">
        <v>577.94997222000006</v>
      </c>
      <c r="S58" s="13">
        <v>787.27183149999996</v>
      </c>
      <c r="T58" s="13">
        <v>612.77676636000001</v>
      </c>
      <c r="U58" s="13">
        <v>587.39587609</v>
      </c>
      <c r="V58" s="13">
        <v>988.28059104800002</v>
      </c>
      <c r="W58" s="13">
        <v>1130.4456194441673</v>
      </c>
      <c r="X58" s="13">
        <v>658.87277488816608</v>
      </c>
      <c r="Y58" s="13">
        <v>1066.1435748056667</v>
      </c>
      <c r="Z58" s="13">
        <v>495.94099815566676</v>
      </c>
      <c r="AA58" s="13">
        <v>1002.3321418650075</v>
      </c>
      <c r="AB58" s="13">
        <v>1394.5534143425805</v>
      </c>
      <c r="AC58" s="13">
        <v>11861.826613461451</v>
      </c>
      <c r="AD58" s="13">
        <v>1181.9302478300001</v>
      </c>
      <c r="AE58" s="13">
        <v>727.45305109000003</v>
      </c>
      <c r="AF58" s="13">
        <v>932.50029640999992</v>
      </c>
      <c r="AG58" s="13">
        <v>604.96116259000007</v>
      </c>
      <c r="AH58" s="13">
        <v>779.01257132000001</v>
      </c>
      <c r="AI58" s="13">
        <v>1149.6421080800001</v>
      </c>
      <c r="AJ58" s="13">
        <v>1389.3420675699999</v>
      </c>
      <c r="AK58" s="13">
        <v>827.7799441334746</v>
      </c>
      <c r="AL58" s="13">
        <v>955.79339221619148</v>
      </c>
      <c r="AM58" s="13">
        <v>875.22122719104823</v>
      </c>
      <c r="AN58" s="13">
        <v>827.26971827324201</v>
      </c>
      <c r="AO58" s="13">
        <v>1610.9208267574938</v>
      </c>
      <c r="AP58" s="13">
        <v>15243.1162045854</v>
      </c>
      <c r="AQ58" s="13">
        <v>4324.3138902700002</v>
      </c>
      <c r="AR58" s="13">
        <v>858.40664497000012</v>
      </c>
      <c r="AS58" s="13">
        <v>1048.79526465</v>
      </c>
      <c r="AT58" s="13">
        <v>782.91508277999981</v>
      </c>
      <c r="AU58" s="13">
        <v>874.02381051999987</v>
      </c>
      <c r="AV58" s="13">
        <v>1248.0719581199996</v>
      </c>
      <c r="AW58" s="13">
        <v>1346.9230107499998</v>
      </c>
      <c r="AX58" s="13">
        <v>757.2879755120523</v>
      </c>
      <c r="AY58" s="13">
        <v>675.35164596794789</v>
      </c>
      <c r="AZ58" s="13">
        <v>1068.9959893916989</v>
      </c>
      <c r="BA58" s="13">
        <v>825.47385702899987</v>
      </c>
      <c r="BB58" s="14">
        <v>1432.7606519546989</v>
      </c>
    </row>
    <row r="59" spans="1:54">
      <c r="A59" s="39">
        <v>141</v>
      </c>
      <c r="B59" s="16" t="s">
        <v>119</v>
      </c>
      <c r="C59" s="13">
        <v>3766.7699437299998</v>
      </c>
      <c r="D59" s="13">
        <v>590.95345793000001</v>
      </c>
      <c r="E59" s="13">
        <v>44.605009760000016</v>
      </c>
      <c r="F59" s="13">
        <v>1218.06661216</v>
      </c>
      <c r="G59" s="13">
        <v>82.079754319999978</v>
      </c>
      <c r="H59" s="13">
        <v>58.144906630000015</v>
      </c>
      <c r="I59" s="13">
        <v>477.15437724999998</v>
      </c>
      <c r="J59" s="13">
        <v>585.10256012000002</v>
      </c>
      <c r="K59" s="13">
        <v>11.531514699999994</v>
      </c>
      <c r="L59" s="13">
        <v>154.52627407</v>
      </c>
      <c r="M59" s="13">
        <v>11.048333490000008</v>
      </c>
      <c r="N59" s="13">
        <v>70.241012829999988</v>
      </c>
      <c r="O59" s="13">
        <v>463.31613047000002</v>
      </c>
      <c r="P59" s="13">
        <v>2911.5637960389085</v>
      </c>
      <c r="Q59" s="13">
        <v>596.94268428999999</v>
      </c>
      <c r="R59" s="13">
        <v>10.76583475</v>
      </c>
      <c r="S59" s="13">
        <v>159.61938056000002</v>
      </c>
      <c r="T59" s="13">
        <v>57.835882060000003</v>
      </c>
      <c r="U59" s="13">
        <v>50.397466880000017</v>
      </c>
      <c r="V59" s="13">
        <v>419.66171688000003</v>
      </c>
      <c r="W59" s="13">
        <v>558.80268882999997</v>
      </c>
      <c r="X59" s="13">
        <v>9.2165415599999978</v>
      </c>
      <c r="Y59" s="13">
        <v>298.01814593000006</v>
      </c>
      <c r="Z59" s="13">
        <v>8.8803671900000012</v>
      </c>
      <c r="AA59" s="13">
        <v>13.885698787060441</v>
      </c>
      <c r="AB59" s="13">
        <v>727.53738832184854</v>
      </c>
      <c r="AC59" s="13">
        <v>3005.5712989488616</v>
      </c>
      <c r="AD59" s="13">
        <v>606.88393273999998</v>
      </c>
      <c r="AE59" s="13">
        <v>128.29314891000001</v>
      </c>
      <c r="AF59" s="13">
        <v>210.36615848</v>
      </c>
      <c r="AG59" s="13">
        <v>73.46216158</v>
      </c>
      <c r="AH59" s="13">
        <v>87.724264899999994</v>
      </c>
      <c r="AI59" s="13">
        <v>483.45659321999995</v>
      </c>
      <c r="AJ59" s="13">
        <v>604.86654839000005</v>
      </c>
      <c r="AK59" s="13">
        <v>-93.7374040744063</v>
      </c>
      <c r="AL59" s="13">
        <v>230.1594198470284</v>
      </c>
      <c r="AM59" s="13">
        <v>60.923995940949332</v>
      </c>
      <c r="AN59" s="13">
        <v>44.713119185066617</v>
      </c>
      <c r="AO59" s="13">
        <v>568.45935983022423</v>
      </c>
      <c r="AP59" s="13">
        <v>6110.6909808</v>
      </c>
      <c r="AQ59" s="13">
        <v>3653.5509623999997</v>
      </c>
      <c r="AR59" s="13">
        <v>55.902681630000004</v>
      </c>
      <c r="AS59" s="13">
        <v>223.63040196</v>
      </c>
      <c r="AT59" s="13">
        <v>90.126129209999988</v>
      </c>
      <c r="AU59" s="13">
        <v>56.923512620000004</v>
      </c>
      <c r="AV59" s="13">
        <v>480.76680231999995</v>
      </c>
      <c r="AW59" s="13">
        <v>630.11065631999998</v>
      </c>
      <c r="AX59" s="13">
        <v>50.228589029999988</v>
      </c>
      <c r="AY59" s="13">
        <v>185.98931777000001</v>
      </c>
      <c r="AZ59" s="13">
        <v>103.75490475999992</v>
      </c>
      <c r="BA59" s="13">
        <v>81.363519410000023</v>
      </c>
      <c r="BB59" s="14">
        <v>498.34350337000012</v>
      </c>
    </row>
    <row r="60" spans="1:54">
      <c r="A60" s="33">
        <v>1411</v>
      </c>
      <c r="B60" s="20" t="s">
        <v>120</v>
      </c>
      <c r="C60" s="13">
        <v>2342.49560969</v>
      </c>
      <c r="D60" s="13">
        <v>538.96250537000003</v>
      </c>
      <c r="E60" s="13">
        <v>11.3402995</v>
      </c>
      <c r="F60" s="13">
        <v>161.31464059000001</v>
      </c>
      <c r="G60" s="13">
        <v>35.859650619999996</v>
      </c>
      <c r="H60" s="13">
        <v>15.159044800000004</v>
      </c>
      <c r="I60" s="13">
        <v>422.46882589000001</v>
      </c>
      <c r="J60" s="13">
        <v>531.26207406000003</v>
      </c>
      <c r="K60" s="13">
        <v>11.232515509999994</v>
      </c>
      <c r="L60" s="13">
        <v>153.38384661999999</v>
      </c>
      <c r="M60" s="13">
        <v>11.020746880000008</v>
      </c>
      <c r="N60" s="13">
        <v>27.811168559999999</v>
      </c>
      <c r="O60" s="13">
        <v>422.68029129000001</v>
      </c>
      <c r="P60" s="13">
        <v>2674.0007003489086</v>
      </c>
      <c r="Q60" s="13">
        <v>544.09859715000005</v>
      </c>
      <c r="R60" s="13">
        <v>10.144450559999999</v>
      </c>
      <c r="S60" s="13">
        <v>157.93258897000001</v>
      </c>
      <c r="T60" s="13">
        <v>27.753613060000003</v>
      </c>
      <c r="U60" s="13">
        <v>11.71844625</v>
      </c>
      <c r="V60" s="13">
        <v>419.09158116000003</v>
      </c>
      <c r="W60" s="13">
        <v>558.72040141999992</v>
      </c>
      <c r="X60" s="13">
        <v>9.132778499999997</v>
      </c>
      <c r="Y60" s="13">
        <v>161.56197204</v>
      </c>
      <c r="Z60" s="13">
        <v>8.8426139800000012</v>
      </c>
      <c r="AA60" s="13">
        <v>13.33874819706044</v>
      </c>
      <c r="AB60" s="13">
        <v>751.66490906184856</v>
      </c>
      <c r="AC60" s="13">
        <v>2417.0538977521164</v>
      </c>
      <c r="AD60" s="13">
        <v>542.66109484999993</v>
      </c>
      <c r="AE60" s="13">
        <v>4.4150107600000004</v>
      </c>
      <c r="AF60" s="13">
        <v>168.62712895999999</v>
      </c>
      <c r="AG60" s="13">
        <v>10.87790249</v>
      </c>
      <c r="AH60" s="13">
        <v>9.2482399899999983</v>
      </c>
      <c r="AI60" s="13">
        <v>432.02582530000001</v>
      </c>
      <c r="AJ60" s="13">
        <v>544.35366237999995</v>
      </c>
      <c r="AK60" s="13">
        <v>7.0147987055936802</v>
      </c>
      <c r="AL60" s="13">
        <v>175.47220507702841</v>
      </c>
      <c r="AM60" s="13">
        <v>9.4995371509493403</v>
      </c>
      <c r="AN60" s="13">
        <v>7.0061660952466251</v>
      </c>
      <c r="AO60" s="13">
        <v>505.8523259932989</v>
      </c>
      <c r="AP60" s="13">
        <v>2399.0983739600001</v>
      </c>
      <c r="AQ60" s="13">
        <v>541.42782853999995</v>
      </c>
      <c r="AR60" s="13">
        <v>7.1593148300000005</v>
      </c>
      <c r="AS60" s="13">
        <v>180.62844327000002</v>
      </c>
      <c r="AT60" s="13">
        <v>14.84060508</v>
      </c>
      <c r="AU60" s="13">
        <v>4.5686018500000003</v>
      </c>
      <c r="AV60" s="13">
        <v>427.35370327999999</v>
      </c>
      <c r="AW60" s="13">
        <v>564.36351628999989</v>
      </c>
      <c r="AX60" s="13">
        <v>0.40455240000000003</v>
      </c>
      <c r="AY60" s="13">
        <v>185.44996098000001</v>
      </c>
      <c r="AZ60" s="13">
        <v>0.42021717999999997</v>
      </c>
      <c r="BA60" s="13">
        <v>26.488646459999998</v>
      </c>
      <c r="BB60" s="14">
        <v>445.99298380000005</v>
      </c>
    </row>
    <row r="61" spans="1:54">
      <c r="A61" s="33">
        <v>14111</v>
      </c>
      <c r="B61" s="18" t="s">
        <v>121</v>
      </c>
      <c r="C61" s="13">
        <v>285.49119029000002</v>
      </c>
      <c r="D61" s="13">
        <v>0</v>
      </c>
      <c r="E61" s="13">
        <v>0</v>
      </c>
      <c r="F61" s="13">
        <v>141.76224999999999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142.84513770999999</v>
      </c>
      <c r="M61" s="13">
        <v>0</v>
      </c>
      <c r="N61" s="13">
        <v>0</v>
      </c>
      <c r="O61" s="13">
        <v>0.88380258</v>
      </c>
      <c r="P61" s="13">
        <v>304.27735675000002</v>
      </c>
      <c r="Q61" s="13">
        <v>0</v>
      </c>
      <c r="R61" s="13">
        <v>0</v>
      </c>
      <c r="S61" s="13">
        <v>150.91172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152.74258</v>
      </c>
      <c r="Z61" s="13">
        <v>0</v>
      </c>
      <c r="AA61" s="13">
        <v>0</v>
      </c>
      <c r="AB61" s="13">
        <v>0.62305675000000005</v>
      </c>
      <c r="AC61" s="13">
        <v>324.97570595000002</v>
      </c>
      <c r="AD61" s="13">
        <v>0</v>
      </c>
      <c r="AE61" s="13">
        <v>0</v>
      </c>
      <c r="AF61" s="13">
        <v>162.2313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162.63654</v>
      </c>
      <c r="AM61" s="13">
        <v>0</v>
      </c>
      <c r="AN61" s="13">
        <v>0</v>
      </c>
      <c r="AO61" s="13">
        <v>0.10786595</v>
      </c>
      <c r="AP61" s="13">
        <v>346.52030000000002</v>
      </c>
      <c r="AQ61" s="13">
        <v>0</v>
      </c>
      <c r="AR61" s="13">
        <v>0</v>
      </c>
      <c r="AS61" s="13">
        <v>172.65360000000001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173.86670000000001</v>
      </c>
      <c r="AZ61" s="13">
        <v>0</v>
      </c>
      <c r="BA61" s="13">
        <v>0</v>
      </c>
      <c r="BB61" s="14">
        <v>0</v>
      </c>
    </row>
    <row r="62" spans="1:54">
      <c r="A62" s="33">
        <v>14112</v>
      </c>
      <c r="B62" s="18" t="s">
        <v>122</v>
      </c>
      <c r="C62" s="13">
        <v>2057.0044194000002</v>
      </c>
      <c r="D62" s="13">
        <v>538.96250537000003</v>
      </c>
      <c r="E62" s="13">
        <v>11.3402995</v>
      </c>
      <c r="F62" s="13">
        <v>19.552390590000002</v>
      </c>
      <c r="G62" s="13">
        <v>35.859650619999996</v>
      </c>
      <c r="H62" s="13">
        <v>15.159044800000004</v>
      </c>
      <c r="I62" s="13">
        <v>422.46882589000001</v>
      </c>
      <c r="J62" s="13">
        <v>531.26207406000003</v>
      </c>
      <c r="K62" s="13">
        <v>11.232515509999994</v>
      </c>
      <c r="L62" s="13">
        <v>10.538708909999997</v>
      </c>
      <c r="M62" s="13">
        <v>11.020746880000008</v>
      </c>
      <c r="N62" s="13">
        <v>27.811168559999999</v>
      </c>
      <c r="O62" s="13">
        <v>421.79648871000001</v>
      </c>
      <c r="P62" s="13">
        <v>2369.7233435989087</v>
      </c>
      <c r="Q62" s="13">
        <v>544.09859715000005</v>
      </c>
      <c r="R62" s="13">
        <v>10.144450559999999</v>
      </c>
      <c r="S62" s="13">
        <v>7.0208689700000004</v>
      </c>
      <c r="T62" s="13">
        <v>27.753613060000003</v>
      </c>
      <c r="U62" s="13">
        <v>11.71844625</v>
      </c>
      <c r="V62" s="13">
        <v>419.09158116000003</v>
      </c>
      <c r="W62" s="13">
        <v>558.72040141999992</v>
      </c>
      <c r="X62" s="13">
        <v>9.132778499999997</v>
      </c>
      <c r="Y62" s="13">
        <v>8.8193920399999985</v>
      </c>
      <c r="Z62" s="13">
        <v>8.8426139800000012</v>
      </c>
      <c r="AA62" s="13">
        <v>13.33874819706044</v>
      </c>
      <c r="AB62" s="13">
        <v>751.04185231184852</v>
      </c>
      <c r="AC62" s="13">
        <v>2092.0781918021166</v>
      </c>
      <c r="AD62" s="13">
        <v>542.66109484999993</v>
      </c>
      <c r="AE62" s="13">
        <v>4.4150107600000004</v>
      </c>
      <c r="AF62" s="13">
        <v>6.3958289600000002</v>
      </c>
      <c r="AG62" s="13">
        <v>10.87790249</v>
      </c>
      <c r="AH62" s="13">
        <v>9.2482399899999983</v>
      </c>
      <c r="AI62" s="13">
        <v>432.02582530000001</v>
      </c>
      <c r="AJ62" s="13">
        <v>544.35366237999995</v>
      </c>
      <c r="AK62" s="13">
        <v>7.0147987055936802</v>
      </c>
      <c r="AL62" s="13">
        <v>12.835665077028402</v>
      </c>
      <c r="AM62" s="13">
        <v>9.4995371509493403</v>
      </c>
      <c r="AN62" s="13">
        <v>7.0061660952466251</v>
      </c>
      <c r="AO62" s="13">
        <v>505.74446004329889</v>
      </c>
      <c r="AP62" s="13">
        <v>2052.57807396</v>
      </c>
      <c r="AQ62" s="13">
        <v>541.42782853999995</v>
      </c>
      <c r="AR62" s="13">
        <v>7.1593148300000005</v>
      </c>
      <c r="AS62" s="13">
        <v>7.9748432699999992</v>
      </c>
      <c r="AT62" s="13">
        <v>14.84060508</v>
      </c>
      <c r="AU62" s="13">
        <v>4.5686018500000003</v>
      </c>
      <c r="AV62" s="13">
        <v>427.35370327999999</v>
      </c>
      <c r="AW62" s="13">
        <v>564.36351628999989</v>
      </c>
      <c r="AX62" s="13">
        <v>0.40455240000000003</v>
      </c>
      <c r="AY62" s="13">
        <v>11.583260979999999</v>
      </c>
      <c r="AZ62" s="13">
        <v>0.42021717999999997</v>
      </c>
      <c r="BA62" s="13">
        <v>26.488646459999998</v>
      </c>
      <c r="BB62" s="14">
        <v>445.99298380000005</v>
      </c>
    </row>
    <row r="63" spans="1:54">
      <c r="A63" s="33">
        <v>14113</v>
      </c>
      <c r="B63" s="18" t="s">
        <v>117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4">
        <v>0</v>
      </c>
    </row>
    <row r="64" spans="1:54">
      <c r="A64" s="33">
        <v>1412</v>
      </c>
      <c r="B64" s="17" t="s">
        <v>123</v>
      </c>
      <c r="C64" s="13">
        <v>1000</v>
      </c>
      <c r="D64" s="13">
        <v>0</v>
      </c>
      <c r="E64" s="13">
        <v>0</v>
      </c>
      <c r="F64" s="13">
        <v>1000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3033.2750434199997</v>
      </c>
      <c r="AQ64" s="13">
        <v>3033.2750434199997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4">
        <v>0</v>
      </c>
    </row>
    <row r="65" spans="1:54">
      <c r="A65" s="33">
        <v>1413</v>
      </c>
      <c r="B65" s="17" t="s">
        <v>124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4">
        <v>0</v>
      </c>
    </row>
    <row r="66" spans="1:54">
      <c r="A66" s="33">
        <v>1414</v>
      </c>
      <c r="B66" s="17" t="s">
        <v>125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4">
        <v>0</v>
      </c>
    </row>
    <row r="67" spans="1:54">
      <c r="A67" s="33">
        <v>1415</v>
      </c>
      <c r="B67" s="17" t="s">
        <v>126</v>
      </c>
      <c r="C67" s="13">
        <v>424.27433403999993</v>
      </c>
      <c r="D67" s="13">
        <v>51.990952559999997</v>
      </c>
      <c r="E67" s="13">
        <v>33.264710260000015</v>
      </c>
      <c r="F67" s="13">
        <v>56.751971570000002</v>
      </c>
      <c r="G67" s="13">
        <v>46.220103699999989</v>
      </c>
      <c r="H67" s="13">
        <v>42.985861830000012</v>
      </c>
      <c r="I67" s="13">
        <v>54.685551359999977</v>
      </c>
      <c r="J67" s="13">
        <v>53.840486059999996</v>
      </c>
      <c r="K67" s="13">
        <v>0.29899918999999997</v>
      </c>
      <c r="L67" s="13">
        <v>1.14242745</v>
      </c>
      <c r="M67" s="13">
        <v>2.7586610000000001E-2</v>
      </c>
      <c r="N67" s="13">
        <v>42.42984426999999</v>
      </c>
      <c r="O67" s="13">
        <v>40.635839179999984</v>
      </c>
      <c r="P67" s="13">
        <v>237.56309569000001</v>
      </c>
      <c r="Q67" s="13">
        <v>52.844087139999999</v>
      </c>
      <c r="R67" s="13">
        <v>0.62138419</v>
      </c>
      <c r="S67" s="13">
        <v>1.6867915899999999</v>
      </c>
      <c r="T67" s="13">
        <v>30.082269</v>
      </c>
      <c r="U67" s="13">
        <v>38.679020630000018</v>
      </c>
      <c r="V67" s="13">
        <v>0.57013572000000001</v>
      </c>
      <c r="W67" s="13">
        <v>8.2287410000000005E-2</v>
      </c>
      <c r="X67" s="13">
        <v>8.376306E-2</v>
      </c>
      <c r="Y67" s="13">
        <v>136.45617389</v>
      </c>
      <c r="Z67" s="13">
        <v>3.7753209999999995E-2</v>
      </c>
      <c r="AA67" s="13">
        <v>0.54695059000000001</v>
      </c>
      <c r="AB67" s="13">
        <v>-24.127520740000001</v>
      </c>
      <c r="AC67" s="13">
        <v>588.51740119674525</v>
      </c>
      <c r="AD67" s="13">
        <v>64.222837889999994</v>
      </c>
      <c r="AE67" s="13">
        <v>123.87813815000001</v>
      </c>
      <c r="AF67" s="13">
        <v>41.739029519999988</v>
      </c>
      <c r="AG67" s="13">
        <v>62.584259090000003</v>
      </c>
      <c r="AH67" s="13">
        <v>78.476024910000007</v>
      </c>
      <c r="AI67" s="13">
        <v>51.430767919999973</v>
      </c>
      <c r="AJ67" s="13">
        <v>60.512886010000003</v>
      </c>
      <c r="AK67" s="13">
        <v>-100.75220277999998</v>
      </c>
      <c r="AL67" s="13">
        <v>54.687214769999983</v>
      </c>
      <c r="AM67" s="13">
        <v>51.424458789999989</v>
      </c>
      <c r="AN67" s="13">
        <v>37.70695308981999</v>
      </c>
      <c r="AO67" s="13">
        <v>62.607033836925275</v>
      </c>
      <c r="AP67" s="13">
        <v>678.31756342000017</v>
      </c>
      <c r="AQ67" s="13">
        <v>78.848090440000007</v>
      </c>
      <c r="AR67" s="13">
        <v>48.743366800000004</v>
      </c>
      <c r="AS67" s="13">
        <v>43.001958689999988</v>
      </c>
      <c r="AT67" s="13">
        <v>75.285524129999999</v>
      </c>
      <c r="AU67" s="13">
        <v>52.354910770000004</v>
      </c>
      <c r="AV67" s="13">
        <v>53.41309903999997</v>
      </c>
      <c r="AW67" s="13">
        <v>65.747140030000082</v>
      </c>
      <c r="AX67" s="13">
        <v>49.824036629999988</v>
      </c>
      <c r="AY67" s="13">
        <v>0.53935678999999992</v>
      </c>
      <c r="AZ67" s="13">
        <v>103.33468757999992</v>
      </c>
      <c r="BA67" s="13">
        <v>54.874872950000025</v>
      </c>
      <c r="BB67" s="14">
        <v>52.350519570000074</v>
      </c>
    </row>
    <row r="68" spans="1:54">
      <c r="A68" s="33">
        <v>1416</v>
      </c>
      <c r="B68" s="17" t="s">
        <v>127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4">
        <v>0</v>
      </c>
    </row>
    <row r="69" spans="1:54">
      <c r="A69" s="39">
        <v>142</v>
      </c>
      <c r="B69" s="16" t="s">
        <v>128</v>
      </c>
      <c r="C69" s="13">
        <v>3675.0794396200008</v>
      </c>
      <c r="D69" s="13">
        <v>272.95431568666669</v>
      </c>
      <c r="E69" s="13">
        <v>251.74048955666666</v>
      </c>
      <c r="F69" s="13">
        <v>235.51863443666667</v>
      </c>
      <c r="G69" s="13">
        <v>248.4940216</v>
      </c>
      <c r="H69" s="13">
        <v>292.15855184155566</v>
      </c>
      <c r="I69" s="13">
        <v>306.65278631844433</v>
      </c>
      <c r="J69" s="13">
        <v>262.26370152999999</v>
      </c>
      <c r="K69" s="13">
        <v>307.68425403999998</v>
      </c>
      <c r="L69" s="13">
        <v>358.20820214999998</v>
      </c>
      <c r="M69" s="13">
        <v>257.32602076000001</v>
      </c>
      <c r="N69" s="13">
        <v>313.72493368000005</v>
      </c>
      <c r="O69" s="13">
        <v>568.35352801999989</v>
      </c>
      <c r="P69" s="13">
        <v>4080.6183944944369</v>
      </c>
      <c r="Q69" s="13">
        <v>342.20378337</v>
      </c>
      <c r="R69" s="13">
        <v>246.43878769</v>
      </c>
      <c r="S69" s="13">
        <v>300.79407901000002</v>
      </c>
      <c r="T69" s="13">
        <v>250.06085396999998</v>
      </c>
      <c r="U69" s="13">
        <v>327.39563439</v>
      </c>
      <c r="V69" s="13">
        <v>309.87078469800002</v>
      </c>
      <c r="W69" s="13">
        <v>253.78066571000005</v>
      </c>
      <c r="X69" s="13">
        <v>348.60438582</v>
      </c>
      <c r="Y69" s="13">
        <v>293.34353471000003</v>
      </c>
      <c r="Z69" s="13">
        <v>258.39369606999998</v>
      </c>
      <c r="AA69" s="13">
        <v>748.30791780236962</v>
      </c>
      <c r="AB69" s="13">
        <v>401.4242712540667</v>
      </c>
      <c r="AC69" s="13">
        <v>5892.5837487993358</v>
      </c>
      <c r="AD69" s="13">
        <v>368.17101683000004</v>
      </c>
      <c r="AE69" s="13">
        <v>394.86908103000002</v>
      </c>
      <c r="AF69" s="13">
        <v>376.85246515999995</v>
      </c>
      <c r="AG69" s="13">
        <v>312.52076180000006</v>
      </c>
      <c r="AH69" s="13">
        <v>458.85329839999997</v>
      </c>
      <c r="AI69" s="13">
        <v>428.35983216</v>
      </c>
      <c r="AJ69" s="13">
        <v>507.08754624999995</v>
      </c>
      <c r="AK69" s="13">
        <v>694.95627319918935</v>
      </c>
      <c r="AL69" s="13">
        <v>504.70949879644547</v>
      </c>
      <c r="AM69" s="13">
        <v>585.54408031150774</v>
      </c>
      <c r="AN69" s="13">
        <v>537.92270987732877</v>
      </c>
      <c r="AO69" s="13">
        <v>722.73718498486164</v>
      </c>
      <c r="AP69" s="13">
        <v>5783.5650185233999</v>
      </c>
      <c r="AQ69" s="13">
        <v>435.62763443999995</v>
      </c>
      <c r="AR69" s="13">
        <v>506.99744587000009</v>
      </c>
      <c r="AS69" s="13">
        <v>500.22537862000001</v>
      </c>
      <c r="AT69" s="13">
        <v>472.04669705999993</v>
      </c>
      <c r="AU69" s="13">
        <v>461.49257063999988</v>
      </c>
      <c r="AV69" s="13">
        <v>532.84129529999996</v>
      </c>
      <c r="AW69" s="13">
        <v>481.67712872000004</v>
      </c>
      <c r="AX69" s="13">
        <v>439.25391332999999</v>
      </c>
      <c r="AY69" s="13">
        <v>425.22217531000001</v>
      </c>
      <c r="AZ69" s="13">
        <v>527.15456768169895</v>
      </c>
      <c r="BA69" s="13">
        <v>487.43196273999996</v>
      </c>
      <c r="BB69" s="14">
        <v>513.594248811699</v>
      </c>
    </row>
    <row r="70" spans="1:54">
      <c r="A70" s="33">
        <v>1421</v>
      </c>
      <c r="B70" s="17" t="s">
        <v>129</v>
      </c>
      <c r="C70" s="13">
        <v>714.16931584999975</v>
      </c>
      <c r="D70" s="13">
        <v>67.173812150000003</v>
      </c>
      <c r="E70" s="13">
        <v>34.008662719999997</v>
      </c>
      <c r="F70" s="13">
        <v>57.784280680000009</v>
      </c>
      <c r="G70" s="13">
        <v>52.505864009999996</v>
      </c>
      <c r="H70" s="13">
        <v>59.013909060000003</v>
      </c>
      <c r="I70" s="13">
        <v>65.849269890000002</v>
      </c>
      <c r="J70" s="13">
        <v>45.726134979999998</v>
      </c>
      <c r="K70" s="13">
        <v>44.931488450000003</v>
      </c>
      <c r="L70" s="13">
        <v>79.433176230000001</v>
      </c>
      <c r="M70" s="13">
        <v>49.277882510000005</v>
      </c>
      <c r="N70" s="13">
        <v>78.048710670000006</v>
      </c>
      <c r="O70" s="13">
        <v>80.416124499999995</v>
      </c>
      <c r="P70" s="13">
        <v>654.50729547000014</v>
      </c>
      <c r="Q70" s="13">
        <v>61.890812669999995</v>
      </c>
      <c r="R70" s="13">
        <v>53.155565199999998</v>
      </c>
      <c r="S70" s="13">
        <v>43.818124109999999</v>
      </c>
      <c r="T70" s="13">
        <v>75.814626349999998</v>
      </c>
      <c r="U70" s="13">
        <v>69.881602439999995</v>
      </c>
      <c r="V70" s="13">
        <v>43.774587380000007</v>
      </c>
      <c r="W70" s="13">
        <v>43.160492849999997</v>
      </c>
      <c r="X70" s="13">
        <v>47.258552300000005</v>
      </c>
      <c r="Y70" s="13">
        <v>35.725007260000005</v>
      </c>
      <c r="Z70" s="13">
        <v>38.322484269999997</v>
      </c>
      <c r="AA70" s="13">
        <v>59.001540590000005</v>
      </c>
      <c r="AB70" s="13">
        <v>82.703900050000001</v>
      </c>
      <c r="AC70" s="13">
        <v>1016.9361742399999</v>
      </c>
      <c r="AD70" s="13">
        <v>41.112531429999997</v>
      </c>
      <c r="AE70" s="13">
        <v>98.826324249999999</v>
      </c>
      <c r="AF70" s="13">
        <v>86.182942210000007</v>
      </c>
      <c r="AG70" s="13">
        <v>94.369180259999993</v>
      </c>
      <c r="AH70" s="13">
        <v>131.59078653</v>
      </c>
      <c r="AI70" s="13">
        <v>116.64308234000001</v>
      </c>
      <c r="AJ70" s="13">
        <v>57.040684080000005</v>
      </c>
      <c r="AK70" s="13">
        <v>71.75403446</v>
      </c>
      <c r="AL70" s="13">
        <v>68.495390929999999</v>
      </c>
      <c r="AM70" s="13">
        <v>144.71347370000001</v>
      </c>
      <c r="AN70" s="13">
        <v>56.503024670000002</v>
      </c>
      <c r="AO70" s="13">
        <v>49.70471938</v>
      </c>
      <c r="AP70" s="13">
        <v>1955.8875150000003</v>
      </c>
      <c r="AQ70" s="13">
        <v>117.81704745</v>
      </c>
      <c r="AR70" s="13">
        <v>175.36528626000003</v>
      </c>
      <c r="AS70" s="13">
        <v>178.59646425000003</v>
      </c>
      <c r="AT70" s="13">
        <v>135.33522701999999</v>
      </c>
      <c r="AU70" s="13">
        <v>144.41554581999998</v>
      </c>
      <c r="AV70" s="13">
        <v>186.02629339999999</v>
      </c>
      <c r="AW70" s="13">
        <v>186.6856909</v>
      </c>
      <c r="AX70" s="13">
        <v>150.16501391</v>
      </c>
      <c r="AY70" s="13">
        <v>214.08062940000002</v>
      </c>
      <c r="AZ70" s="13">
        <v>135.62968290999999</v>
      </c>
      <c r="BA70" s="13">
        <v>221.77416651999999</v>
      </c>
      <c r="BB70" s="14">
        <v>109.99646716000001</v>
      </c>
    </row>
    <row r="71" spans="1:54">
      <c r="A71" s="33">
        <v>1422</v>
      </c>
      <c r="B71" s="17" t="s">
        <v>130</v>
      </c>
      <c r="C71" s="13">
        <v>2103.3401067900008</v>
      </c>
      <c r="D71" s="13">
        <v>149.47741695000002</v>
      </c>
      <c r="E71" s="13">
        <v>162.23387051999998</v>
      </c>
      <c r="F71" s="13">
        <v>134.20487395999999</v>
      </c>
      <c r="G71" s="13">
        <v>158.06069887000001</v>
      </c>
      <c r="H71" s="13">
        <v>187.56679572000004</v>
      </c>
      <c r="I71" s="13">
        <v>186.04246707999997</v>
      </c>
      <c r="J71" s="13">
        <v>166.81371694000001</v>
      </c>
      <c r="K71" s="13">
        <v>207.38205205</v>
      </c>
      <c r="L71" s="13">
        <v>178.57224707999998</v>
      </c>
      <c r="M71" s="13">
        <v>157.36272165</v>
      </c>
      <c r="N71" s="13">
        <v>186.58881260000004</v>
      </c>
      <c r="O71" s="13">
        <v>229.03443337000002</v>
      </c>
      <c r="P71" s="13">
        <v>2734.5897313700007</v>
      </c>
      <c r="Q71" s="13">
        <v>232.36059418000002</v>
      </c>
      <c r="R71" s="13">
        <v>147.99532384</v>
      </c>
      <c r="S71" s="13">
        <v>204.53575978000001</v>
      </c>
      <c r="T71" s="13">
        <v>156.56696516</v>
      </c>
      <c r="U71" s="13">
        <v>212.27849502999999</v>
      </c>
      <c r="V71" s="13">
        <v>212.17688304000006</v>
      </c>
      <c r="W71" s="13">
        <v>152.28905692000004</v>
      </c>
      <c r="X71" s="13">
        <v>199.64074765000001</v>
      </c>
      <c r="Y71" s="13">
        <v>187.74470817</v>
      </c>
      <c r="Z71" s="13">
        <v>162.82273359000001</v>
      </c>
      <c r="AA71" s="13">
        <v>613.70137074000002</v>
      </c>
      <c r="AB71" s="13">
        <v>252.47709326999998</v>
      </c>
      <c r="AC71" s="13">
        <v>4159.3272610700024</v>
      </c>
      <c r="AD71" s="13">
        <v>230.77754483000007</v>
      </c>
      <c r="AE71" s="13">
        <v>235.98885925999997</v>
      </c>
      <c r="AF71" s="13">
        <v>245.48284323999994</v>
      </c>
      <c r="AG71" s="13">
        <v>208.29872819000005</v>
      </c>
      <c r="AH71" s="13">
        <v>285.62198131999997</v>
      </c>
      <c r="AI71" s="13">
        <v>279.83693808999999</v>
      </c>
      <c r="AJ71" s="13">
        <v>389.47420886999998</v>
      </c>
      <c r="AK71" s="13">
        <v>552.50897855999995</v>
      </c>
      <c r="AL71" s="13">
        <v>371.56564560999988</v>
      </c>
      <c r="AM71" s="13">
        <v>352.46041605999994</v>
      </c>
      <c r="AN71" s="13">
        <v>400.35215987999993</v>
      </c>
      <c r="AO71" s="13">
        <v>606.95895715999995</v>
      </c>
      <c r="AP71" s="13">
        <v>3762.8942939734002</v>
      </c>
      <c r="AQ71" s="13">
        <v>313.36655682999998</v>
      </c>
      <c r="AR71" s="13">
        <v>328.73374473000001</v>
      </c>
      <c r="AS71" s="13">
        <v>315.59964191</v>
      </c>
      <c r="AT71" s="13">
        <v>334.91760249999993</v>
      </c>
      <c r="AU71" s="13">
        <v>310.59474231999985</v>
      </c>
      <c r="AV71" s="13">
        <v>344.88590594999994</v>
      </c>
      <c r="AW71" s="13">
        <v>286.77173008</v>
      </c>
      <c r="AX71" s="13">
        <v>283.88011609</v>
      </c>
      <c r="AY71" s="13">
        <v>203.62501485999999</v>
      </c>
      <c r="AZ71" s="13">
        <v>381.55782962169906</v>
      </c>
      <c r="BA71" s="13">
        <v>260.04392121999996</v>
      </c>
      <c r="BB71" s="14">
        <v>398.91748786169904</v>
      </c>
    </row>
    <row r="72" spans="1:54">
      <c r="A72" s="33">
        <v>1423</v>
      </c>
      <c r="B72" s="17" t="s">
        <v>131</v>
      </c>
      <c r="C72" s="13">
        <v>282.99344845000002</v>
      </c>
      <c r="D72" s="13">
        <v>6.7521261599999995</v>
      </c>
      <c r="E72" s="13">
        <v>3.9213251599999999</v>
      </c>
      <c r="F72" s="13">
        <v>2.3977339999999998</v>
      </c>
      <c r="G72" s="13">
        <v>1.2420239</v>
      </c>
      <c r="H72" s="13">
        <v>4.5295089699999993</v>
      </c>
      <c r="I72" s="13">
        <v>2.9274071299999997</v>
      </c>
      <c r="J72" s="13">
        <v>1.0881801499999999</v>
      </c>
      <c r="K72" s="13">
        <v>6.053959550000001</v>
      </c>
      <c r="L72" s="13">
        <v>36.096735539999997</v>
      </c>
      <c r="M72" s="13">
        <v>6.00570819</v>
      </c>
      <c r="N72" s="13">
        <v>1.54621455</v>
      </c>
      <c r="O72" s="13">
        <v>210.43252515</v>
      </c>
      <c r="P72" s="13">
        <v>48.474876289999997</v>
      </c>
      <c r="Q72" s="13">
        <v>4.5811274400000013</v>
      </c>
      <c r="R72" s="13">
        <v>0.67481410000000008</v>
      </c>
      <c r="S72" s="13">
        <v>3.3346021799999996</v>
      </c>
      <c r="T72" s="13">
        <v>1.0240604499999999</v>
      </c>
      <c r="U72" s="13">
        <v>1.7232326099999999</v>
      </c>
      <c r="V72" s="13">
        <v>0.13298100000000002</v>
      </c>
      <c r="W72" s="13">
        <v>0.10413839999999999</v>
      </c>
      <c r="X72" s="13">
        <v>8.6093006699999997</v>
      </c>
      <c r="Y72" s="13">
        <v>0.73118056000000009</v>
      </c>
      <c r="Z72" s="13">
        <v>0.88700000000000001</v>
      </c>
      <c r="AA72" s="13">
        <v>20.660083959999998</v>
      </c>
      <c r="AB72" s="13">
        <v>6.0123549199999999</v>
      </c>
      <c r="AC72" s="13">
        <v>60.455575060000008</v>
      </c>
      <c r="AD72" s="13">
        <v>6.2893332800000001</v>
      </c>
      <c r="AE72" s="13">
        <v>2.6398504800000002</v>
      </c>
      <c r="AF72" s="13">
        <v>8.9644542900000008</v>
      </c>
      <c r="AG72" s="13">
        <v>2.0663198600000001</v>
      </c>
      <c r="AH72" s="13">
        <v>3.5145990199999999</v>
      </c>
      <c r="AI72" s="13">
        <v>3.6682763</v>
      </c>
      <c r="AJ72" s="13">
        <v>3.8956479600000002</v>
      </c>
      <c r="AK72" s="13">
        <v>4.38279978</v>
      </c>
      <c r="AL72" s="13">
        <v>1.8889988600000001</v>
      </c>
      <c r="AM72" s="13">
        <v>5.9939457200000001</v>
      </c>
      <c r="AN72" s="13">
        <v>9.4901778599999993</v>
      </c>
      <c r="AO72" s="13">
        <v>7.6611716500000009</v>
      </c>
      <c r="AP72" s="13">
        <v>64.783209549999967</v>
      </c>
      <c r="AQ72" s="13">
        <v>4.4440301600000005</v>
      </c>
      <c r="AR72" s="13">
        <v>2.8984148799999998</v>
      </c>
      <c r="AS72" s="13">
        <v>6.0292724599999996</v>
      </c>
      <c r="AT72" s="13">
        <v>1.7938675399999999</v>
      </c>
      <c r="AU72" s="13">
        <v>6.4822824999999993</v>
      </c>
      <c r="AV72" s="13">
        <v>1.92909595</v>
      </c>
      <c r="AW72" s="13">
        <v>8.2197077400000005</v>
      </c>
      <c r="AX72" s="13">
        <v>5.2087833300000002</v>
      </c>
      <c r="AY72" s="13">
        <v>7.5165310499999993</v>
      </c>
      <c r="AZ72" s="13">
        <v>9.9670551500000002</v>
      </c>
      <c r="BA72" s="13">
        <v>5.6138750000000002</v>
      </c>
      <c r="BB72" s="14">
        <v>4.6802937900000003</v>
      </c>
    </row>
    <row r="73" spans="1:54">
      <c r="A73" s="33">
        <v>1424</v>
      </c>
      <c r="B73" s="17" t="s">
        <v>132</v>
      </c>
      <c r="C73" s="13">
        <v>574.57656853000015</v>
      </c>
      <c r="D73" s="13">
        <v>49.550960426666663</v>
      </c>
      <c r="E73" s="13">
        <v>51.576631156666664</v>
      </c>
      <c r="F73" s="13">
        <v>41.131745796666664</v>
      </c>
      <c r="G73" s="13">
        <v>36.685434820000005</v>
      </c>
      <c r="H73" s="13">
        <v>41.048338091555614</v>
      </c>
      <c r="I73" s="13">
        <v>51.833642218444375</v>
      </c>
      <c r="J73" s="13">
        <v>48.635669460000024</v>
      </c>
      <c r="K73" s="13">
        <v>49.316753989999981</v>
      </c>
      <c r="L73" s="13">
        <v>64.10604330000001</v>
      </c>
      <c r="M73" s="13">
        <v>44.679708409999975</v>
      </c>
      <c r="N73" s="13">
        <v>47.541195860000045</v>
      </c>
      <c r="O73" s="13">
        <v>48.47044499999997</v>
      </c>
      <c r="P73" s="13">
        <v>643.04649136443629</v>
      </c>
      <c r="Q73" s="13">
        <v>43.371249079999998</v>
      </c>
      <c r="R73" s="13">
        <v>44.613084549999996</v>
      </c>
      <c r="S73" s="13">
        <v>49.105592940000008</v>
      </c>
      <c r="T73" s="13">
        <v>16.655202009999989</v>
      </c>
      <c r="U73" s="13">
        <v>43.512304310000012</v>
      </c>
      <c r="V73" s="13">
        <v>53.786333277999987</v>
      </c>
      <c r="W73" s="13">
        <v>58.226977540000007</v>
      </c>
      <c r="X73" s="13">
        <v>93.095785199999995</v>
      </c>
      <c r="Y73" s="13">
        <v>69.142638720000022</v>
      </c>
      <c r="Z73" s="13">
        <v>56.361478209999973</v>
      </c>
      <c r="AA73" s="13">
        <v>54.944922512369679</v>
      </c>
      <c r="AB73" s="13">
        <v>60.230923014066725</v>
      </c>
      <c r="AC73" s="13">
        <v>655.86473842933344</v>
      </c>
      <c r="AD73" s="13">
        <v>89.99160728999999</v>
      </c>
      <c r="AE73" s="13">
        <v>57.414047040000007</v>
      </c>
      <c r="AF73" s="13">
        <v>36.222225420000001</v>
      </c>
      <c r="AG73" s="13">
        <v>7.7865334900000231</v>
      </c>
      <c r="AH73" s="13">
        <v>38.125931530000003</v>
      </c>
      <c r="AI73" s="13">
        <v>28.211535429999977</v>
      </c>
      <c r="AJ73" s="13">
        <v>56.677005340000022</v>
      </c>
      <c r="AK73" s="13">
        <v>66.310460399189452</v>
      </c>
      <c r="AL73" s="13">
        <v>62.759463396445568</v>
      </c>
      <c r="AM73" s="13">
        <v>82.376244831507805</v>
      </c>
      <c r="AN73" s="13">
        <v>71.577347467328849</v>
      </c>
      <c r="AO73" s="13">
        <v>58.412336794861645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4">
        <v>0</v>
      </c>
    </row>
    <row r="74" spans="1:54">
      <c r="A74" s="39">
        <v>143</v>
      </c>
      <c r="B74" s="16" t="s">
        <v>133</v>
      </c>
      <c r="C74" s="13">
        <v>523.68973518000007</v>
      </c>
      <c r="D74" s="13">
        <v>32.969394100000002</v>
      </c>
      <c r="E74" s="13">
        <v>32.284641970000003</v>
      </c>
      <c r="F74" s="13">
        <v>49.159224910000006</v>
      </c>
      <c r="G74" s="13">
        <v>34.247577709999995</v>
      </c>
      <c r="H74" s="13">
        <v>37.341306029999998</v>
      </c>
      <c r="I74" s="13">
        <v>39.63291615</v>
      </c>
      <c r="J74" s="13">
        <v>36.841779439999996</v>
      </c>
      <c r="K74" s="13">
        <v>62.132137799999995</v>
      </c>
      <c r="L74" s="13">
        <v>73.719312710000011</v>
      </c>
      <c r="M74" s="13">
        <v>40.532315350000005</v>
      </c>
      <c r="N74" s="13">
        <v>40.34068078</v>
      </c>
      <c r="O74" s="13">
        <v>44.489022229999989</v>
      </c>
      <c r="P74" s="13">
        <v>879.65194428999996</v>
      </c>
      <c r="Q74" s="13">
        <v>47.023274520000008</v>
      </c>
      <c r="R74" s="13">
        <v>44.718857530000001</v>
      </c>
      <c r="S74" s="13">
        <v>93.418002869999995</v>
      </c>
      <c r="T74" s="13">
        <v>90.222083400000017</v>
      </c>
      <c r="U74" s="13">
        <v>89.867435339999986</v>
      </c>
      <c r="V74" s="13">
        <v>100.18736595</v>
      </c>
      <c r="W74" s="13">
        <v>121.16302847</v>
      </c>
      <c r="X74" s="13">
        <v>77.986187130000005</v>
      </c>
      <c r="Y74" s="13">
        <v>43.710972380000001</v>
      </c>
      <c r="Z74" s="13">
        <v>45.357195700000005</v>
      </c>
      <c r="AA74" s="13">
        <v>67.582303859999996</v>
      </c>
      <c r="AB74" s="13">
        <v>58.415237140000002</v>
      </c>
      <c r="AC74" s="13">
        <v>832.19176179999988</v>
      </c>
      <c r="AD74" s="13">
        <v>51.106775949999999</v>
      </c>
      <c r="AE74" s="13">
        <v>51.616793539999989</v>
      </c>
      <c r="AF74" s="13">
        <v>70.251026080000003</v>
      </c>
      <c r="AG74" s="13">
        <v>65.15894544999999</v>
      </c>
      <c r="AH74" s="13">
        <v>76.280097279999993</v>
      </c>
      <c r="AI74" s="13">
        <v>77.339442960000014</v>
      </c>
      <c r="AJ74" s="13">
        <v>63.751417950000004</v>
      </c>
      <c r="AK74" s="13">
        <v>79.927193469999992</v>
      </c>
      <c r="AL74" s="13">
        <v>55.547802300000001</v>
      </c>
      <c r="AM74" s="13">
        <v>62.174738500000004</v>
      </c>
      <c r="AN74" s="13">
        <v>99.848581260000003</v>
      </c>
      <c r="AO74" s="13">
        <v>79.188947060000004</v>
      </c>
      <c r="AP74" s="13">
        <v>992.62464436999994</v>
      </c>
      <c r="AQ74" s="13">
        <v>63.139940559999999</v>
      </c>
      <c r="AR74" s="13">
        <v>116.29857486</v>
      </c>
      <c r="AS74" s="13">
        <v>69.709146009999998</v>
      </c>
      <c r="AT74" s="13">
        <v>67.548479240000006</v>
      </c>
      <c r="AU74" s="13">
        <v>94.314047909999999</v>
      </c>
      <c r="AV74" s="13">
        <v>77.582686559999985</v>
      </c>
      <c r="AW74" s="13">
        <v>70.642231229999993</v>
      </c>
      <c r="AX74" s="13">
        <v>88.516521019999999</v>
      </c>
      <c r="AY74" s="13">
        <v>64.192855969999997</v>
      </c>
      <c r="AZ74" s="13">
        <v>107.01868327999999</v>
      </c>
      <c r="BA74" s="13">
        <v>76.365904409999999</v>
      </c>
      <c r="BB74" s="14">
        <v>97.295573319999988</v>
      </c>
    </row>
    <row r="75" spans="1:54">
      <c r="A75" s="39">
        <v>144</v>
      </c>
      <c r="B75" s="16" t="s">
        <v>134</v>
      </c>
      <c r="C75" s="13">
        <v>1234.9196446824362</v>
      </c>
      <c r="D75" s="13">
        <v>76.085299665296986</v>
      </c>
      <c r="E75" s="13">
        <v>183.83667421529697</v>
      </c>
      <c r="F75" s="13">
        <v>64.92826091529696</v>
      </c>
      <c r="G75" s="13">
        <v>46.337202845296972</v>
      </c>
      <c r="H75" s="13">
        <v>61.214703185314917</v>
      </c>
      <c r="I75" s="13">
        <v>209.24549233527901</v>
      </c>
      <c r="J75" s="13">
        <v>60.758545015297052</v>
      </c>
      <c r="K75" s="13">
        <v>206.73672575529682</v>
      </c>
      <c r="L75" s="13">
        <v>82.049145955296979</v>
      </c>
      <c r="M75" s="13">
        <v>104.9627301494061</v>
      </c>
      <c r="N75" s="13">
        <v>64.747061789406047</v>
      </c>
      <c r="O75" s="13">
        <v>74.017802855951516</v>
      </c>
      <c r="P75" s="13">
        <v>2577.5725968259094</v>
      </c>
      <c r="Q75" s="13">
        <v>161.27342874999999</v>
      </c>
      <c r="R75" s="13">
        <v>276.02649224999999</v>
      </c>
      <c r="S75" s="13">
        <v>233.44036905999997</v>
      </c>
      <c r="T75" s="13">
        <v>214.65794693000001</v>
      </c>
      <c r="U75" s="13">
        <v>119.73533947999996</v>
      </c>
      <c r="V75" s="13">
        <v>158.56072351999998</v>
      </c>
      <c r="W75" s="13">
        <v>196.69923643416715</v>
      </c>
      <c r="X75" s="13">
        <v>223.06566037816611</v>
      </c>
      <c r="Y75" s="13">
        <v>431.07092178566666</v>
      </c>
      <c r="Z75" s="13">
        <v>183.30973919566674</v>
      </c>
      <c r="AA75" s="13">
        <v>172.5562214155774</v>
      </c>
      <c r="AB75" s="13">
        <v>207.17651762666509</v>
      </c>
      <c r="AC75" s="13">
        <v>2131.4798039132547</v>
      </c>
      <c r="AD75" s="13">
        <v>155.76852231000001</v>
      </c>
      <c r="AE75" s="13">
        <v>152.67402761</v>
      </c>
      <c r="AF75" s="13">
        <v>275.03064668999997</v>
      </c>
      <c r="AG75" s="13">
        <v>153.81929375999999</v>
      </c>
      <c r="AH75" s="13">
        <v>156.15491073999999</v>
      </c>
      <c r="AI75" s="13">
        <v>160.48623974000003</v>
      </c>
      <c r="AJ75" s="13">
        <v>213.63655497999997</v>
      </c>
      <c r="AK75" s="13">
        <v>146.63388153869147</v>
      </c>
      <c r="AL75" s="13">
        <v>165.37667127271749</v>
      </c>
      <c r="AM75" s="13">
        <v>166.57841243859113</v>
      </c>
      <c r="AN75" s="13">
        <v>144.78530795084666</v>
      </c>
      <c r="AO75" s="13">
        <v>240.53533488240811</v>
      </c>
      <c r="AP75" s="13">
        <v>2356.2170538620003</v>
      </c>
      <c r="AQ75" s="13">
        <v>171.97684584000001</v>
      </c>
      <c r="AR75" s="13">
        <v>179.18943558000001</v>
      </c>
      <c r="AS75" s="13">
        <v>255.21183102999998</v>
      </c>
      <c r="AT75" s="13">
        <v>153.17527023999989</v>
      </c>
      <c r="AU75" s="13">
        <v>261.27517231999997</v>
      </c>
      <c r="AV75" s="13">
        <v>156.86266691000003</v>
      </c>
      <c r="AW75" s="13">
        <v>164.47448744999988</v>
      </c>
      <c r="AX75" s="13">
        <v>179.27044510205229</v>
      </c>
      <c r="AY75" s="13">
        <v>-7.1210112052284558E-2</v>
      </c>
      <c r="AZ75" s="13">
        <v>331.04932664</v>
      </c>
      <c r="BA75" s="13">
        <v>180.29396343899998</v>
      </c>
      <c r="BB75" s="14">
        <v>323.50881942299998</v>
      </c>
    </row>
    <row r="76" spans="1:54">
      <c r="A76" s="33">
        <v>1441</v>
      </c>
      <c r="B76" s="20" t="s">
        <v>114</v>
      </c>
      <c r="C76" s="13">
        <v>841.08373248654539</v>
      </c>
      <c r="D76" s="13">
        <v>43.404665760000007</v>
      </c>
      <c r="E76" s="13">
        <v>151.15604031000001</v>
      </c>
      <c r="F76" s="13">
        <v>32.247627009999988</v>
      </c>
      <c r="G76" s="13">
        <v>13.65656894</v>
      </c>
      <c r="H76" s="13">
        <v>28.534069280017942</v>
      </c>
      <c r="I76" s="13">
        <v>176.56485842998205</v>
      </c>
      <c r="J76" s="13">
        <v>28.077911110000095</v>
      </c>
      <c r="K76" s="13">
        <v>174.05609184999986</v>
      </c>
      <c r="L76" s="13">
        <v>49.368512050000021</v>
      </c>
      <c r="M76" s="13">
        <v>72.223997960000048</v>
      </c>
      <c r="N76" s="13">
        <v>32.008329600000003</v>
      </c>
      <c r="O76" s="13">
        <v>39.785060186545465</v>
      </c>
      <c r="P76" s="13">
        <v>1447.6950720909094</v>
      </c>
      <c r="Q76" s="13">
        <v>74.073428750000005</v>
      </c>
      <c r="R76" s="13">
        <v>200.42649225</v>
      </c>
      <c r="S76" s="13">
        <v>145.14036905999998</v>
      </c>
      <c r="T76" s="13">
        <v>125.74231677</v>
      </c>
      <c r="U76" s="13">
        <v>31.372619830000005</v>
      </c>
      <c r="V76" s="13">
        <v>70.413584089999972</v>
      </c>
      <c r="W76" s="13">
        <v>94.126492410000012</v>
      </c>
      <c r="X76" s="13">
        <v>133.05433466000005</v>
      </c>
      <c r="Y76" s="13">
        <v>333.02400420999993</v>
      </c>
      <c r="Z76" s="13">
        <v>81.07558902000001</v>
      </c>
      <c r="AA76" s="13">
        <v>63.893681039910817</v>
      </c>
      <c r="AB76" s="13">
        <v>95.352160000998268</v>
      </c>
      <c r="AC76" s="13">
        <v>783.66843214325468</v>
      </c>
      <c r="AD76" s="13">
        <v>45.662507309999995</v>
      </c>
      <c r="AE76" s="13">
        <v>59.496990199999999</v>
      </c>
      <c r="AF76" s="13">
        <v>160.90605843999998</v>
      </c>
      <c r="AG76" s="13">
        <v>45.966156259999998</v>
      </c>
      <c r="AH76" s="13">
        <v>47.790703260000001</v>
      </c>
      <c r="AI76" s="13">
        <v>49.710523350000003</v>
      </c>
      <c r="AJ76" s="13">
        <v>93.563089719999951</v>
      </c>
      <c r="AK76" s="13">
        <v>28.663435668691463</v>
      </c>
      <c r="AL76" s="13">
        <v>48.994663492717471</v>
      </c>
      <c r="AM76" s="13">
        <v>58.233223568591114</v>
      </c>
      <c r="AN76" s="13">
        <v>33.830775970846666</v>
      </c>
      <c r="AO76" s="13">
        <v>110.85030490240811</v>
      </c>
      <c r="AP76" s="13">
        <v>899.55419283200013</v>
      </c>
      <c r="AQ76" s="13">
        <v>51.093317079999998</v>
      </c>
      <c r="AR76" s="13">
        <v>69.798153929999998</v>
      </c>
      <c r="AS76" s="13">
        <v>139.49227787999999</v>
      </c>
      <c r="AT76" s="13">
        <v>37.613491519999997</v>
      </c>
      <c r="AU76" s="13">
        <v>141.41902757999998</v>
      </c>
      <c r="AV76" s="13">
        <v>35.280833659999999</v>
      </c>
      <c r="AW76" s="13">
        <v>37.726520539999996</v>
      </c>
      <c r="AX76" s="13">
        <v>53.133018862052296</v>
      </c>
      <c r="AY76" s="13">
        <v>-116.33503205205227</v>
      </c>
      <c r="AZ76" s="13">
        <v>210.98715829000002</v>
      </c>
      <c r="BA76" s="13">
        <v>60.530514958999987</v>
      </c>
      <c r="BB76" s="14">
        <v>178.81491058300003</v>
      </c>
    </row>
    <row r="77" spans="1:54">
      <c r="A77" s="33">
        <v>14411</v>
      </c>
      <c r="B77" s="21" t="s">
        <v>135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0.34</v>
      </c>
      <c r="AQ77" s="13">
        <v>0</v>
      </c>
      <c r="AR77" s="13">
        <v>0</v>
      </c>
      <c r="AS77" s="13">
        <v>0.16</v>
      </c>
      <c r="AT77" s="13">
        <v>0</v>
      </c>
      <c r="AU77" s="13">
        <v>0</v>
      </c>
      <c r="AV77" s="13">
        <v>0.11</v>
      </c>
      <c r="AW77" s="13">
        <v>0</v>
      </c>
      <c r="AX77" s="13">
        <v>0</v>
      </c>
      <c r="AY77" s="13">
        <v>0</v>
      </c>
      <c r="AZ77" s="13">
        <v>0</v>
      </c>
      <c r="BA77" s="13">
        <v>7.0000000000000007E-2</v>
      </c>
      <c r="BB77" s="14">
        <v>0</v>
      </c>
    </row>
    <row r="78" spans="1:54">
      <c r="A78" s="33">
        <v>14412</v>
      </c>
      <c r="B78" s="21" t="s">
        <v>76</v>
      </c>
      <c r="C78" s="13">
        <v>841.08373248654539</v>
      </c>
      <c r="D78" s="13">
        <v>43.404665760000007</v>
      </c>
      <c r="E78" s="13">
        <v>151.15604031000001</v>
      </c>
      <c r="F78" s="13">
        <v>32.247627009999988</v>
      </c>
      <c r="G78" s="13">
        <v>13.65656894</v>
      </c>
      <c r="H78" s="13">
        <v>28.534069280017942</v>
      </c>
      <c r="I78" s="13">
        <v>176.56485842998205</v>
      </c>
      <c r="J78" s="13">
        <v>28.077911110000095</v>
      </c>
      <c r="K78" s="13">
        <v>174.05609184999986</v>
      </c>
      <c r="L78" s="13">
        <v>49.368512050000021</v>
      </c>
      <c r="M78" s="13">
        <v>72.223997960000048</v>
      </c>
      <c r="N78" s="13">
        <v>32.008329600000003</v>
      </c>
      <c r="O78" s="13">
        <v>39.785060186545465</v>
      </c>
      <c r="P78" s="13">
        <v>1447.6950720909094</v>
      </c>
      <c r="Q78" s="13">
        <v>74.073428750000005</v>
      </c>
      <c r="R78" s="13">
        <v>200.42649225</v>
      </c>
      <c r="S78" s="13">
        <v>145.14036905999998</v>
      </c>
      <c r="T78" s="13">
        <v>125.74231677</v>
      </c>
      <c r="U78" s="13">
        <v>31.372619830000005</v>
      </c>
      <c r="V78" s="13">
        <v>70.413584089999972</v>
      </c>
      <c r="W78" s="13">
        <v>94.126492410000012</v>
      </c>
      <c r="X78" s="13">
        <v>133.05433466000005</v>
      </c>
      <c r="Y78" s="13">
        <v>333.02400420999993</v>
      </c>
      <c r="Z78" s="13">
        <v>81.07558902000001</v>
      </c>
      <c r="AA78" s="13">
        <v>63.893681039910817</v>
      </c>
      <c r="AB78" s="13">
        <v>95.352160000998268</v>
      </c>
      <c r="AC78" s="13">
        <v>783.66843214325468</v>
      </c>
      <c r="AD78" s="13">
        <v>45.662507309999995</v>
      </c>
      <c r="AE78" s="13">
        <v>59.496990199999999</v>
      </c>
      <c r="AF78" s="13">
        <v>160.90605843999998</v>
      </c>
      <c r="AG78" s="13">
        <v>45.966156259999998</v>
      </c>
      <c r="AH78" s="13">
        <v>47.790703260000001</v>
      </c>
      <c r="AI78" s="13">
        <v>49.710523350000003</v>
      </c>
      <c r="AJ78" s="13">
        <v>93.563089719999951</v>
      </c>
      <c r="AK78" s="13">
        <v>28.663435668691463</v>
      </c>
      <c r="AL78" s="13">
        <v>48.994663492717471</v>
      </c>
      <c r="AM78" s="13">
        <v>58.233223568591114</v>
      </c>
      <c r="AN78" s="13">
        <v>33.830775970846666</v>
      </c>
      <c r="AO78" s="13">
        <v>110.85030490240811</v>
      </c>
      <c r="AP78" s="13">
        <v>899.21419283200009</v>
      </c>
      <c r="AQ78" s="13">
        <v>51.093317079999998</v>
      </c>
      <c r="AR78" s="13">
        <v>69.798153929999998</v>
      </c>
      <c r="AS78" s="13">
        <v>139.33227787999999</v>
      </c>
      <c r="AT78" s="13">
        <v>37.613491519999997</v>
      </c>
      <c r="AU78" s="13">
        <v>141.41902757999998</v>
      </c>
      <c r="AV78" s="13">
        <v>35.17083366</v>
      </c>
      <c r="AW78" s="13">
        <v>37.726520539999996</v>
      </c>
      <c r="AX78" s="13">
        <v>53.133018862052296</v>
      </c>
      <c r="AY78" s="13">
        <v>-116.33503205205227</v>
      </c>
      <c r="AZ78" s="13">
        <v>210.98715829000002</v>
      </c>
      <c r="BA78" s="13">
        <v>60.460514958999987</v>
      </c>
      <c r="BB78" s="14">
        <v>178.81491058300003</v>
      </c>
    </row>
    <row r="79" spans="1:54">
      <c r="A79" s="33">
        <v>1442</v>
      </c>
      <c r="B79" s="20" t="s">
        <v>115</v>
      </c>
      <c r="C79" s="13">
        <v>393.8359121958909</v>
      </c>
      <c r="D79" s="13">
        <v>32.680633905296972</v>
      </c>
      <c r="E79" s="13">
        <v>32.680633905296972</v>
      </c>
      <c r="F79" s="13">
        <v>32.680633905296972</v>
      </c>
      <c r="G79" s="13">
        <v>32.680633905296972</v>
      </c>
      <c r="H79" s="13">
        <v>32.680633905296972</v>
      </c>
      <c r="I79" s="13">
        <v>32.680633905296958</v>
      </c>
      <c r="J79" s="13">
        <v>32.680633905296958</v>
      </c>
      <c r="K79" s="13">
        <v>32.680633905296958</v>
      </c>
      <c r="L79" s="13">
        <v>32.680633905296958</v>
      </c>
      <c r="M79" s="13">
        <v>32.738732189406051</v>
      </c>
      <c r="N79" s="13">
        <v>32.738732189406051</v>
      </c>
      <c r="O79" s="13">
        <v>34.232742669406051</v>
      </c>
      <c r="P79" s="13">
        <v>1129.877524735</v>
      </c>
      <c r="Q79" s="13">
        <v>87.2</v>
      </c>
      <c r="R79" s="13">
        <v>75.599999999999994</v>
      </c>
      <c r="S79" s="13">
        <v>88.3</v>
      </c>
      <c r="T79" s="13">
        <v>88.915630159999992</v>
      </c>
      <c r="U79" s="13">
        <v>88.362719649999974</v>
      </c>
      <c r="V79" s="13">
        <v>88.14713943000001</v>
      </c>
      <c r="W79" s="13">
        <v>102.57274402416715</v>
      </c>
      <c r="X79" s="13">
        <v>90.011325718166063</v>
      </c>
      <c r="Y79" s="13">
        <v>98.046917575666725</v>
      </c>
      <c r="Z79" s="13">
        <v>102.23415017566674</v>
      </c>
      <c r="AA79" s="13">
        <v>108.66254037566659</v>
      </c>
      <c r="AB79" s="13">
        <v>111.82435762566683</v>
      </c>
      <c r="AC79" s="13">
        <v>1347.8113717699998</v>
      </c>
      <c r="AD79" s="13">
        <v>110.106015</v>
      </c>
      <c r="AE79" s="13">
        <v>93.177037409999997</v>
      </c>
      <c r="AF79" s="13">
        <v>114.12458825</v>
      </c>
      <c r="AG79" s="13">
        <v>107.8531375</v>
      </c>
      <c r="AH79" s="13">
        <v>108.36420748</v>
      </c>
      <c r="AI79" s="13">
        <v>110.77571639000001</v>
      </c>
      <c r="AJ79" s="13">
        <v>120.07346526000001</v>
      </c>
      <c r="AK79" s="13">
        <v>117.97044586999999</v>
      </c>
      <c r="AL79" s="13">
        <v>116.38200778000001</v>
      </c>
      <c r="AM79" s="13">
        <v>108.34518887000002</v>
      </c>
      <c r="AN79" s="13">
        <v>110.95453198</v>
      </c>
      <c r="AO79" s="13">
        <v>129.68502997999997</v>
      </c>
      <c r="AP79" s="13">
        <v>1456.6628610299999</v>
      </c>
      <c r="AQ79" s="13">
        <v>120.88352876</v>
      </c>
      <c r="AR79" s="13">
        <v>109.39128165</v>
      </c>
      <c r="AS79" s="13">
        <v>115.71955315</v>
      </c>
      <c r="AT79" s="13">
        <v>115.56177871999989</v>
      </c>
      <c r="AU79" s="13">
        <v>119.85614473999999</v>
      </c>
      <c r="AV79" s="13">
        <v>121.58183325000002</v>
      </c>
      <c r="AW79" s="13">
        <v>126.74796690999989</v>
      </c>
      <c r="AX79" s="13">
        <v>126.13742624</v>
      </c>
      <c r="AY79" s="13">
        <v>116.26382193999999</v>
      </c>
      <c r="AZ79" s="13">
        <v>120.06216835000001</v>
      </c>
      <c r="BA79" s="13">
        <v>119.76344847999999</v>
      </c>
      <c r="BB79" s="14">
        <v>144.69390884000001</v>
      </c>
    </row>
    <row r="80" spans="1:54" ht="27">
      <c r="A80" s="39">
        <v>145</v>
      </c>
      <c r="B80" s="22" t="s">
        <v>136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1.8507029999999997E-2</v>
      </c>
      <c r="AQ80" s="13">
        <v>1.8507029999999997E-2</v>
      </c>
      <c r="AR80" s="13">
        <v>1.8507029999999997E-2</v>
      </c>
      <c r="AS80" s="13">
        <v>1.8507029999999997E-2</v>
      </c>
      <c r="AT80" s="13">
        <v>1.8507029999999997E-2</v>
      </c>
      <c r="AU80" s="13">
        <v>1.8507029999999997E-2</v>
      </c>
      <c r="AV80" s="13">
        <v>1.8507029999999997E-2</v>
      </c>
      <c r="AW80" s="13">
        <v>1.8507029999999997E-2</v>
      </c>
      <c r="AX80" s="13">
        <v>1.8507029999999997E-2</v>
      </c>
      <c r="AY80" s="13">
        <v>1.8507029999999997E-2</v>
      </c>
      <c r="AZ80" s="13">
        <v>1.8507029999999997E-2</v>
      </c>
      <c r="BA80" s="13">
        <v>1.8507029999999997E-2</v>
      </c>
      <c r="BB80" s="14">
        <v>1.8507029999999997E-2</v>
      </c>
    </row>
    <row r="81" spans="1:54">
      <c r="A81" s="33">
        <v>1451</v>
      </c>
      <c r="B81" s="17" t="s">
        <v>137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4">
        <v>0</v>
      </c>
    </row>
    <row r="82" spans="1:54">
      <c r="A82" s="33">
        <v>14511</v>
      </c>
      <c r="B82" s="18" t="s">
        <v>138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4">
        <v>0</v>
      </c>
    </row>
    <row r="83" spans="1:54">
      <c r="A83" s="33">
        <v>14512</v>
      </c>
      <c r="B83" s="18" t="s">
        <v>139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4">
        <v>0</v>
      </c>
    </row>
    <row r="84" spans="1:54">
      <c r="A84" s="33">
        <v>14513</v>
      </c>
      <c r="B84" s="17" t="s">
        <v>140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4">
        <v>0</v>
      </c>
    </row>
    <row r="85" spans="1:54">
      <c r="A85" s="33">
        <v>1452</v>
      </c>
      <c r="B85" s="17" t="s">
        <v>141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1.8507029999999997E-2</v>
      </c>
      <c r="AQ85" s="13">
        <v>1.8507029999999997E-2</v>
      </c>
      <c r="AR85" s="13">
        <v>1.8507029999999997E-2</v>
      </c>
      <c r="AS85" s="13">
        <v>1.8507029999999997E-2</v>
      </c>
      <c r="AT85" s="13">
        <v>1.8507029999999997E-2</v>
      </c>
      <c r="AU85" s="13">
        <v>1.8507029999999997E-2</v>
      </c>
      <c r="AV85" s="13">
        <v>1.8507029999999997E-2</v>
      </c>
      <c r="AW85" s="13">
        <v>1.8507029999999997E-2</v>
      </c>
      <c r="AX85" s="13">
        <v>1.8507029999999997E-2</v>
      </c>
      <c r="AY85" s="13">
        <v>1.8507029999999997E-2</v>
      </c>
      <c r="AZ85" s="13">
        <v>1.8507029999999997E-2</v>
      </c>
      <c r="BA85" s="13">
        <v>1.8507029999999997E-2</v>
      </c>
      <c r="BB85" s="14">
        <v>1.8507029999999997E-2</v>
      </c>
    </row>
    <row r="86" spans="1:54">
      <c r="A86" s="38">
        <v>2</v>
      </c>
      <c r="B86" s="9" t="s">
        <v>142</v>
      </c>
      <c r="C86" s="23">
        <v>149059.72259924281</v>
      </c>
      <c r="D86" s="23">
        <v>6548.7164174288055</v>
      </c>
      <c r="E86" s="23">
        <v>8387.8014209510002</v>
      </c>
      <c r="F86" s="23">
        <v>10982.536455928352</v>
      </c>
      <c r="G86" s="23">
        <v>9405.6286860495784</v>
      </c>
      <c r="H86" s="23">
        <v>12597.745942567981</v>
      </c>
      <c r="I86" s="23">
        <v>14363.988839198126</v>
      </c>
      <c r="J86" s="23">
        <v>10164.703619192656</v>
      </c>
      <c r="K86" s="23">
        <v>10521.233719825845</v>
      </c>
      <c r="L86" s="23">
        <v>11921.492833008277</v>
      </c>
      <c r="M86" s="23">
        <v>10025.08780079978</v>
      </c>
      <c r="N86" s="23">
        <v>19448.914621066178</v>
      </c>
      <c r="O86" s="23">
        <v>24691.8722432262</v>
      </c>
      <c r="P86" s="23">
        <v>147451.46840349041</v>
      </c>
      <c r="Q86" s="23">
        <v>5406.0121705399888</v>
      </c>
      <c r="R86" s="23">
        <v>8193.2935885226925</v>
      </c>
      <c r="S86" s="23">
        <v>8088.2806311814857</v>
      </c>
      <c r="T86" s="23">
        <v>9766.5981805339979</v>
      </c>
      <c r="U86" s="23">
        <v>11614.564063182579</v>
      </c>
      <c r="V86" s="23">
        <v>13023.130327913705</v>
      </c>
      <c r="W86" s="23">
        <v>10212.275964895987</v>
      </c>
      <c r="X86" s="23">
        <v>10494.569736696167</v>
      </c>
      <c r="Y86" s="23">
        <v>12962.606541244197</v>
      </c>
      <c r="Z86" s="23">
        <v>10518.041809977713</v>
      </c>
      <c r="AA86" s="23">
        <v>14213.500273444453</v>
      </c>
      <c r="AB86" s="23">
        <v>32958.595115357421</v>
      </c>
      <c r="AC86" s="23">
        <v>176743.05666967889</v>
      </c>
      <c r="AD86" s="23">
        <v>7805.1607562110567</v>
      </c>
      <c r="AE86" s="23">
        <v>8618.4107077089739</v>
      </c>
      <c r="AF86" s="23">
        <v>17052.122370384073</v>
      </c>
      <c r="AG86" s="23">
        <v>9501.5445143176094</v>
      </c>
      <c r="AH86" s="23">
        <v>13272.327112835706</v>
      </c>
      <c r="AI86" s="23">
        <v>17652.182089454014</v>
      </c>
      <c r="AJ86" s="23">
        <v>11765.971161641917</v>
      </c>
      <c r="AK86" s="23">
        <v>11311.518876094786</v>
      </c>
      <c r="AL86" s="23">
        <v>12837.398739135346</v>
      </c>
      <c r="AM86" s="23">
        <v>10462.340909770961</v>
      </c>
      <c r="AN86" s="23">
        <v>18184.008610214474</v>
      </c>
      <c r="AO86" s="23">
        <v>38280.070821910027</v>
      </c>
      <c r="AP86" s="23">
        <v>179958.17566826771</v>
      </c>
      <c r="AQ86" s="23">
        <v>8171.4093719733555</v>
      </c>
      <c r="AR86" s="23">
        <v>10620.1382457156</v>
      </c>
      <c r="AS86" s="23">
        <v>14803.883855645696</v>
      </c>
      <c r="AT86" s="23">
        <v>11613.637376875084</v>
      </c>
      <c r="AU86" s="23">
        <v>16365.452375173874</v>
      </c>
      <c r="AV86" s="23">
        <v>19187.585969915373</v>
      </c>
      <c r="AW86" s="23">
        <v>11434.574452432709</v>
      </c>
      <c r="AX86" s="23">
        <v>13089.397120144808</v>
      </c>
      <c r="AY86" s="23">
        <v>13143.566219610151</v>
      </c>
      <c r="AZ86" s="23">
        <v>11077.223537928068</v>
      </c>
      <c r="BA86" s="23">
        <v>17751.03659271642</v>
      </c>
      <c r="BB86" s="24">
        <v>32700.270550136567</v>
      </c>
    </row>
    <row r="87" spans="1:54">
      <c r="A87" s="39">
        <v>21</v>
      </c>
      <c r="B87" s="12" t="s">
        <v>143</v>
      </c>
      <c r="C87" s="13">
        <v>69101.015633591989</v>
      </c>
      <c r="D87" s="13">
        <v>4292.7585469821033</v>
      </c>
      <c r="E87" s="13">
        <v>4382.2164363106567</v>
      </c>
      <c r="F87" s="13">
        <v>5830.0874630850112</v>
      </c>
      <c r="G87" s="13">
        <v>5107.1917867192305</v>
      </c>
      <c r="H87" s="13">
        <v>5118.8368182278355</v>
      </c>
      <c r="I87" s="13">
        <v>8115.883053773463</v>
      </c>
      <c r="J87" s="13">
        <v>5183.337443379226</v>
      </c>
      <c r="K87" s="13">
        <v>4755.321539072319</v>
      </c>
      <c r="L87" s="13">
        <v>5164.8391136771079</v>
      </c>
      <c r="M87" s="13">
        <v>4582.56483153109</v>
      </c>
      <c r="N87" s="13">
        <v>6760.6244550337833</v>
      </c>
      <c r="O87" s="13">
        <v>9807.354145800171</v>
      </c>
      <c r="P87" s="13">
        <v>73387.092608880906</v>
      </c>
      <c r="Q87" s="13">
        <v>2695.0979323759998</v>
      </c>
      <c r="R87" s="13">
        <v>5927.2775159500115</v>
      </c>
      <c r="S87" s="13">
        <v>4841.1917971264093</v>
      </c>
      <c r="T87" s="13">
        <v>5130.9371221997299</v>
      </c>
      <c r="U87" s="13">
        <v>5424.9057974121106</v>
      </c>
      <c r="V87" s="13">
        <v>8988.6649630463016</v>
      </c>
      <c r="W87" s="13">
        <v>4886.9179346112496</v>
      </c>
      <c r="X87" s="13">
        <v>5622.6712775223796</v>
      </c>
      <c r="Y87" s="13">
        <v>5541.40447100655</v>
      </c>
      <c r="Z87" s="13">
        <v>5192.5499109411494</v>
      </c>
      <c r="AA87" s="13">
        <v>6815.2068538645663</v>
      </c>
      <c r="AB87" s="13">
        <v>12320.26703282442</v>
      </c>
      <c r="AC87" s="13">
        <v>79461.072987043939</v>
      </c>
      <c r="AD87" s="13">
        <v>5213.3984135437486</v>
      </c>
      <c r="AE87" s="13">
        <v>5465.7761616770604</v>
      </c>
      <c r="AF87" s="13">
        <v>7431.2495941185507</v>
      </c>
      <c r="AG87" s="13">
        <v>4488.5837447513495</v>
      </c>
      <c r="AH87" s="13">
        <v>6177.7808808382688</v>
      </c>
      <c r="AI87" s="13">
        <v>9677.4850162893108</v>
      </c>
      <c r="AJ87" s="13">
        <v>5702.4772263952109</v>
      </c>
      <c r="AK87" s="13">
        <v>6153.0420623055916</v>
      </c>
      <c r="AL87" s="13">
        <v>6510.9588505954662</v>
      </c>
      <c r="AM87" s="13">
        <v>3557.2090873549241</v>
      </c>
      <c r="AN87" s="13">
        <v>6813.2825844710324</v>
      </c>
      <c r="AO87" s="13">
        <v>12269.829364703488</v>
      </c>
      <c r="AP87" s="13">
        <v>88391.370453038995</v>
      </c>
      <c r="AQ87" s="13">
        <v>5520.5164550915397</v>
      </c>
      <c r="AR87" s="13">
        <v>6570.9865969754701</v>
      </c>
      <c r="AS87" s="13">
        <v>8856.3078646942668</v>
      </c>
      <c r="AT87" s="13">
        <v>4192.4356310952498</v>
      </c>
      <c r="AU87" s="13">
        <v>6965.2205420347709</v>
      </c>
      <c r="AV87" s="13">
        <v>11165.98201323293</v>
      </c>
      <c r="AW87" s="13">
        <v>6109.8790184233576</v>
      </c>
      <c r="AX87" s="13">
        <v>6827.1893882261938</v>
      </c>
      <c r="AY87" s="13">
        <v>6831.901636081644</v>
      </c>
      <c r="AZ87" s="13">
        <v>3809.551424808742</v>
      </c>
      <c r="BA87" s="13">
        <v>7794.8468979931131</v>
      </c>
      <c r="BB87" s="14">
        <v>13746.552984381669</v>
      </c>
    </row>
    <row r="88" spans="1:54">
      <c r="A88" s="33">
        <v>211</v>
      </c>
      <c r="B88" s="21" t="s">
        <v>144</v>
      </c>
      <c r="C88" s="13">
        <v>61641.415165541992</v>
      </c>
      <c r="D88" s="13">
        <v>3987.7384292621036</v>
      </c>
      <c r="E88" s="13">
        <v>3722.4960749906568</v>
      </c>
      <c r="F88" s="13">
        <v>5180.4584722050113</v>
      </c>
      <c r="G88" s="13">
        <v>4657.5256374192304</v>
      </c>
      <c r="H88" s="13">
        <v>4519.2475626478354</v>
      </c>
      <c r="I88" s="13">
        <v>7246.1940935934626</v>
      </c>
      <c r="J88" s="13">
        <v>4617.8023880192259</v>
      </c>
      <c r="K88" s="13">
        <v>4178.1717659023188</v>
      </c>
      <c r="L88" s="13">
        <v>4486.2795978571075</v>
      </c>
      <c r="M88" s="13">
        <v>4093.6232558310899</v>
      </c>
      <c r="N88" s="13">
        <v>5973.6682455037835</v>
      </c>
      <c r="O88" s="13">
        <v>8978.2096423101702</v>
      </c>
      <c r="P88" s="13">
        <v>64453.543554930904</v>
      </c>
      <c r="Q88" s="13">
        <v>2637.5252838659999</v>
      </c>
      <c r="R88" s="13">
        <v>5181.9838750400104</v>
      </c>
      <c r="S88" s="13">
        <v>4106.6243648264099</v>
      </c>
      <c r="T88" s="13">
        <v>4362.9532266797305</v>
      </c>
      <c r="U88" s="13">
        <v>4739.6181748821109</v>
      </c>
      <c r="V88" s="13">
        <v>7959.0835292463016</v>
      </c>
      <c r="W88" s="13">
        <v>4430.6494147712501</v>
      </c>
      <c r="X88" s="13">
        <v>5040.3898970923801</v>
      </c>
      <c r="Y88" s="13">
        <v>4789.6088413065499</v>
      </c>
      <c r="Z88" s="13">
        <v>4672.8753125411504</v>
      </c>
      <c r="AA88" s="13">
        <v>5936.3238523945656</v>
      </c>
      <c r="AB88" s="13">
        <v>10595.907782284421</v>
      </c>
      <c r="AC88" s="13">
        <v>69472.616210643944</v>
      </c>
      <c r="AD88" s="13">
        <v>4903.6625839637491</v>
      </c>
      <c r="AE88" s="13">
        <v>4847.4290597770605</v>
      </c>
      <c r="AF88" s="13">
        <v>6447.5249207985507</v>
      </c>
      <c r="AG88" s="13">
        <v>4033.2087901913501</v>
      </c>
      <c r="AH88" s="13">
        <v>5439.4041021882695</v>
      </c>
      <c r="AI88" s="13">
        <v>8589.5960913893105</v>
      </c>
      <c r="AJ88" s="13">
        <v>5046.5691160552115</v>
      </c>
      <c r="AK88" s="13">
        <v>5207.7533677455913</v>
      </c>
      <c r="AL88" s="13">
        <v>5676.5607005154661</v>
      </c>
      <c r="AM88" s="13">
        <v>3003.1064249449237</v>
      </c>
      <c r="AN88" s="13">
        <v>5625.5196947310324</v>
      </c>
      <c r="AO88" s="13">
        <v>10652.281358343487</v>
      </c>
      <c r="AP88" s="13">
        <v>78340.375274188991</v>
      </c>
      <c r="AQ88" s="13">
        <v>5082.5164744215399</v>
      </c>
      <c r="AR88" s="13">
        <v>5661.0151465154704</v>
      </c>
      <c r="AS88" s="13">
        <v>8174.0625532142676</v>
      </c>
      <c r="AT88" s="13">
        <v>3442.1513478152492</v>
      </c>
      <c r="AU88" s="13">
        <v>6298.5913935347708</v>
      </c>
      <c r="AV88" s="13">
        <v>9993.9907488429308</v>
      </c>
      <c r="AW88" s="13">
        <v>5215.7340571433579</v>
      </c>
      <c r="AX88" s="13">
        <v>6119.9475274461947</v>
      </c>
      <c r="AY88" s="13">
        <v>5921.4604176316434</v>
      </c>
      <c r="AZ88" s="13">
        <v>3063.409843648742</v>
      </c>
      <c r="BA88" s="13">
        <v>6879.5684419731133</v>
      </c>
      <c r="BB88" s="14">
        <v>12487.927322001668</v>
      </c>
    </row>
    <row r="89" spans="1:54">
      <c r="A89" s="33">
        <v>212</v>
      </c>
      <c r="B89" s="21" t="s">
        <v>145</v>
      </c>
      <c r="C89" s="13">
        <v>7459.6004680499991</v>
      </c>
      <c r="D89" s="13">
        <v>305.02011771999997</v>
      </c>
      <c r="E89" s="13">
        <v>659.72036131999994</v>
      </c>
      <c r="F89" s="13">
        <v>649.62899087999995</v>
      </c>
      <c r="G89" s="13">
        <v>449.66614929999992</v>
      </c>
      <c r="H89" s="13">
        <v>599.5892555800001</v>
      </c>
      <c r="I89" s="13">
        <v>869.68896017999987</v>
      </c>
      <c r="J89" s="13">
        <v>565.53505536</v>
      </c>
      <c r="K89" s="13">
        <v>577.14977317</v>
      </c>
      <c r="L89" s="13">
        <v>678.55951581999989</v>
      </c>
      <c r="M89" s="13">
        <v>488.94157570000004</v>
      </c>
      <c r="N89" s="13">
        <v>786.95620952999991</v>
      </c>
      <c r="O89" s="13">
        <v>829.14450349000026</v>
      </c>
      <c r="P89" s="13">
        <v>8933.5490539500024</v>
      </c>
      <c r="Q89" s="13">
        <v>57.57264851</v>
      </c>
      <c r="R89" s="13">
        <v>745.29364091000014</v>
      </c>
      <c r="S89" s="13">
        <v>734.56743229999995</v>
      </c>
      <c r="T89" s="13">
        <v>767.98389551999992</v>
      </c>
      <c r="U89" s="13">
        <v>685.28762252999991</v>
      </c>
      <c r="V89" s="13">
        <v>1029.5814338</v>
      </c>
      <c r="W89" s="13">
        <v>456.26851983999995</v>
      </c>
      <c r="X89" s="13">
        <v>582.2813804299999</v>
      </c>
      <c r="Y89" s="13">
        <v>751.79562970000029</v>
      </c>
      <c r="Z89" s="13">
        <v>519.67459839999992</v>
      </c>
      <c r="AA89" s="13">
        <v>878.88300147000007</v>
      </c>
      <c r="AB89" s="13">
        <v>1724.3592505399997</v>
      </c>
      <c r="AC89" s="13">
        <v>9988.4567763999949</v>
      </c>
      <c r="AD89" s="13">
        <v>309.73582957999997</v>
      </c>
      <c r="AE89" s="13">
        <v>618.34710189999998</v>
      </c>
      <c r="AF89" s="13">
        <v>983.72467332000019</v>
      </c>
      <c r="AG89" s="13">
        <v>455.37495455999999</v>
      </c>
      <c r="AH89" s="13">
        <v>738.37677864999989</v>
      </c>
      <c r="AI89" s="13">
        <v>1087.8889249000003</v>
      </c>
      <c r="AJ89" s="13">
        <v>655.90811033999978</v>
      </c>
      <c r="AK89" s="13">
        <v>945.28869456000007</v>
      </c>
      <c r="AL89" s="13">
        <v>834.39815007999982</v>
      </c>
      <c r="AM89" s="13">
        <v>554.10266240999999</v>
      </c>
      <c r="AN89" s="13">
        <v>1187.7628897399998</v>
      </c>
      <c r="AO89" s="13">
        <v>1617.5480063599998</v>
      </c>
      <c r="AP89" s="13">
        <v>10050.995178849998</v>
      </c>
      <c r="AQ89" s="13">
        <v>437.99998067000001</v>
      </c>
      <c r="AR89" s="13">
        <v>909.97145046000003</v>
      </c>
      <c r="AS89" s="13">
        <v>682.24531147999994</v>
      </c>
      <c r="AT89" s="13">
        <v>750.28428328000007</v>
      </c>
      <c r="AU89" s="13">
        <v>666.62914849999993</v>
      </c>
      <c r="AV89" s="13">
        <v>1171.9912643900002</v>
      </c>
      <c r="AW89" s="13">
        <v>894.14496128000008</v>
      </c>
      <c r="AX89" s="13">
        <v>707.24186077999991</v>
      </c>
      <c r="AY89" s="13">
        <v>910.44121845000006</v>
      </c>
      <c r="AZ89" s="13">
        <v>746.1415811600001</v>
      </c>
      <c r="BA89" s="13">
        <v>915.27845601999991</v>
      </c>
      <c r="BB89" s="14">
        <v>1258.6256623800002</v>
      </c>
    </row>
    <row r="90" spans="1:54">
      <c r="A90" s="33">
        <v>2121</v>
      </c>
      <c r="B90" s="17" t="s">
        <v>146</v>
      </c>
      <c r="C90" s="13">
        <v>7459.6004680499991</v>
      </c>
      <c r="D90" s="13">
        <v>305.02011771999997</v>
      </c>
      <c r="E90" s="13">
        <v>659.72036131999994</v>
      </c>
      <c r="F90" s="13">
        <v>649.62899087999995</v>
      </c>
      <c r="G90" s="13">
        <v>449.66614929999992</v>
      </c>
      <c r="H90" s="13">
        <v>599.5892555800001</v>
      </c>
      <c r="I90" s="13">
        <v>869.68896017999987</v>
      </c>
      <c r="J90" s="13">
        <v>565.53505536</v>
      </c>
      <c r="K90" s="13">
        <v>577.14977317</v>
      </c>
      <c r="L90" s="13">
        <v>678.55951581999989</v>
      </c>
      <c r="M90" s="13">
        <v>488.94157570000004</v>
      </c>
      <c r="N90" s="13">
        <v>786.95620952999991</v>
      </c>
      <c r="O90" s="13">
        <v>829.14450349000026</v>
      </c>
      <c r="P90" s="13">
        <v>8933.5490539500024</v>
      </c>
      <c r="Q90" s="13">
        <v>57.57264851</v>
      </c>
      <c r="R90" s="13">
        <v>745.29364091000014</v>
      </c>
      <c r="S90" s="13">
        <v>734.56743229999995</v>
      </c>
      <c r="T90" s="13">
        <v>767.98389551999992</v>
      </c>
      <c r="U90" s="13">
        <v>685.28762252999991</v>
      </c>
      <c r="V90" s="13">
        <v>1029.5814338</v>
      </c>
      <c r="W90" s="13">
        <v>456.26851983999995</v>
      </c>
      <c r="X90" s="13">
        <v>582.2813804299999</v>
      </c>
      <c r="Y90" s="13">
        <v>751.79562970000029</v>
      </c>
      <c r="Z90" s="13">
        <v>519.67459839999992</v>
      </c>
      <c r="AA90" s="13">
        <v>878.88300147000007</v>
      </c>
      <c r="AB90" s="13">
        <v>1724.3592505399997</v>
      </c>
      <c r="AC90" s="13">
        <v>9988.4567763999949</v>
      </c>
      <c r="AD90" s="13">
        <v>309.73582957999997</v>
      </c>
      <c r="AE90" s="13">
        <v>618.34710189999998</v>
      </c>
      <c r="AF90" s="13">
        <v>983.72467332000019</v>
      </c>
      <c r="AG90" s="13">
        <v>455.37495455999999</v>
      </c>
      <c r="AH90" s="13">
        <v>738.37677864999989</v>
      </c>
      <c r="AI90" s="13">
        <v>1087.8889249000003</v>
      </c>
      <c r="AJ90" s="13">
        <v>655.90811033999978</v>
      </c>
      <c r="AK90" s="13">
        <v>945.28869456000007</v>
      </c>
      <c r="AL90" s="13">
        <v>834.39815007999982</v>
      </c>
      <c r="AM90" s="13">
        <v>554.10266240999999</v>
      </c>
      <c r="AN90" s="13">
        <v>1187.7628897399998</v>
      </c>
      <c r="AO90" s="13">
        <v>1617.5480063599998</v>
      </c>
      <c r="AP90" s="13">
        <v>10050.995178849998</v>
      </c>
      <c r="AQ90" s="13">
        <v>437.99998067000001</v>
      </c>
      <c r="AR90" s="13">
        <v>909.97145046000003</v>
      </c>
      <c r="AS90" s="13">
        <v>682.24531147999994</v>
      </c>
      <c r="AT90" s="13">
        <v>750.28428328000007</v>
      </c>
      <c r="AU90" s="13">
        <v>666.62914849999993</v>
      </c>
      <c r="AV90" s="13">
        <v>1171.9912643900002</v>
      </c>
      <c r="AW90" s="13">
        <v>894.14496128000008</v>
      </c>
      <c r="AX90" s="13">
        <v>707.24186077999991</v>
      </c>
      <c r="AY90" s="13">
        <v>910.44121845000006</v>
      </c>
      <c r="AZ90" s="13">
        <v>746.1415811600001</v>
      </c>
      <c r="BA90" s="13">
        <v>915.27845601999991</v>
      </c>
      <c r="BB90" s="14">
        <v>1258.6256623800002</v>
      </c>
    </row>
    <row r="91" spans="1:54">
      <c r="A91" s="33">
        <v>2122</v>
      </c>
      <c r="B91" s="17" t="s">
        <v>147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4">
        <v>0</v>
      </c>
    </row>
    <row r="92" spans="1:54">
      <c r="A92" s="39">
        <v>22</v>
      </c>
      <c r="B92" s="12" t="s">
        <v>148</v>
      </c>
      <c r="C92" s="13">
        <v>25404.672149532584</v>
      </c>
      <c r="D92" s="13">
        <v>428.95851086999994</v>
      </c>
      <c r="E92" s="13">
        <v>1274.2170085749992</v>
      </c>
      <c r="F92" s="13">
        <v>2488.2826944239987</v>
      </c>
      <c r="G92" s="13">
        <v>1995.0341419970009</v>
      </c>
      <c r="H92" s="13">
        <v>1896.6755582508024</v>
      </c>
      <c r="I92" s="13">
        <v>1947.5078073489221</v>
      </c>
      <c r="J92" s="13">
        <v>2041.1206566720896</v>
      </c>
      <c r="K92" s="13">
        <v>1838.5294709241857</v>
      </c>
      <c r="L92" s="13">
        <v>1856.5297770078196</v>
      </c>
      <c r="M92" s="13">
        <v>1880.6432254873496</v>
      </c>
      <c r="N92" s="13">
        <v>3761.1326528260502</v>
      </c>
      <c r="O92" s="13">
        <v>3996.0406451493259</v>
      </c>
      <c r="P92" s="13">
        <v>20992.624043857766</v>
      </c>
      <c r="Q92" s="13">
        <v>410.09445567515172</v>
      </c>
      <c r="R92" s="13">
        <v>465.86453352767307</v>
      </c>
      <c r="S92" s="13">
        <v>1286.1159541991019</v>
      </c>
      <c r="T92" s="13">
        <v>1038.9430659809234</v>
      </c>
      <c r="U92" s="13">
        <v>2092.2780615563211</v>
      </c>
      <c r="V92" s="13">
        <v>1221.9837141243911</v>
      </c>
      <c r="W92" s="13">
        <v>1363.7026330896672</v>
      </c>
      <c r="X92" s="13">
        <v>1684.8931498865106</v>
      </c>
      <c r="Y92" s="13">
        <v>1661.7689520342863</v>
      </c>
      <c r="Z92" s="13">
        <v>1693.1838961148105</v>
      </c>
      <c r="AA92" s="13">
        <v>3110.0520087138539</v>
      </c>
      <c r="AB92" s="13">
        <v>4963.743618955069</v>
      </c>
      <c r="AC92" s="13">
        <v>26504.832987623191</v>
      </c>
      <c r="AD92" s="13">
        <v>286.68845897866936</v>
      </c>
      <c r="AE92" s="13">
        <v>934.03259118950689</v>
      </c>
      <c r="AF92" s="13">
        <v>2310.4746718456008</v>
      </c>
      <c r="AG92" s="13">
        <v>1230.0346466805029</v>
      </c>
      <c r="AH92" s="13">
        <v>2072.4045093087657</v>
      </c>
      <c r="AI92" s="13">
        <v>2172.7835768710984</v>
      </c>
      <c r="AJ92" s="13">
        <v>2074.0117814951855</v>
      </c>
      <c r="AK92" s="13">
        <v>1948.6979506842945</v>
      </c>
      <c r="AL92" s="13">
        <v>1866.0753886962511</v>
      </c>
      <c r="AM92" s="13">
        <v>2723.4199577763011</v>
      </c>
      <c r="AN92" s="13">
        <v>3282.8220675456196</v>
      </c>
      <c r="AO92" s="13">
        <v>5603.3873865514179</v>
      </c>
      <c r="AP92" s="13">
        <v>30034.112012497422</v>
      </c>
      <c r="AQ92" s="13">
        <v>187.75384936942481</v>
      </c>
      <c r="AR92" s="13">
        <v>1652.0796410498569</v>
      </c>
      <c r="AS92" s="13">
        <v>1857.9521171457595</v>
      </c>
      <c r="AT92" s="13">
        <v>2917.5517043370983</v>
      </c>
      <c r="AU92" s="13">
        <v>2621.4675556111888</v>
      </c>
      <c r="AV92" s="13">
        <v>3135.1187963284219</v>
      </c>
      <c r="AW92" s="13">
        <v>2246.5975411527706</v>
      </c>
      <c r="AX92" s="13">
        <v>1975.655463215209</v>
      </c>
      <c r="AY92" s="13">
        <v>2734.2432334468613</v>
      </c>
      <c r="AZ92" s="13">
        <v>1463.6201591852928</v>
      </c>
      <c r="BA92" s="13">
        <v>3361.9058697978185</v>
      </c>
      <c r="BB92" s="14">
        <v>5880.1660818577357</v>
      </c>
    </row>
    <row r="93" spans="1:54">
      <c r="A93" s="39">
        <v>23</v>
      </c>
      <c r="B93" s="12" t="s">
        <v>149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4">
        <v>0</v>
      </c>
    </row>
    <row r="94" spans="1:54">
      <c r="A94" s="39">
        <v>24</v>
      </c>
      <c r="B94" s="12" t="s">
        <v>120</v>
      </c>
      <c r="C94" s="13">
        <v>20410.315394050958</v>
      </c>
      <c r="D94" s="13">
        <v>1126.9750922120345</v>
      </c>
      <c r="E94" s="13">
        <v>1662.7168654366765</v>
      </c>
      <c r="F94" s="13">
        <v>1481.1367368066763</v>
      </c>
      <c r="G94" s="13">
        <v>644.38218072667655</v>
      </c>
      <c r="H94" s="13">
        <v>2733.3968429586766</v>
      </c>
      <c r="I94" s="13">
        <v>2060.3716144890759</v>
      </c>
      <c r="J94" s="13">
        <v>1130.9923960466767</v>
      </c>
      <c r="K94" s="13">
        <v>1858.4006310166744</v>
      </c>
      <c r="L94" s="13">
        <v>1405.9159818166797</v>
      </c>
      <c r="M94" s="13">
        <v>714.17821866667282</v>
      </c>
      <c r="N94" s="13">
        <v>4129.0644314236761</v>
      </c>
      <c r="O94" s="13">
        <v>1462.7844024507626</v>
      </c>
      <c r="P94" s="13">
        <v>22134.308573077375</v>
      </c>
      <c r="Q94" s="13">
        <v>1649.5890689821713</v>
      </c>
      <c r="R94" s="13">
        <v>1148.867361908342</v>
      </c>
      <c r="S94" s="13">
        <v>1170.038557425308</v>
      </c>
      <c r="T94" s="13">
        <v>2491.3282576086781</v>
      </c>
      <c r="U94" s="13">
        <v>2618.2349870494809</v>
      </c>
      <c r="V94" s="13">
        <v>1779.7902904733451</v>
      </c>
      <c r="W94" s="13">
        <v>1759.446123666401</v>
      </c>
      <c r="X94" s="13">
        <v>1261.5150464886094</v>
      </c>
      <c r="Y94" s="13">
        <v>2151.4210167706869</v>
      </c>
      <c r="Z94" s="13">
        <v>1813.6384418630835</v>
      </c>
      <c r="AA94" s="13">
        <v>2160.5206947537636</v>
      </c>
      <c r="AB94" s="13">
        <v>2129.918726087511</v>
      </c>
      <c r="AC94" s="13">
        <v>26052.233243058152</v>
      </c>
      <c r="AD94" s="13">
        <v>1724.9830554319717</v>
      </c>
      <c r="AE94" s="13">
        <v>1089.7819092357395</v>
      </c>
      <c r="AF94" s="13">
        <v>1441.7745978532557</v>
      </c>
      <c r="AG94" s="13">
        <v>2694.024892219089</v>
      </c>
      <c r="AH94" s="13">
        <v>3275.5598405520022</v>
      </c>
      <c r="AI94" s="13">
        <v>2201.7204506869393</v>
      </c>
      <c r="AJ94" s="13">
        <v>2754.1275082348566</v>
      </c>
      <c r="AK94" s="13">
        <v>1608.963069360768</v>
      </c>
      <c r="AL94" s="13">
        <v>859.05550574516246</v>
      </c>
      <c r="AM94" s="13">
        <v>2590.9256796444979</v>
      </c>
      <c r="AN94" s="13">
        <v>3465.9568148623616</v>
      </c>
      <c r="AO94" s="13">
        <v>2345.35991923151</v>
      </c>
      <c r="AP94" s="13">
        <v>25850.885666781323</v>
      </c>
      <c r="AQ94" s="13">
        <v>1769.0226630173909</v>
      </c>
      <c r="AR94" s="13">
        <v>1219.6656983569394</v>
      </c>
      <c r="AS94" s="13">
        <v>1882.4729848940035</v>
      </c>
      <c r="AT94" s="13">
        <v>2610.7012313760679</v>
      </c>
      <c r="AU94" s="13">
        <v>3207.8741480745825</v>
      </c>
      <c r="AV94" s="13">
        <v>2233.9110875140223</v>
      </c>
      <c r="AW94" s="13">
        <v>1180.2988121365806</v>
      </c>
      <c r="AX94" s="13">
        <v>2593.4138657634762</v>
      </c>
      <c r="AY94" s="13">
        <v>1082.605906581573</v>
      </c>
      <c r="AZ94" s="13">
        <v>2500.7769430540343</v>
      </c>
      <c r="BA94" s="13">
        <v>3075.4815688454878</v>
      </c>
      <c r="BB94" s="14">
        <v>2494.660757167163</v>
      </c>
    </row>
    <row r="95" spans="1:54">
      <c r="A95" s="33">
        <v>241</v>
      </c>
      <c r="B95" s="21" t="s">
        <v>150</v>
      </c>
      <c r="C95" s="13">
        <v>5622.6833631</v>
      </c>
      <c r="D95" s="13">
        <v>642.35269034999976</v>
      </c>
      <c r="E95" s="13">
        <v>170.10492902000033</v>
      </c>
      <c r="F95" s="13">
        <v>631.37082433999979</v>
      </c>
      <c r="G95" s="13">
        <v>192.19428660999984</v>
      </c>
      <c r="H95" s="13">
        <v>351.4066124500003</v>
      </c>
      <c r="I95" s="13">
        <v>833.74235572000009</v>
      </c>
      <c r="J95" s="13">
        <v>632.38772437999955</v>
      </c>
      <c r="K95" s="13">
        <v>166.96185810999967</v>
      </c>
      <c r="L95" s="13">
        <v>587.96891268000081</v>
      </c>
      <c r="M95" s="13">
        <v>233.92832742999872</v>
      </c>
      <c r="N95" s="13">
        <v>1179.1339788000005</v>
      </c>
      <c r="O95" s="13">
        <v>1.130863210000201</v>
      </c>
      <c r="P95" s="13">
        <v>5951.4091747599987</v>
      </c>
      <c r="Q95" s="13">
        <v>646.54205587000013</v>
      </c>
      <c r="R95" s="13">
        <v>163.57695428999989</v>
      </c>
      <c r="S95" s="13">
        <v>590.52242850000027</v>
      </c>
      <c r="T95" s="13">
        <v>245.94428284999981</v>
      </c>
      <c r="U95" s="13">
        <v>363.87792132999977</v>
      </c>
      <c r="V95" s="13">
        <v>830.96181081999953</v>
      </c>
      <c r="W95" s="13">
        <v>645.0817075799996</v>
      </c>
      <c r="X95" s="13">
        <v>157.50702793000028</v>
      </c>
      <c r="Y95" s="13">
        <v>503.74555642000041</v>
      </c>
      <c r="Z95" s="13">
        <v>247.91453713999817</v>
      </c>
      <c r="AA95" s="13">
        <v>545.32854501000111</v>
      </c>
      <c r="AB95" s="13">
        <v>1010.4063470199999</v>
      </c>
      <c r="AC95" s="13">
        <v>8322.5551888300015</v>
      </c>
      <c r="AD95" s="13">
        <v>679.18484619999992</v>
      </c>
      <c r="AE95" s="13">
        <v>157.33833578000019</v>
      </c>
      <c r="AF95" s="13">
        <v>557.91789817999916</v>
      </c>
      <c r="AG95" s="13">
        <v>333.92562742000041</v>
      </c>
      <c r="AH95" s="13">
        <v>902.74001019000025</v>
      </c>
      <c r="AI95" s="13">
        <v>1480.1213571200001</v>
      </c>
      <c r="AJ95" s="13">
        <v>730.38013850000334</v>
      </c>
      <c r="AK95" s="13">
        <v>205.45902002999628</v>
      </c>
      <c r="AL95" s="13">
        <v>403.99193507000291</v>
      </c>
      <c r="AM95" s="13">
        <v>354.8932889899973</v>
      </c>
      <c r="AN95" s="13">
        <v>968.08249968000018</v>
      </c>
      <c r="AO95" s="13">
        <v>1548.5202316700006</v>
      </c>
      <c r="AP95" s="13">
        <v>8370.4564047900003</v>
      </c>
      <c r="AQ95" s="13">
        <v>743.91782523999996</v>
      </c>
      <c r="AR95" s="13">
        <v>204.97965399999987</v>
      </c>
      <c r="AS95" s="13">
        <v>388.78567669000103</v>
      </c>
      <c r="AT95" s="13">
        <v>409.43466863000003</v>
      </c>
      <c r="AU95" s="13">
        <v>1007.9449835599992</v>
      </c>
      <c r="AV95" s="13">
        <v>1520.8696928199995</v>
      </c>
      <c r="AW95" s="13">
        <v>731.97555395000199</v>
      </c>
      <c r="AX95" s="13">
        <v>194.17589349999889</v>
      </c>
      <c r="AY95" s="13">
        <v>267.9319329300007</v>
      </c>
      <c r="AZ95" s="13">
        <v>394.88000303999888</v>
      </c>
      <c r="BA95" s="13">
        <v>969.47513872000036</v>
      </c>
      <c r="BB95" s="14">
        <v>1536.0853817099999</v>
      </c>
    </row>
    <row r="96" spans="1:54">
      <c r="A96" s="33">
        <v>242</v>
      </c>
      <c r="B96" s="21" t="s">
        <v>151</v>
      </c>
      <c r="C96" s="13">
        <v>9747.5081911139569</v>
      </c>
      <c r="D96" s="13">
        <v>71.572930607284633</v>
      </c>
      <c r="E96" s="13">
        <v>1067.6191057619262</v>
      </c>
      <c r="F96" s="13">
        <v>419.16205951192643</v>
      </c>
      <c r="G96" s="13">
        <v>34.536950251926697</v>
      </c>
      <c r="H96" s="13">
        <v>1993.4402711039263</v>
      </c>
      <c r="I96" s="13">
        <v>814.50741423432589</v>
      </c>
      <c r="J96" s="13">
        <v>80.617152531927147</v>
      </c>
      <c r="K96" s="13">
        <v>1275.6896767919247</v>
      </c>
      <c r="L96" s="13">
        <v>402.36493030192895</v>
      </c>
      <c r="M96" s="13">
        <v>51.633396731924122</v>
      </c>
      <c r="N96" s="13">
        <v>2501.646580508926</v>
      </c>
      <c r="O96" s="13">
        <v>1034.7177227760126</v>
      </c>
      <c r="P96" s="13">
        <v>12547.514741957379</v>
      </c>
      <c r="Q96" s="13">
        <v>715.92670772217127</v>
      </c>
      <c r="R96" s="13">
        <v>686.20713679834205</v>
      </c>
      <c r="S96" s="13">
        <v>289.37029085530759</v>
      </c>
      <c r="T96" s="13">
        <v>1962.645325518678</v>
      </c>
      <c r="U96" s="13">
        <v>1937.2117262494808</v>
      </c>
      <c r="V96" s="13">
        <v>678.20859355334551</v>
      </c>
      <c r="W96" s="13">
        <v>832.81331314640147</v>
      </c>
      <c r="X96" s="13">
        <v>821.60455961860919</v>
      </c>
      <c r="Y96" s="13">
        <v>1354.3128884706864</v>
      </c>
      <c r="Z96" s="13">
        <v>1278.7229478830852</v>
      </c>
      <c r="AA96" s="13">
        <v>1209.1320116737625</v>
      </c>
      <c r="AB96" s="13">
        <v>781.35924046751143</v>
      </c>
      <c r="AC96" s="13">
        <v>13522.038458908151</v>
      </c>
      <c r="AD96" s="13">
        <v>700.08743663197174</v>
      </c>
      <c r="AE96" s="13">
        <v>231.86979394573919</v>
      </c>
      <c r="AF96" s="13">
        <v>451.33920945325679</v>
      </c>
      <c r="AG96" s="13">
        <v>2031.029455619089</v>
      </c>
      <c r="AH96" s="13">
        <v>1847.1649597920018</v>
      </c>
      <c r="AI96" s="13">
        <v>386.13393694693963</v>
      </c>
      <c r="AJ96" s="13">
        <v>1681.2287817648535</v>
      </c>
      <c r="AK96" s="13">
        <v>1073.0868830907718</v>
      </c>
      <c r="AL96" s="13">
        <v>506.43764723515949</v>
      </c>
      <c r="AM96" s="13">
        <v>1908.4370408745008</v>
      </c>
      <c r="AN96" s="13">
        <v>2220.8904536723612</v>
      </c>
      <c r="AO96" s="13">
        <v>484.33285988150942</v>
      </c>
      <c r="AP96" s="13">
        <v>13810.975352521322</v>
      </c>
      <c r="AQ96" s="13">
        <v>681.59536189739072</v>
      </c>
      <c r="AR96" s="13">
        <v>559.11329210693953</v>
      </c>
      <c r="AS96" s="13">
        <v>1177.2953864640026</v>
      </c>
      <c r="AT96" s="13">
        <v>1861.4716447160674</v>
      </c>
      <c r="AU96" s="13">
        <v>1987.2801177745835</v>
      </c>
      <c r="AV96" s="13">
        <v>409.96203053402314</v>
      </c>
      <c r="AW96" s="13">
        <v>152.80907276657879</v>
      </c>
      <c r="AX96" s="13">
        <v>2097.2105443234773</v>
      </c>
      <c r="AY96" s="13">
        <v>524.6725533315722</v>
      </c>
      <c r="AZ96" s="13">
        <v>1799.5349195540355</v>
      </c>
      <c r="BA96" s="13">
        <v>1858.5839311854872</v>
      </c>
      <c r="BB96" s="14">
        <v>701.44649786716332</v>
      </c>
    </row>
    <row r="97" spans="1:54">
      <c r="A97" s="33">
        <v>243</v>
      </c>
      <c r="B97" s="21" t="s">
        <v>152</v>
      </c>
      <c r="C97" s="13">
        <v>5040.1238398370006</v>
      </c>
      <c r="D97" s="13">
        <v>413.04947125475002</v>
      </c>
      <c r="E97" s="13">
        <v>424.99283065474998</v>
      </c>
      <c r="F97" s="13">
        <v>430.60385295474998</v>
      </c>
      <c r="G97" s="13">
        <v>417.65094386474999</v>
      </c>
      <c r="H97" s="13">
        <v>388.54995940474998</v>
      </c>
      <c r="I97" s="13">
        <v>412.12184453475004</v>
      </c>
      <c r="J97" s="13">
        <v>417.98751913475002</v>
      </c>
      <c r="K97" s="13">
        <v>415.74909611474999</v>
      </c>
      <c r="L97" s="13">
        <v>415.58213883474997</v>
      </c>
      <c r="M97" s="13">
        <v>428.61649450474994</v>
      </c>
      <c r="N97" s="13">
        <v>448.28387211474995</v>
      </c>
      <c r="O97" s="13">
        <v>426.93581646474996</v>
      </c>
      <c r="P97" s="13">
        <v>3635.38465636</v>
      </c>
      <c r="Q97" s="13">
        <v>287.12030539000006</v>
      </c>
      <c r="R97" s="13">
        <v>299.08327082</v>
      </c>
      <c r="S97" s="13">
        <v>290.14583807000002</v>
      </c>
      <c r="T97" s="13">
        <v>282.73864924000003</v>
      </c>
      <c r="U97" s="13">
        <v>317.14533947000001</v>
      </c>
      <c r="V97" s="13">
        <v>270.61988610000003</v>
      </c>
      <c r="W97" s="13">
        <v>281.55110294000002</v>
      </c>
      <c r="X97" s="13">
        <v>282.40345894000006</v>
      </c>
      <c r="Y97" s="13">
        <v>293.36257188000002</v>
      </c>
      <c r="Z97" s="13">
        <v>287.00095684000001</v>
      </c>
      <c r="AA97" s="13">
        <v>406.06013806999999</v>
      </c>
      <c r="AB97" s="13">
        <v>338.15313860000003</v>
      </c>
      <c r="AC97" s="13">
        <v>4207.6395953199999</v>
      </c>
      <c r="AD97" s="13">
        <v>345.71077260000004</v>
      </c>
      <c r="AE97" s="13">
        <v>700.57377951000001</v>
      </c>
      <c r="AF97" s="13">
        <v>432.51749022000001</v>
      </c>
      <c r="AG97" s="13">
        <v>329.06980918000005</v>
      </c>
      <c r="AH97" s="13">
        <v>525.65487057000007</v>
      </c>
      <c r="AI97" s="13">
        <v>335.46515662000002</v>
      </c>
      <c r="AJ97" s="13">
        <v>342.51858797</v>
      </c>
      <c r="AK97" s="13">
        <v>330.41716624000003</v>
      </c>
      <c r="AL97" s="13">
        <v>-51.37407655999997</v>
      </c>
      <c r="AM97" s="13">
        <v>327.59534977999999</v>
      </c>
      <c r="AN97" s="13">
        <v>276.98386151</v>
      </c>
      <c r="AO97" s="13">
        <v>312.50682768000001</v>
      </c>
      <c r="AP97" s="13">
        <v>3669.4539094700003</v>
      </c>
      <c r="AQ97" s="13">
        <v>343.50947588000002</v>
      </c>
      <c r="AR97" s="13">
        <v>455.57275225000006</v>
      </c>
      <c r="AS97" s="13">
        <v>316.39192174000004</v>
      </c>
      <c r="AT97" s="13">
        <v>339.79491802999996</v>
      </c>
      <c r="AU97" s="13">
        <v>212.64904674000002</v>
      </c>
      <c r="AV97" s="13">
        <v>303.07936415999995</v>
      </c>
      <c r="AW97" s="13">
        <v>295.51418541999999</v>
      </c>
      <c r="AX97" s="13">
        <v>302.02742794000005</v>
      </c>
      <c r="AY97" s="13">
        <v>290.00142031999997</v>
      </c>
      <c r="AZ97" s="13">
        <v>306.36202046000005</v>
      </c>
      <c r="BA97" s="13">
        <v>247.42249894</v>
      </c>
      <c r="BB97" s="14">
        <v>257.12887759</v>
      </c>
    </row>
    <row r="98" spans="1:54">
      <c r="A98" s="39">
        <v>25</v>
      </c>
      <c r="B98" s="12" t="s">
        <v>135</v>
      </c>
      <c r="C98" s="13">
        <v>1188.5566130699999</v>
      </c>
      <c r="D98" s="13">
        <v>9.1325050000000001</v>
      </c>
      <c r="E98" s="13">
        <v>6.0768899999999997</v>
      </c>
      <c r="F98" s="13">
        <v>0</v>
      </c>
      <c r="G98" s="13">
        <v>15.322506000000001</v>
      </c>
      <c r="H98" s="13">
        <v>6.0768899999999997</v>
      </c>
      <c r="I98" s="13">
        <v>6.0768899999999997</v>
      </c>
      <c r="J98" s="13">
        <v>19.161253000000002</v>
      </c>
      <c r="K98" s="13">
        <v>13.076889999999999</v>
      </c>
      <c r="L98" s="13">
        <v>8.5768899999999988</v>
      </c>
      <c r="M98" s="13">
        <v>81.118821819999994</v>
      </c>
      <c r="N98" s="13">
        <v>425.02121395</v>
      </c>
      <c r="O98" s="13">
        <v>598.91586329999996</v>
      </c>
      <c r="P98" s="13">
        <v>4632.4872919099998</v>
      </c>
      <c r="Q98" s="13">
        <v>6.148638</v>
      </c>
      <c r="R98" s="13">
        <v>0</v>
      </c>
      <c r="S98" s="13">
        <v>15.348891</v>
      </c>
      <c r="T98" s="13">
        <v>0</v>
      </c>
      <c r="U98" s="13">
        <v>118.98597645</v>
      </c>
      <c r="V98" s="13">
        <v>206.51737577</v>
      </c>
      <c r="W98" s="13">
        <v>832.29650545000004</v>
      </c>
      <c r="X98" s="13">
        <v>9.4449981600000008</v>
      </c>
      <c r="Y98" s="13">
        <v>147.93542515000001</v>
      </c>
      <c r="Z98" s="13">
        <v>269.72408836</v>
      </c>
      <c r="AA98" s="13">
        <v>265.05444562999998</v>
      </c>
      <c r="AB98" s="13">
        <v>2761.0309479399998</v>
      </c>
      <c r="AC98" s="13">
        <v>8777.1755281799997</v>
      </c>
      <c r="AD98" s="13">
        <v>0</v>
      </c>
      <c r="AE98" s="13">
        <v>287.51343400000002</v>
      </c>
      <c r="AF98" s="13">
        <v>1133.3783341000001</v>
      </c>
      <c r="AG98" s="13">
        <v>18.13775356</v>
      </c>
      <c r="AH98" s="13">
        <v>371.25638821000001</v>
      </c>
      <c r="AI98" s="13">
        <v>1734.0688894299999</v>
      </c>
      <c r="AJ98" s="13">
        <v>192.33088997999999</v>
      </c>
      <c r="AK98" s="13">
        <v>587.54589550000003</v>
      </c>
      <c r="AL98" s="13">
        <v>904.96520719</v>
      </c>
      <c r="AM98" s="13">
        <v>562.80049671999996</v>
      </c>
      <c r="AN98" s="13">
        <v>657.08766447999994</v>
      </c>
      <c r="AO98" s="13">
        <v>2328.0905750100001</v>
      </c>
      <c r="AP98" s="13">
        <v>7320.9778998399997</v>
      </c>
      <c r="AQ98" s="13">
        <v>0</v>
      </c>
      <c r="AR98" s="13">
        <v>64.207415859999998</v>
      </c>
      <c r="AS98" s="13">
        <v>516.82343587000003</v>
      </c>
      <c r="AT98" s="13">
        <v>404.16055410000001</v>
      </c>
      <c r="AU98" s="13">
        <v>370.19849125999997</v>
      </c>
      <c r="AV98" s="13">
        <v>412.82306476999997</v>
      </c>
      <c r="AW98" s="13">
        <v>449.78892062</v>
      </c>
      <c r="AX98" s="13">
        <v>414.64506065</v>
      </c>
      <c r="AY98" s="13">
        <v>873.67779113000006</v>
      </c>
      <c r="AZ98" s="13">
        <v>681.56488774000002</v>
      </c>
      <c r="BA98" s="13">
        <v>1226.3322536200001</v>
      </c>
      <c r="BB98" s="14">
        <v>1906.75602422</v>
      </c>
    </row>
    <row r="99" spans="1:54">
      <c r="A99" s="33">
        <v>251</v>
      </c>
      <c r="B99" s="21" t="s">
        <v>153</v>
      </c>
      <c r="C99" s="13">
        <v>83.315744000000009</v>
      </c>
      <c r="D99" s="13">
        <v>9.1325050000000001</v>
      </c>
      <c r="E99" s="13">
        <v>6.0768899999999997</v>
      </c>
      <c r="F99" s="13">
        <v>0</v>
      </c>
      <c r="G99" s="13">
        <v>15.322506000000001</v>
      </c>
      <c r="H99" s="13">
        <v>6.0768899999999997</v>
      </c>
      <c r="I99" s="13">
        <v>6.0768899999999997</v>
      </c>
      <c r="J99" s="13">
        <v>7.6612530000000003</v>
      </c>
      <c r="K99" s="13">
        <v>7.0768899999999997</v>
      </c>
      <c r="L99" s="13">
        <v>6.0768899999999997</v>
      </c>
      <c r="M99" s="13">
        <v>7.661251</v>
      </c>
      <c r="N99" s="13">
        <v>6.0768899999999997</v>
      </c>
      <c r="O99" s="13">
        <v>6.0768890000000004</v>
      </c>
      <c r="P99" s="13">
        <v>3186.1939710599995</v>
      </c>
      <c r="Q99" s="13">
        <v>6.148638</v>
      </c>
      <c r="R99" s="13">
        <v>0</v>
      </c>
      <c r="S99" s="13">
        <v>15.348891</v>
      </c>
      <c r="T99" s="13">
        <v>0</v>
      </c>
      <c r="U99" s="13">
        <v>12.797276999999999</v>
      </c>
      <c r="V99" s="13">
        <v>8.9694050000000001</v>
      </c>
      <c r="W99" s="13">
        <v>672.69227626999998</v>
      </c>
      <c r="X99" s="13">
        <v>5.5678534900000001</v>
      </c>
      <c r="Y99" s="13">
        <v>146.12626549000001</v>
      </c>
      <c r="Z99" s="13">
        <v>25.559315179999999</v>
      </c>
      <c r="AA99" s="13">
        <v>185.42142534999999</v>
      </c>
      <c r="AB99" s="13">
        <v>2107.5626242799999</v>
      </c>
      <c r="AC99" s="13">
        <v>7685.5619322900002</v>
      </c>
      <c r="AD99" s="13">
        <v>0</v>
      </c>
      <c r="AE99" s="13">
        <v>287.51343400000002</v>
      </c>
      <c r="AF99" s="13">
        <v>1122.14174602</v>
      </c>
      <c r="AG99" s="13">
        <v>0</v>
      </c>
      <c r="AH99" s="13">
        <v>362.15808343999998</v>
      </c>
      <c r="AI99" s="13">
        <v>1707.83257955</v>
      </c>
      <c r="AJ99" s="13">
        <v>0</v>
      </c>
      <c r="AK99" s="13">
        <v>549.91619348000006</v>
      </c>
      <c r="AL99" s="13">
        <v>815.00423178000005</v>
      </c>
      <c r="AM99" s="13">
        <v>416.83641907999998</v>
      </c>
      <c r="AN99" s="13">
        <v>429.67215577999997</v>
      </c>
      <c r="AO99" s="13">
        <v>1994.4870891599999</v>
      </c>
      <c r="AP99" s="13">
        <v>6485.9293617599997</v>
      </c>
      <c r="AQ99" s="13">
        <v>0</v>
      </c>
      <c r="AR99" s="13">
        <v>60.403772150000002</v>
      </c>
      <c r="AS99" s="13">
        <v>479.70647424999999</v>
      </c>
      <c r="AT99" s="13">
        <v>334.87601068999999</v>
      </c>
      <c r="AU99" s="13">
        <v>288.98143618</v>
      </c>
      <c r="AV99" s="13">
        <v>369.46934747</v>
      </c>
      <c r="AW99" s="13">
        <v>412.08313376000001</v>
      </c>
      <c r="AX99" s="13">
        <v>338.88301792999999</v>
      </c>
      <c r="AY99" s="13">
        <v>865.16434960000004</v>
      </c>
      <c r="AZ99" s="13">
        <v>675.24813569000003</v>
      </c>
      <c r="BA99" s="13">
        <v>1018.59959998</v>
      </c>
      <c r="BB99" s="14">
        <v>1642.51408406</v>
      </c>
    </row>
    <row r="100" spans="1:54">
      <c r="A100" s="33">
        <v>252</v>
      </c>
      <c r="B100" s="21" t="s">
        <v>154</v>
      </c>
      <c r="C100" s="13">
        <v>1105.2408690699999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11.5</v>
      </c>
      <c r="K100" s="13">
        <v>6</v>
      </c>
      <c r="L100" s="13">
        <v>2.5</v>
      </c>
      <c r="M100" s="13">
        <v>73.457570819999987</v>
      </c>
      <c r="N100" s="13">
        <v>418.94432395000001</v>
      </c>
      <c r="O100" s="13">
        <v>592.8389742999999</v>
      </c>
      <c r="P100" s="13">
        <v>1446.2933208499999</v>
      </c>
      <c r="Q100" s="13">
        <v>0</v>
      </c>
      <c r="R100" s="13">
        <v>0</v>
      </c>
      <c r="S100" s="13">
        <v>0</v>
      </c>
      <c r="T100" s="13">
        <v>0</v>
      </c>
      <c r="U100" s="13">
        <v>106.18869945</v>
      </c>
      <c r="V100" s="13">
        <v>197.54797077000001</v>
      </c>
      <c r="W100" s="13">
        <v>159.60422918</v>
      </c>
      <c r="X100" s="13">
        <v>3.8771446699999998</v>
      </c>
      <c r="Y100" s="13">
        <v>1.8091596599999999</v>
      </c>
      <c r="Z100" s="13">
        <v>244.16477318</v>
      </c>
      <c r="AA100" s="13">
        <v>79.633020279999997</v>
      </c>
      <c r="AB100" s="13">
        <v>653.46832366000001</v>
      </c>
      <c r="AC100" s="13">
        <v>1091.6135958899999</v>
      </c>
      <c r="AD100" s="13">
        <v>0</v>
      </c>
      <c r="AE100" s="13">
        <v>0</v>
      </c>
      <c r="AF100" s="13">
        <v>11.236588080000001</v>
      </c>
      <c r="AG100" s="13">
        <v>18.13775356</v>
      </c>
      <c r="AH100" s="13">
        <v>9.0983047700000004</v>
      </c>
      <c r="AI100" s="13">
        <v>26.23630988</v>
      </c>
      <c r="AJ100" s="13">
        <v>192.33088997999999</v>
      </c>
      <c r="AK100" s="13">
        <v>37.629702020000003</v>
      </c>
      <c r="AL100" s="13">
        <v>89.960975410000003</v>
      </c>
      <c r="AM100" s="13">
        <v>145.96407764</v>
      </c>
      <c r="AN100" s="13">
        <v>227.41550869999998</v>
      </c>
      <c r="AO100" s="13">
        <v>333.60348585000003</v>
      </c>
      <c r="AP100" s="13">
        <v>835.04853808000007</v>
      </c>
      <c r="AQ100" s="13">
        <v>0</v>
      </c>
      <c r="AR100" s="13">
        <v>3.8036437099999998</v>
      </c>
      <c r="AS100" s="13">
        <v>37.116961619999998</v>
      </c>
      <c r="AT100" s="13">
        <v>69.284543409999998</v>
      </c>
      <c r="AU100" s="13">
        <v>81.217055079999994</v>
      </c>
      <c r="AV100" s="13">
        <v>43.3537173</v>
      </c>
      <c r="AW100" s="13">
        <v>37.705786859999996</v>
      </c>
      <c r="AX100" s="13">
        <v>75.762042719999997</v>
      </c>
      <c r="AY100" s="13">
        <v>8.5134415299999997</v>
      </c>
      <c r="AZ100" s="13">
        <v>6.3167520499999998</v>
      </c>
      <c r="BA100" s="13">
        <v>207.73265364</v>
      </c>
      <c r="BB100" s="14">
        <v>264.24194016000001</v>
      </c>
    </row>
    <row r="101" spans="1:54">
      <c r="A101" s="33">
        <v>253</v>
      </c>
      <c r="B101" s="21" t="s">
        <v>155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4">
        <v>0</v>
      </c>
    </row>
    <row r="102" spans="1:54">
      <c r="A102" s="39">
        <v>26</v>
      </c>
      <c r="B102" s="12" t="s">
        <v>112</v>
      </c>
      <c r="C102" s="13">
        <v>10194.560065039997</v>
      </c>
      <c r="D102" s="13">
        <v>483.31725496666672</v>
      </c>
      <c r="E102" s="13">
        <v>608.54784759666688</v>
      </c>
      <c r="F102" s="13">
        <v>659.48091392666663</v>
      </c>
      <c r="G102" s="13">
        <v>558.44615353666791</v>
      </c>
      <c r="H102" s="13">
        <v>607.39128896666512</v>
      </c>
      <c r="I102" s="13">
        <v>822.93896602666621</v>
      </c>
      <c r="J102" s="13">
        <v>762.62417681666545</v>
      </c>
      <c r="K102" s="13">
        <v>856.18647584666587</v>
      </c>
      <c r="L102" s="13">
        <v>527.51044497666874</v>
      </c>
      <c r="M102" s="13">
        <v>752.8379633566683</v>
      </c>
      <c r="N102" s="13">
        <v>1028.8218508866671</v>
      </c>
      <c r="O102" s="13">
        <v>2526.4567281366653</v>
      </c>
      <c r="P102" s="13">
        <v>9165.4581248611976</v>
      </c>
      <c r="Q102" s="13">
        <v>514.81831241666657</v>
      </c>
      <c r="R102" s="13">
        <v>475.79754021666633</v>
      </c>
      <c r="S102" s="13">
        <v>556.27603858666703</v>
      </c>
      <c r="T102" s="13">
        <v>593.29940019666628</v>
      </c>
      <c r="U102" s="13">
        <v>734.7269172866678</v>
      </c>
      <c r="V102" s="13">
        <v>528.24050670766701</v>
      </c>
      <c r="W102" s="13">
        <v>504.53052814666614</v>
      </c>
      <c r="X102" s="13">
        <v>691.91491177666558</v>
      </c>
      <c r="Y102" s="13">
        <v>805.13959936667152</v>
      </c>
      <c r="Z102" s="13">
        <v>644.60788608666712</v>
      </c>
      <c r="AA102" s="13">
        <v>682.48905607601739</v>
      </c>
      <c r="AB102" s="13">
        <v>2433.6174279975112</v>
      </c>
      <c r="AC102" s="13">
        <v>10253.362961939994</v>
      </c>
      <c r="AD102" s="13">
        <v>524.90227616666675</v>
      </c>
      <c r="AE102" s="13">
        <v>565.10682531666635</v>
      </c>
      <c r="AF102" s="13">
        <v>908.87889200666632</v>
      </c>
      <c r="AG102" s="13">
        <v>609.29502793666779</v>
      </c>
      <c r="AH102" s="13">
        <v>676.90698691666807</v>
      </c>
      <c r="AI102" s="13">
        <v>1229.9151086066647</v>
      </c>
      <c r="AJ102" s="13">
        <v>367.07881747666409</v>
      </c>
      <c r="AK102" s="13">
        <v>635.23490046333632</v>
      </c>
      <c r="AL102" s="13">
        <v>910.13795030999313</v>
      </c>
      <c r="AM102" s="13">
        <v>538.84901363666904</v>
      </c>
      <c r="AN102" s="13">
        <v>958.13170579333757</v>
      </c>
      <c r="AO102" s="13">
        <v>2328.9254573099997</v>
      </c>
      <c r="AP102" s="13">
        <v>12747.584566289997</v>
      </c>
      <c r="AQ102" s="13">
        <v>640.68594073500003</v>
      </c>
      <c r="AR102" s="13">
        <v>413.45398031333343</v>
      </c>
      <c r="AS102" s="13">
        <v>868.38868541166653</v>
      </c>
      <c r="AT102" s="13">
        <v>716.61880428666609</v>
      </c>
      <c r="AU102" s="13">
        <v>1682.7924248433337</v>
      </c>
      <c r="AV102" s="13">
        <v>1258.5188912799999</v>
      </c>
      <c r="AW102" s="13">
        <v>759.41053721000003</v>
      </c>
      <c r="AX102" s="13">
        <v>610.83558315999994</v>
      </c>
      <c r="AY102" s="13">
        <v>970.08518005999986</v>
      </c>
      <c r="AZ102" s="13">
        <v>1016.83310246</v>
      </c>
      <c r="BA102" s="13">
        <v>1585.9796859899998</v>
      </c>
      <c r="BB102" s="14">
        <v>2223.9817505400006</v>
      </c>
    </row>
    <row r="103" spans="1:54">
      <c r="A103" s="39">
        <v>261</v>
      </c>
      <c r="B103" s="16" t="s">
        <v>156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4">
        <v>0</v>
      </c>
    </row>
    <row r="104" spans="1:54">
      <c r="A104" s="33">
        <v>2611</v>
      </c>
      <c r="B104" s="17" t="s">
        <v>114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4">
        <v>0</v>
      </c>
    </row>
    <row r="105" spans="1:54">
      <c r="A105" s="33">
        <v>2612</v>
      </c>
      <c r="B105" s="17" t="s">
        <v>115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3">
        <v>0</v>
      </c>
      <c r="AN105" s="13">
        <v>0</v>
      </c>
      <c r="AO105" s="13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3">
        <v>0</v>
      </c>
      <c r="AV105" s="13">
        <v>0</v>
      </c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4">
        <v>0</v>
      </c>
    </row>
    <row r="106" spans="1:54">
      <c r="A106" s="39">
        <v>262</v>
      </c>
      <c r="B106" s="16" t="s">
        <v>157</v>
      </c>
      <c r="C106" s="13">
        <v>561.66262997000001</v>
      </c>
      <c r="D106" s="13">
        <v>2.9292150000000003E-2</v>
      </c>
      <c r="E106" s="13">
        <v>15.642792500000001</v>
      </c>
      <c r="F106" s="13">
        <v>34.941105710000002</v>
      </c>
      <c r="G106" s="13">
        <v>14.1420928</v>
      </c>
      <c r="H106" s="13">
        <v>18.5142615</v>
      </c>
      <c r="I106" s="13">
        <v>60.051543139999993</v>
      </c>
      <c r="J106" s="13">
        <v>43.63379896</v>
      </c>
      <c r="K106" s="13">
        <v>152.35762554000002</v>
      </c>
      <c r="L106" s="13">
        <v>14.31248285</v>
      </c>
      <c r="M106" s="13">
        <v>30.405535400000002</v>
      </c>
      <c r="N106" s="13">
        <v>11.516055980000001</v>
      </c>
      <c r="O106" s="13">
        <v>166.11604344</v>
      </c>
      <c r="P106" s="13">
        <v>507.06417979100007</v>
      </c>
      <c r="Q106" s="13">
        <v>39.294190999999998</v>
      </c>
      <c r="R106" s="13">
        <v>0.27341880000000002</v>
      </c>
      <c r="S106" s="13">
        <v>20.629696120000002</v>
      </c>
      <c r="T106" s="13">
        <v>3.6222433499999998</v>
      </c>
      <c r="U106" s="13">
        <v>6.3914896699999986</v>
      </c>
      <c r="V106" s="13">
        <v>18.968680271</v>
      </c>
      <c r="W106" s="13">
        <v>18.529998269999997</v>
      </c>
      <c r="X106" s="13">
        <v>19.410277799999999</v>
      </c>
      <c r="Y106" s="13">
        <v>14.256525320000001</v>
      </c>
      <c r="Z106" s="13">
        <v>17.321486429999997</v>
      </c>
      <c r="AA106" s="13">
        <v>9.6489185593507685</v>
      </c>
      <c r="AB106" s="13">
        <v>338.71725420064928</v>
      </c>
      <c r="AC106" s="13">
        <v>342.54969090999992</v>
      </c>
      <c r="AD106" s="13">
        <v>0</v>
      </c>
      <c r="AE106" s="13">
        <v>10.52464333</v>
      </c>
      <c r="AF106" s="13">
        <v>23.888684359999999</v>
      </c>
      <c r="AG106" s="13">
        <v>24.24569047</v>
      </c>
      <c r="AH106" s="13">
        <v>15.48416173</v>
      </c>
      <c r="AI106" s="13">
        <v>186.21494956000001</v>
      </c>
      <c r="AJ106" s="13">
        <v>9.5555879499999978</v>
      </c>
      <c r="AK106" s="13">
        <v>9.4375494100000008</v>
      </c>
      <c r="AL106" s="13">
        <v>18.382006309999998</v>
      </c>
      <c r="AM106" s="13">
        <v>9.176067699999999</v>
      </c>
      <c r="AN106" s="13">
        <v>6.6447459800000006</v>
      </c>
      <c r="AO106" s="13">
        <v>28.995604109999999</v>
      </c>
      <c r="AP106" s="13">
        <v>315.15654554999998</v>
      </c>
      <c r="AQ106" s="13">
        <v>0.11067283</v>
      </c>
      <c r="AR106" s="13">
        <v>10.713120480000001</v>
      </c>
      <c r="AS106" s="13">
        <v>48.450145409999998</v>
      </c>
      <c r="AT106" s="13">
        <v>33.577422830000003</v>
      </c>
      <c r="AU106" s="13">
        <v>21.338179050000001</v>
      </c>
      <c r="AV106" s="13">
        <v>66.00639554</v>
      </c>
      <c r="AW106" s="13">
        <v>9.3679729500000004</v>
      </c>
      <c r="AX106" s="13">
        <v>7.5905098300000002</v>
      </c>
      <c r="AY106" s="13">
        <v>10.790155739999999</v>
      </c>
      <c r="AZ106" s="13">
        <v>21.812665030000002</v>
      </c>
      <c r="BA106" s="13">
        <v>17.539856880000002</v>
      </c>
      <c r="BB106" s="14">
        <v>67.859448979999996</v>
      </c>
    </row>
    <row r="107" spans="1:54">
      <c r="A107" s="33">
        <v>2621</v>
      </c>
      <c r="B107" s="17" t="s">
        <v>114</v>
      </c>
      <c r="C107" s="13">
        <v>561.66262997000001</v>
      </c>
      <c r="D107" s="13">
        <v>2.9292150000000003E-2</v>
      </c>
      <c r="E107" s="13">
        <v>15.642792500000001</v>
      </c>
      <c r="F107" s="13">
        <v>34.941105710000002</v>
      </c>
      <c r="G107" s="13">
        <v>14.1420928</v>
      </c>
      <c r="H107" s="13">
        <v>18.5142615</v>
      </c>
      <c r="I107" s="13">
        <v>60.051543139999993</v>
      </c>
      <c r="J107" s="13">
        <v>43.63379896</v>
      </c>
      <c r="K107" s="13">
        <v>152.35762554000002</v>
      </c>
      <c r="L107" s="13">
        <v>14.31248285</v>
      </c>
      <c r="M107" s="13">
        <v>30.405535400000002</v>
      </c>
      <c r="N107" s="13">
        <v>11.516055980000001</v>
      </c>
      <c r="O107" s="13">
        <v>166.11604344</v>
      </c>
      <c r="P107" s="13">
        <v>507.06417979100007</v>
      </c>
      <c r="Q107" s="13">
        <v>39.294190999999998</v>
      </c>
      <c r="R107" s="13">
        <v>0.27341880000000002</v>
      </c>
      <c r="S107" s="13">
        <v>20.629696120000002</v>
      </c>
      <c r="T107" s="13">
        <v>3.6222433499999998</v>
      </c>
      <c r="U107" s="13">
        <v>6.3914896699999986</v>
      </c>
      <c r="V107" s="13">
        <v>18.968680271</v>
      </c>
      <c r="W107" s="13">
        <v>18.529998269999997</v>
      </c>
      <c r="X107" s="13">
        <v>19.410277799999999</v>
      </c>
      <c r="Y107" s="13">
        <v>14.256525320000001</v>
      </c>
      <c r="Z107" s="13">
        <v>17.321486429999997</v>
      </c>
      <c r="AA107" s="13">
        <v>9.6489185593507685</v>
      </c>
      <c r="AB107" s="13">
        <v>338.71725420064928</v>
      </c>
      <c r="AC107" s="13">
        <v>342.54969090999992</v>
      </c>
      <c r="AD107" s="13">
        <v>0</v>
      </c>
      <c r="AE107" s="13">
        <v>10.52464333</v>
      </c>
      <c r="AF107" s="13">
        <v>23.888684359999999</v>
      </c>
      <c r="AG107" s="13">
        <v>24.24569047</v>
      </c>
      <c r="AH107" s="13">
        <v>15.48416173</v>
      </c>
      <c r="AI107" s="13">
        <v>186.21494956000001</v>
      </c>
      <c r="AJ107" s="13">
        <v>9.5555879499999978</v>
      </c>
      <c r="AK107" s="13">
        <v>9.4375494100000008</v>
      </c>
      <c r="AL107" s="13">
        <v>18.382006309999998</v>
      </c>
      <c r="AM107" s="13">
        <v>9.176067699999999</v>
      </c>
      <c r="AN107" s="13">
        <v>6.6447459800000006</v>
      </c>
      <c r="AO107" s="13">
        <v>28.995604109999999</v>
      </c>
      <c r="AP107" s="13">
        <v>315.15654554999998</v>
      </c>
      <c r="AQ107" s="13">
        <v>0.11067283</v>
      </c>
      <c r="AR107" s="13">
        <v>10.713120480000001</v>
      </c>
      <c r="AS107" s="13">
        <v>48.450145409999998</v>
      </c>
      <c r="AT107" s="13">
        <v>33.577422830000003</v>
      </c>
      <c r="AU107" s="13">
        <v>21.338179050000001</v>
      </c>
      <c r="AV107" s="13">
        <v>66.00639554</v>
      </c>
      <c r="AW107" s="13">
        <v>9.3679729500000004</v>
      </c>
      <c r="AX107" s="13">
        <v>7.5905098300000002</v>
      </c>
      <c r="AY107" s="13">
        <v>10.790155739999999</v>
      </c>
      <c r="AZ107" s="13">
        <v>21.812665030000002</v>
      </c>
      <c r="BA107" s="13">
        <v>17.539856880000002</v>
      </c>
      <c r="BB107" s="14">
        <v>67.859448979999996</v>
      </c>
    </row>
    <row r="108" spans="1:54">
      <c r="A108" s="33">
        <v>2622</v>
      </c>
      <c r="B108" s="17" t="s">
        <v>115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3">
        <v>0</v>
      </c>
      <c r="AZ108" s="13">
        <v>0</v>
      </c>
      <c r="BA108" s="13">
        <v>0</v>
      </c>
      <c r="BB108" s="14">
        <v>0</v>
      </c>
    </row>
    <row r="109" spans="1:54">
      <c r="A109" s="39">
        <v>263</v>
      </c>
      <c r="B109" s="16" t="s">
        <v>152</v>
      </c>
      <c r="C109" s="13">
        <v>9632.8974350699973</v>
      </c>
      <c r="D109" s="13">
        <v>483.28796281666672</v>
      </c>
      <c r="E109" s="13">
        <v>592.90505509666684</v>
      </c>
      <c r="F109" s="13">
        <v>624.53980821666664</v>
      </c>
      <c r="G109" s="13">
        <v>544.30406073666791</v>
      </c>
      <c r="H109" s="13">
        <v>588.87702746666514</v>
      </c>
      <c r="I109" s="13">
        <v>762.88742288666617</v>
      </c>
      <c r="J109" s="13">
        <v>718.99037785666542</v>
      </c>
      <c r="K109" s="13">
        <v>703.82885030666591</v>
      </c>
      <c r="L109" s="13">
        <v>513.1979621266687</v>
      </c>
      <c r="M109" s="13">
        <v>722.43242795666833</v>
      </c>
      <c r="N109" s="13">
        <v>1017.3057949066671</v>
      </c>
      <c r="O109" s="13">
        <v>2360.3406846966654</v>
      </c>
      <c r="P109" s="13">
        <v>8658.3939450701982</v>
      </c>
      <c r="Q109" s="13">
        <v>475.52412141666662</v>
      </c>
      <c r="R109" s="13">
        <v>475.52412141666639</v>
      </c>
      <c r="S109" s="13">
        <v>535.64634246666708</v>
      </c>
      <c r="T109" s="13">
        <v>589.67715684666632</v>
      </c>
      <c r="U109" s="13">
        <v>728.33542761666774</v>
      </c>
      <c r="V109" s="13">
        <v>509.2718264366672</v>
      </c>
      <c r="W109" s="13">
        <v>486.00052987666606</v>
      </c>
      <c r="X109" s="13">
        <v>672.50463397666556</v>
      </c>
      <c r="Y109" s="13">
        <v>790.8830740466716</v>
      </c>
      <c r="Z109" s="13">
        <v>627.2863996566673</v>
      </c>
      <c r="AA109" s="13">
        <v>672.84013751666657</v>
      </c>
      <c r="AB109" s="13">
        <v>2094.900173796862</v>
      </c>
      <c r="AC109" s="13">
        <v>9910.8132710299942</v>
      </c>
      <c r="AD109" s="13">
        <v>524.90227616666675</v>
      </c>
      <c r="AE109" s="13">
        <v>554.58218198666646</v>
      </c>
      <c r="AF109" s="13">
        <v>884.99020764666625</v>
      </c>
      <c r="AG109" s="13">
        <v>585.04933746666779</v>
      </c>
      <c r="AH109" s="13">
        <v>661.42282518666821</v>
      </c>
      <c r="AI109" s="13">
        <v>1043.7001590466648</v>
      </c>
      <c r="AJ109" s="13">
        <v>357.52322952666407</v>
      </c>
      <c r="AK109" s="13">
        <v>625.79735105333623</v>
      </c>
      <c r="AL109" s="13">
        <v>891.75594399999318</v>
      </c>
      <c r="AM109" s="13">
        <v>529.67294593666907</v>
      </c>
      <c r="AN109" s="13">
        <v>951.48695981333765</v>
      </c>
      <c r="AO109" s="13">
        <v>2299.9298531999998</v>
      </c>
      <c r="AP109" s="13">
        <v>12432.428020739999</v>
      </c>
      <c r="AQ109" s="13">
        <v>640.57526790500003</v>
      </c>
      <c r="AR109" s="13">
        <v>402.74085983333339</v>
      </c>
      <c r="AS109" s="13">
        <v>819.93854000166652</v>
      </c>
      <c r="AT109" s="13">
        <v>683.04138145666593</v>
      </c>
      <c r="AU109" s="13">
        <v>1661.4542457933339</v>
      </c>
      <c r="AV109" s="13">
        <v>1192.5124957399998</v>
      </c>
      <c r="AW109" s="13">
        <v>750.04256425999995</v>
      </c>
      <c r="AX109" s="13">
        <v>603.24507332999997</v>
      </c>
      <c r="AY109" s="13">
        <v>959.29502431999992</v>
      </c>
      <c r="AZ109" s="13">
        <v>995.0204374299999</v>
      </c>
      <c r="BA109" s="13">
        <v>1568.4398291100001</v>
      </c>
      <c r="BB109" s="14">
        <v>2156.1223015600003</v>
      </c>
    </row>
    <row r="110" spans="1:54">
      <c r="A110" s="33">
        <v>2631</v>
      </c>
      <c r="B110" s="17" t="s">
        <v>114</v>
      </c>
      <c r="C110" s="13">
        <v>3264.7133263757514</v>
      </c>
      <c r="D110" s="13">
        <v>249.55898798650003</v>
      </c>
      <c r="E110" s="13">
        <v>80.214645582150069</v>
      </c>
      <c r="F110" s="13">
        <v>340.61650338649997</v>
      </c>
      <c r="G110" s="13">
        <v>244.73336511755042</v>
      </c>
      <c r="H110" s="13">
        <v>78.687036121849815</v>
      </c>
      <c r="I110" s="13">
        <v>492.97572852119981</v>
      </c>
      <c r="J110" s="13">
        <v>423.02318355039961</v>
      </c>
      <c r="K110" s="13">
        <v>287.07882085254971</v>
      </c>
      <c r="L110" s="13">
        <v>153.01379206060051</v>
      </c>
      <c r="M110" s="13">
        <v>204.4302337205005</v>
      </c>
      <c r="N110" s="13">
        <v>432.89296696115025</v>
      </c>
      <c r="O110" s="13">
        <v>277.48806251479959</v>
      </c>
      <c r="P110" s="13">
        <v>3489.2632847125005</v>
      </c>
      <c r="Q110" s="13">
        <v>99.860065497499974</v>
      </c>
      <c r="R110" s="13">
        <v>99.860065497499932</v>
      </c>
      <c r="S110" s="13">
        <v>144.88949608750011</v>
      </c>
      <c r="T110" s="13">
        <v>223.41986439750008</v>
      </c>
      <c r="U110" s="13">
        <v>330.54880519749997</v>
      </c>
      <c r="V110" s="13">
        <v>111.95867201750002</v>
      </c>
      <c r="W110" s="13">
        <v>110.33647395750006</v>
      </c>
      <c r="X110" s="13">
        <v>274.9547455574999</v>
      </c>
      <c r="Y110" s="13">
        <v>357.08682286750002</v>
      </c>
      <c r="Z110" s="13">
        <v>203.50005808750007</v>
      </c>
      <c r="AA110" s="13">
        <v>185.83247686750019</v>
      </c>
      <c r="AB110" s="13">
        <v>1347.0157386800001</v>
      </c>
      <c r="AC110" s="13">
        <v>2945.7478295818983</v>
      </c>
      <c r="AD110" s="13">
        <v>220.45895598999999</v>
      </c>
      <c r="AE110" s="13">
        <v>195.94457628609996</v>
      </c>
      <c r="AF110" s="13">
        <v>229.45169989030001</v>
      </c>
      <c r="AG110" s="13">
        <v>170.32796068890025</v>
      </c>
      <c r="AH110" s="13">
        <v>125.24875205510034</v>
      </c>
      <c r="AI110" s="13">
        <v>428.89632754399963</v>
      </c>
      <c r="AJ110" s="13">
        <v>133.33559853849943</v>
      </c>
      <c r="AK110" s="13">
        <v>129.17263214830166</v>
      </c>
      <c r="AL110" s="13">
        <v>348.05186085599757</v>
      </c>
      <c r="AM110" s="13">
        <v>165.76176465840081</v>
      </c>
      <c r="AN110" s="13">
        <v>365.94364217830048</v>
      </c>
      <c r="AO110" s="13">
        <v>433.15405874799887</v>
      </c>
      <c r="AP110" s="13">
        <v>3832.6976633469021</v>
      </c>
      <c r="AQ110" s="13">
        <v>170.279501595</v>
      </c>
      <c r="AR110" s="13">
        <v>264.14998579000007</v>
      </c>
      <c r="AS110" s="13">
        <v>139.82146436369999</v>
      </c>
      <c r="AT110" s="13">
        <v>263.52760013309967</v>
      </c>
      <c r="AU110" s="13">
        <v>441.00778909350038</v>
      </c>
      <c r="AV110" s="13">
        <v>301.08365655950001</v>
      </c>
      <c r="AW110" s="13">
        <v>307.30439298099998</v>
      </c>
      <c r="AX110" s="13">
        <v>185.20000522879911</v>
      </c>
      <c r="AY110" s="13">
        <v>285.88645889539987</v>
      </c>
      <c r="AZ110" s="13">
        <v>282.30190450999999</v>
      </c>
      <c r="BA110" s="13">
        <v>292.05188724000004</v>
      </c>
      <c r="BB110" s="14">
        <v>900.08301695690136</v>
      </c>
    </row>
    <row r="111" spans="1:54">
      <c r="A111" s="33">
        <v>2632</v>
      </c>
      <c r="B111" s="17" t="s">
        <v>115</v>
      </c>
      <c r="C111" s="13">
        <v>6368.1841086942459</v>
      </c>
      <c r="D111" s="13">
        <v>233.72897483016669</v>
      </c>
      <c r="E111" s="13">
        <v>512.69040951451677</v>
      </c>
      <c r="F111" s="13">
        <v>283.92330483016661</v>
      </c>
      <c r="G111" s="13">
        <v>299.57069561911754</v>
      </c>
      <c r="H111" s="13">
        <v>510.18999134481533</v>
      </c>
      <c r="I111" s="13">
        <v>269.91169436546636</v>
      </c>
      <c r="J111" s="13">
        <v>295.96719430626581</v>
      </c>
      <c r="K111" s="13">
        <v>416.7500294541162</v>
      </c>
      <c r="L111" s="13">
        <v>360.18417006606819</v>
      </c>
      <c r="M111" s="13">
        <v>518.00219423616784</v>
      </c>
      <c r="N111" s="13">
        <v>584.41282794551682</v>
      </c>
      <c r="O111" s="13">
        <v>2082.8526221818656</v>
      </c>
      <c r="P111" s="13">
        <v>5169.1306603576995</v>
      </c>
      <c r="Q111" s="13">
        <v>375.66405591916663</v>
      </c>
      <c r="R111" s="13">
        <v>375.66405591916663</v>
      </c>
      <c r="S111" s="13">
        <v>390.75684637916686</v>
      </c>
      <c r="T111" s="13">
        <v>366.25729244916624</v>
      </c>
      <c r="U111" s="13">
        <v>397.78662241916777</v>
      </c>
      <c r="V111" s="13">
        <v>397.31315441916695</v>
      </c>
      <c r="W111" s="13">
        <v>375.664055919166</v>
      </c>
      <c r="X111" s="13">
        <v>397.54988841916565</v>
      </c>
      <c r="Y111" s="13">
        <v>433.79625117917158</v>
      </c>
      <c r="Z111" s="13">
        <v>423.78634156916723</v>
      </c>
      <c r="AA111" s="13">
        <v>487.00766064916638</v>
      </c>
      <c r="AB111" s="13">
        <v>747.88443511686182</v>
      </c>
      <c r="AC111" s="13">
        <v>6965.065441448096</v>
      </c>
      <c r="AD111" s="13">
        <v>304.4433201766667</v>
      </c>
      <c r="AE111" s="13">
        <v>358.63760570056661</v>
      </c>
      <c r="AF111" s="13">
        <v>655.53850775636624</v>
      </c>
      <c r="AG111" s="13">
        <v>414.72137677776743</v>
      </c>
      <c r="AH111" s="13">
        <v>536.17407313156798</v>
      </c>
      <c r="AI111" s="13">
        <v>614.80383150266516</v>
      </c>
      <c r="AJ111" s="13">
        <v>224.18763098816459</v>
      </c>
      <c r="AK111" s="13">
        <v>496.62471890503451</v>
      </c>
      <c r="AL111" s="13">
        <v>543.70408314399583</v>
      </c>
      <c r="AM111" s="13">
        <v>363.91118127826837</v>
      </c>
      <c r="AN111" s="13">
        <v>585.54331763503706</v>
      </c>
      <c r="AO111" s="13">
        <v>1866.7757944520008</v>
      </c>
      <c r="AP111" s="13">
        <v>8599.7303573930985</v>
      </c>
      <c r="AQ111" s="13">
        <v>470.29576631000003</v>
      </c>
      <c r="AR111" s="13">
        <v>138.59087404333329</v>
      </c>
      <c r="AS111" s="13">
        <v>680.11707563796654</v>
      </c>
      <c r="AT111" s="13">
        <v>419.51378132356626</v>
      </c>
      <c r="AU111" s="13">
        <v>1220.4464566998338</v>
      </c>
      <c r="AV111" s="13">
        <v>891.42883918050006</v>
      </c>
      <c r="AW111" s="13">
        <v>442.73817127899997</v>
      </c>
      <c r="AX111" s="13">
        <v>418.04506810120085</v>
      </c>
      <c r="AY111" s="13">
        <v>673.40856542460017</v>
      </c>
      <c r="AZ111" s="13">
        <v>712.71853291999992</v>
      </c>
      <c r="BA111" s="13">
        <v>1276.3879418699998</v>
      </c>
      <c r="BB111" s="14">
        <v>1256.0392846030986</v>
      </c>
    </row>
    <row r="112" spans="1:54">
      <c r="A112" s="39">
        <v>27</v>
      </c>
      <c r="B112" s="12" t="s">
        <v>158</v>
      </c>
      <c r="C112" s="13">
        <v>597.93656314999998</v>
      </c>
      <c r="D112" s="13">
        <v>23.021104170000001</v>
      </c>
      <c r="E112" s="13">
        <v>83.217700669999999</v>
      </c>
      <c r="F112" s="13">
        <v>46.659080289999999</v>
      </c>
      <c r="G112" s="13">
        <v>57.019855589999999</v>
      </c>
      <c r="H112" s="13">
        <v>55.363271359999999</v>
      </c>
      <c r="I112" s="13">
        <v>54.570975869999998</v>
      </c>
      <c r="J112" s="13">
        <v>54.095106909999998</v>
      </c>
      <c r="K112" s="13">
        <v>54.736474480000005</v>
      </c>
      <c r="L112" s="13">
        <v>53.816879</v>
      </c>
      <c r="M112" s="13">
        <v>34.061964340000003</v>
      </c>
      <c r="N112" s="13">
        <v>33.269961960000003</v>
      </c>
      <c r="O112" s="13">
        <v>48.104188509999993</v>
      </c>
      <c r="P112" s="13">
        <v>604.72483874999989</v>
      </c>
      <c r="Q112" s="13">
        <v>22.937525000000001</v>
      </c>
      <c r="R112" s="13">
        <v>78.297743020000013</v>
      </c>
      <c r="S112" s="13">
        <v>48.744262999999997</v>
      </c>
      <c r="T112" s="13">
        <v>49.438992120000002</v>
      </c>
      <c r="U112" s="13">
        <v>50.783311669999996</v>
      </c>
      <c r="V112" s="13">
        <v>0.94476462000000005</v>
      </c>
      <c r="W112" s="13">
        <v>94.605865310000013</v>
      </c>
      <c r="X112" s="13">
        <v>29.55514007</v>
      </c>
      <c r="Y112" s="13">
        <v>77.982985570000011</v>
      </c>
      <c r="Z112" s="13">
        <v>43.242952520000003</v>
      </c>
      <c r="AA112" s="13">
        <v>57.342165430000001</v>
      </c>
      <c r="AB112" s="13">
        <v>50.849130419999995</v>
      </c>
      <c r="AC112" s="13">
        <v>696.67124440999999</v>
      </c>
      <c r="AD112" s="13">
        <v>21.749113000000001</v>
      </c>
      <c r="AE112" s="13">
        <v>74.462457349999994</v>
      </c>
      <c r="AF112" s="13">
        <v>53.933797210000002</v>
      </c>
      <c r="AG112" s="13">
        <v>48.978109540000005</v>
      </c>
      <c r="AH112" s="13">
        <v>50.216882279999993</v>
      </c>
      <c r="AI112" s="13">
        <v>51.966614910000004</v>
      </c>
      <c r="AJ112" s="13">
        <v>51.869906350000001</v>
      </c>
      <c r="AK112" s="13">
        <v>49.809493270000004</v>
      </c>
      <c r="AL112" s="13">
        <v>26.798585509999999</v>
      </c>
      <c r="AM112" s="13">
        <v>134.36223487000001</v>
      </c>
      <c r="AN112" s="13">
        <v>70.098418869999989</v>
      </c>
      <c r="AO112" s="13">
        <v>62.425631249999995</v>
      </c>
      <c r="AP112" s="13">
        <v>883.96100578999994</v>
      </c>
      <c r="AQ112" s="13">
        <v>32.210612050000002</v>
      </c>
      <c r="AR112" s="13">
        <v>112.39937522999999</v>
      </c>
      <c r="AS112" s="13">
        <v>76.71563033000001</v>
      </c>
      <c r="AT112" s="13">
        <v>75.176660200000001</v>
      </c>
      <c r="AU112" s="13">
        <v>61.432901090000001</v>
      </c>
      <c r="AV112" s="13">
        <v>73.494199359999996</v>
      </c>
      <c r="AW112" s="13">
        <v>72.930573960000018</v>
      </c>
      <c r="AX112" s="13">
        <v>74.55811688</v>
      </c>
      <c r="AY112" s="13">
        <v>72.881662729999988</v>
      </c>
      <c r="AZ112" s="13">
        <v>76.246954529999996</v>
      </c>
      <c r="BA112" s="13">
        <v>88.372844139999998</v>
      </c>
      <c r="BB112" s="14">
        <v>67.541475289999994</v>
      </c>
    </row>
    <row r="113" spans="1:54">
      <c r="A113" s="33">
        <v>271</v>
      </c>
      <c r="B113" s="21" t="s">
        <v>159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4">
        <v>0</v>
      </c>
    </row>
    <row r="114" spans="1:54">
      <c r="A114" s="33">
        <v>272</v>
      </c>
      <c r="B114" s="21" t="s">
        <v>160</v>
      </c>
      <c r="C114" s="13">
        <v>597.93656314999998</v>
      </c>
      <c r="D114" s="13">
        <v>23.021104170000001</v>
      </c>
      <c r="E114" s="13">
        <v>83.217700669999999</v>
      </c>
      <c r="F114" s="13">
        <v>46.659080289999999</v>
      </c>
      <c r="G114" s="13">
        <v>57.019855589999999</v>
      </c>
      <c r="H114" s="13">
        <v>55.363271359999999</v>
      </c>
      <c r="I114" s="13">
        <v>54.570975869999998</v>
      </c>
      <c r="J114" s="13">
        <v>54.095106909999998</v>
      </c>
      <c r="K114" s="13">
        <v>54.736474480000005</v>
      </c>
      <c r="L114" s="13">
        <v>53.816879</v>
      </c>
      <c r="M114" s="13">
        <v>34.061964340000003</v>
      </c>
      <c r="N114" s="13">
        <v>33.269961960000003</v>
      </c>
      <c r="O114" s="13">
        <v>48.104188509999993</v>
      </c>
      <c r="P114" s="13">
        <v>604.72483874999989</v>
      </c>
      <c r="Q114" s="13">
        <v>22.937525000000001</v>
      </c>
      <c r="R114" s="13">
        <v>78.297743020000013</v>
      </c>
      <c r="S114" s="13">
        <v>48.744262999999997</v>
      </c>
      <c r="T114" s="13">
        <v>49.438992120000002</v>
      </c>
      <c r="U114" s="13">
        <v>50.783311669999996</v>
      </c>
      <c r="V114" s="13">
        <v>0.94476462000000005</v>
      </c>
      <c r="W114" s="13">
        <v>94.605865310000013</v>
      </c>
      <c r="X114" s="13">
        <v>29.55514007</v>
      </c>
      <c r="Y114" s="13">
        <v>77.982985570000011</v>
      </c>
      <c r="Z114" s="13">
        <v>43.242952520000003</v>
      </c>
      <c r="AA114" s="13">
        <v>57.342165430000001</v>
      </c>
      <c r="AB114" s="13">
        <v>50.849130419999995</v>
      </c>
      <c r="AC114" s="13">
        <v>696.67124440999999</v>
      </c>
      <c r="AD114" s="13">
        <v>21.749113000000001</v>
      </c>
      <c r="AE114" s="13">
        <v>74.462457349999994</v>
      </c>
      <c r="AF114" s="13">
        <v>53.933797210000002</v>
      </c>
      <c r="AG114" s="13">
        <v>48.978109540000005</v>
      </c>
      <c r="AH114" s="13">
        <v>50.216882279999993</v>
      </c>
      <c r="AI114" s="13">
        <v>51.966614910000004</v>
      </c>
      <c r="AJ114" s="13">
        <v>51.869906350000001</v>
      </c>
      <c r="AK114" s="13">
        <v>49.809493270000004</v>
      </c>
      <c r="AL114" s="13">
        <v>26.798585509999999</v>
      </c>
      <c r="AM114" s="13">
        <v>134.36223487000001</v>
      </c>
      <c r="AN114" s="13">
        <v>70.098418869999989</v>
      </c>
      <c r="AO114" s="13">
        <v>62.425631249999995</v>
      </c>
      <c r="AP114" s="13">
        <v>883.96100578999994</v>
      </c>
      <c r="AQ114" s="13">
        <v>32.210612050000002</v>
      </c>
      <c r="AR114" s="13">
        <v>112.39937522999999</v>
      </c>
      <c r="AS114" s="13">
        <v>76.71563033000001</v>
      </c>
      <c r="AT114" s="13">
        <v>75.176660200000001</v>
      </c>
      <c r="AU114" s="13">
        <v>61.432901090000001</v>
      </c>
      <c r="AV114" s="13">
        <v>73.494199359999996</v>
      </c>
      <c r="AW114" s="13">
        <v>72.930573960000018</v>
      </c>
      <c r="AX114" s="13">
        <v>74.55811688</v>
      </c>
      <c r="AY114" s="13">
        <v>72.881662729999988</v>
      </c>
      <c r="AZ114" s="13">
        <v>76.246954529999996</v>
      </c>
      <c r="BA114" s="13">
        <v>88.372844139999998</v>
      </c>
      <c r="BB114" s="14">
        <v>67.541475289999994</v>
      </c>
    </row>
    <row r="115" spans="1:54">
      <c r="A115" s="33">
        <v>273</v>
      </c>
      <c r="B115" s="21" t="s">
        <v>161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4">
        <v>0</v>
      </c>
    </row>
    <row r="116" spans="1:54">
      <c r="A116" s="39">
        <v>28</v>
      </c>
      <c r="B116" s="12" t="s">
        <v>162</v>
      </c>
      <c r="C116" s="13">
        <v>22162.666180807275</v>
      </c>
      <c r="D116" s="13">
        <v>184.55340322800001</v>
      </c>
      <c r="E116" s="13">
        <v>370.80867236200004</v>
      </c>
      <c r="F116" s="13">
        <v>476.88956739599996</v>
      </c>
      <c r="G116" s="13">
        <v>1028.2320614800001</v>
      </c>
      <c r="H116" s="13">
        <v>2180.005272804</v>
      </c>
      <c r="I116" s="13">
        <v>1356.6395316899998</v>
      </c>
      <c r="J116" s="13">
        <v>973.37258636800004</v>
      </c>
      <c r="K116" s="13">
        <v>1144.9822384859999</v>
      </c>
      <c r="L116" s="13">
        <v>2904.3037465299994</v>
      </c>
      <c r="M116" s="13">
        <v>1979.6827755979998</v>
      </c>
      <c r="N116" s="13">
        <v>3310.9800549860001</v>
      </c>
      <c r="O116" s="13">
        <v>6252.2162698792727</v>
      </c>
      <c r="P116" s="13">
        <v>16534.772922153163</v>
      </c>
      <c r="Q116" s="13">
        <v>107.32623809</v>
      </c>
      <c r="R116" s="13">
        <v>97.188893899999997</v>
      </c>
      <c r="S116" s="13">
        <v>170.56512984400004</v>
      </c>
      <c r="T116" s="13">
        <v>462.65134242800008</v>
      </c>
      <c r="U116" s="13">
        <v>574.64901175799992</v>
      </c>
      <c r="V116" s="13">
        <v>296.9887131719999</v>
      </c>
      <c r="W116" s="13">
        <v>770.77637462200005</v>
      </c>
      <c r="X116" s="13">
        <v>1194.575212792</v>
      </c>
      <c r="Y116" s="13">
        <v>2576.954091346</v>
      </c>
      <c r="Z116" s="13">
        <v>861.09463409199986</v>
      </c>
      <c r="AA116" s="13">
        <v>1122.8350489762533</v>
      </c>
      <c r="AB116" s="13">
        <v>8299.1682311329077</v>
      </c>
      <c r="AC116" s="13">
        <v>24997.707717423575</v>
      </c>
      <c r="AD116" s="13">
        <v>33.43943909</v>
      </c>
      <c r="AE116" s="13">
        <v>201.73732894</v>
      </c>
      <c r="AF116" s="13">
        <v>3772.4324832500001</v>
      </c>
      <c r="AG116" s="13">
        <v>412.49033962999999</v>
      </c>
      <c r="AH116" s="13">
        <v>648.20162473000005</v>
      </c>
      <c r="AI116" s="13">
        <v>584.24243265999996</v>
      </c>
      <c r="AJ116" s="13">
        <v>624.07503171000008</v>
      </c>
      <c r="AK116" s="13">
        <v>328.22550451079815</v>
      </c>
      <c r="AL116" s="13">
        <v>1759.4072510884735</v>
      </c>
      <c r="AM116" s="13">
        <v>354.77443976857154</v>
      </c>
      <c r="AN116" s="13">
        <v>2936.6293541921204</v>
      </c>
      <c r="AO116" s="13">
        <v>13342.052487853611</v>
      </c>
      <c r="AP116" s="13">
        <v>14729.284064030002</v>
      </c>
      <c r="AQ116" s="13">
        <v>21.219851710000015</v>
      </c>
      <c r="AR116" s="13">
        <v>587.34553792999986</v>
      </c>
      <c r="AS116" s="13">
        <v>745.22313730000008</v>
      </c>
      <c r="AT116" s="13">
        <v>696.99279147999994</v>
      </c>
      <c r="AU116" s="13">
        <v>1456.46631226</v>
      </c>
      <c r="AV116" s="13">
        <v>907.73791743000027</v>
      </c>
      <c r="AW116" s="13">
        <v>615.66904893000003</v>
      </c>
      <c r="AX116" s="13">
        <v>593.09964224992734</v>
      </c>
      <c r="AY116" s="13">
        <v>578.17080958007284</v>
      </c>
      <c r="AZ116" s="13">
        <v>1528.6300661500002</v>
      </c>
      <c r="BA116" s="13">
        <v>618.11747233000006</v>
      </c>
      <c r="BB116" s="14">
        <v>6380.611476680001</v>
      </c>
    </row>
    <row r="117" spans="1:54">
      <c r="A117" s="33">
        <v>281</v>
      </c>
      <c r="B117" s="21" t="s">
        <v>163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0</v>
      </c>
      <c r="AS117" s="13">
        <v>0</v>
      </c>
      <c r="AT117" s="13">
        <v>0</v>
      </c>
      <c r="AU117" s="13">
        <v>0</v>
      </c>
      <c r="AV117" s="13">
        <v>0</v>
      </c>
      <c r="AW117" s="13">
        <v>0</v>
      </c>
      <c r="AX117" s="13">
        <v>0</v>
      </c>
      <c r="AY117" s="13">
        <v>0</v>
      </c>
      <c r="AZ117" s="13">
        <v>0</v>
      </c>
      <c r="BA117" s="13">
        <v>0</v>
      </c>
      <c r="BB117" s="14">
        <v>0</v>
      </c>
    </row>
    <row r="118" spans="1:54">
      <c r="A118" s="33">
        <v>2811</v>
      </c>
      <c r="B118" s="17" t="s">
        <v>164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4">
        <v>0</v>
      </c>
    </row>
    <row r="119" spans="1:54">
      <c r="A119" s="33">
        <v>2812</v>
      </c>
      <c r="B119" s="17" t="s">
        <v>124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4">
        <v>0</v>
      </c>
    </row>
    <row r="120" spans="1:54">
      <c r="A120" s="33">
        <v>2813</v>
      </c>
      <c r="B120" s="17" t="s">
        <v>125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4">
        <v>0</v>
      </c>
    </row>
    <row r="121" spans="1:54">
      <c r="A121" s="33">
        <v>2814</v>
      </c>
      <c r="B121" s="17" t="s">
        <v>126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4">
        <v>0</v>
      </c>
    </row>
    <row r="122" spans="1:54">
      <c r="A122" s="33">
        <v>2815</v>
      </c>
      <c r="B122" s="17" t="s">
        <v>127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4">
        <v>0</v>
      </c>
    </row>
    <row r="123" spans="1:54">
      <c r="A123" s="39">
        <v>282</v>
      </c>
      <c r="B123" s="16" t="s">
        <v>134</v>
      </c>
      <c r="C123" s="13">
        <v>22162.666180807275</v>
      </c>
      <c r="D123" s="13">
        <v>184.55340322800001</v>
      </c>
      <c r="E123" s="13">
        <v>370.80867236200004</v>
      </c>
      <c r="F123" s="13">
        <v>476.88956739599996</v>
      </c>
      <c r="G123" s="13">
        <v>1028.2320614800001</v>
      </c>
      <c r="H123" s="13">
        <v>2180.005272804</v>
      </c>
      <c r="I123" s="13">
        <v>1356.6395316899998</v>
      </c>
      <c r="J123" s="13">
        <v>973.37258636800004</v>
      </c>
      <c r="K123" s="13">
        <v>1144.9822384859999</v>
      </c>
      <c r="L123" s="13">
        <v>2904.3037465299994</v>
      </c>
      <c r="M123" s="13">
        <v>1979.6827755979998</v>
      </c>
      <c r="N123" s="13">
        <v>3310.9800549860001</v>
      </c>
      <c r="O123" s="13">
        <v>6252.2162698792727</v>
      </c>
      <c r="P123" s="13">
        <v>16534.772922153163</v>
      </c>
      <c r="Q123" s="13">
        <v>107.32623809</v>
      </c>
      <c r="R123" s="13">
        <v>97.188893899999997</v>
      </c>
      <c r="S123" s="13">
        <v>170.56512984400004</v>
      </c>
      <c r="T123" s="13">
        <v>462.65134242800008</v>
      </c>
      <c r="U123" s="13">
        <v>574.64901175799992</v>
      </c>
      <c r="V123" s="13">
        <v>296.9887131719999</v>
      </c>
      <c r="W123" s="13">
        <v>770.77637462200005</v>
      </c>
      <c r="X123" s="13">
        <v>1194.575212792</v>
      </c>
      <c r="Y123" s="13">
        <v>2576.954091346</v>
      </c>
      <c r="Z123" s="13">
        <v>861.09463409199986</v>
      </c>
      <c r="AA123" s="13">
        <v>1122.8350489762533</v>
      </c>
      <c r="AB123" s="13">
        <v>8299.1682311329077</v>
      </c>
      <c r="AC123" s="13">
        <v>24997.707717423575</v>
      </c>
      <c r="AD123" s="13">
        <v>33.43943909</v>
      </c>
      <c r="AE123" s="13">
        <v>201.73732894</v>
      </c>
      <c r="AF123" s="13">
        <v>3772.4324832500001</v>
      </c>
      <c r="AG123" s="13">
        <v>412.49033962999999</v>
      </c>
      <c r="AH123" s="13">
        <v>648.20162473000005</v>
      </c>
      <c r="AI123" s="13">
        <v>584.24243265999996</v>
      </c>
      <c r="AJ123" s="13">
        <v>624.07503171000008</v>
      </c>
      <c r="AK123" s="13">
        <v>328.22550451079815</v>
      </c>
      <c r="AL123" s="13">
        <v>1759.4072510884735</v>
      </c>
      <c r="AM123" s="13">
        <v>354.77443976857154</v>
      </c>
      <c r="AN123" s="13">
        <v>2936.6293541921204</v>
      </c>
      <c r="AO123" s="13">
        <v>13342.052487853611</v>
      </c>
      <c r="AP123" s="13">
        <v>14729.284064030002</v>
      </c>
      <c r="AQ123" s="13">
        <v>21.219851710000015</v>
      </c>
      <c r="AR123" s="13">
        <v>587.34553792999986</v>
      </c>
      <c r="AS123" s="13">
        <v>745.22313730000008</v>
      </c>
      <c r="AT123" s="13">
        <v>696.99279147999994</v>
      </c>
      <c r="AU123" s="13">
        <v>1456.46631226</v>
      </c>
      <c r="AV123" s="13">
        <v>907.73791743000027</v>
      </c>
      <c r="AW123" s="13">
        <v>615.66904893000003</v>
      </c>
      <c r="AX123" s="13">
        <v>593.09964224992734</v>
      </c>
      <c r="AY123" s="13">
        <v>578.17080958007284</v>
      </c>
      <c r="AZ123" s="13">
        <v>1528.6300661500002</v>
      </c>
      <c r="BA123" s="13">
        <v>618.11747233000006</v>
      </c>
      <c r="BB123" s="14">
        <v>6380.611476680001</v>
      </c>
    </row>
    <row r="124" spans="1:54">
      <c r="A124" s="33">
        <v>2821</v>
      </c>
      <c r="B124" s="17" t="s">
        <v>114</v>
      </c>
      <c r="C124" s="13">
        <v>11956.338791767277</v>
      </c>
      <c r="D124" s="13">
        <v>124.729835628</v>
      </c>
      <c r="E124" s="13">
        <v>322.45777085200001</v>
      </c>
      <c r="F124" s="13">
        <v>337.05477026599999</v>
      </c>
      <c r="G124" s="13">
        <v>492.45015322999996</v>
      </c>
      <c r="H124" s="13">
        <v>823.10897823400001</v>
      </c>
      <c r="I124" s="13">
        <v>833.28542940999978</v>
      </c>
      <c r="J124" s="13">
        <v>649.96849980800005</v>
      </c>
      <c r="K124" s="13">
        <v>515.42430062599999</v>
      </c>
      <c r="L124" s="13">
        <v>2386.5905816299996</v>
      </c>
      <c r="M124" s="13">
        <v>1363.0631160679998</v>
      </c>
      <c r="N124" s="13">
        <v>2057.898270356</v>
      </c>
      <c r="O124" s="13">
        <v>2050.3070856592726</v>
      </c>
      <c r="P124" s="13">
        <v>10239.388027893163</v>
      </c>
      <c r="Q124" s="13">
        <v>107.32623809</v>
      </c>
      <c r="R124" s="13">
        <v>97.188893899999997</v>
      </c>
      <c r="S124" s="13">
        <v>170.56512984400004</v>
      </c>
      <c r="T124" s="13">
        <v>462.65134242800008</v>
      </c>
      <c r="U124" s="13">
        <v>573.26542795799992</v>
      </c>
      <c r="V124" s="13">
        <v>296.78206727199989</v>
      </c>
      <c r="W124" s="13">
        <v>744.94594386200004</v>
      </c>
      <c r="X124" s="13">
        <v>746.50019761200008</v>
      </c>
      <c r="Y124" s="13">
        <v>516.16631906599991</v>
      </c>
      <c r="Z124" s="13">
        <v>678.57981466199988</v>
      </c>
      <c r="AA124" s="13">
        <v>1081.6643820062534</v>
      </c>
      <c r="AB124" s="13">
        <v>4763.7522711929096</v>
      </c>
      <c r="AC124" s="13">
        <v>8699.5243823935762</v>
      </c>
      <c r="AD124" s="13">
        <v>33.43943909</v>
      </c>
      <c r="AE124" s="13">
        <v>197.84652671000001</v>
      </c>
      <c r="AF124" s="13">
        <v>671.61186027999997</v>
      </c>
      <c r="AG124" s="13">
        <v>240.25369906999998</v>
      </c>
      <c r="AH124" s="13">
        <v>630.02392223000004</v>
      </c>
      <c r="AI124" s="13">
        <v>528.78023518999987</v>
      </c>
      <c r="AJ124" s="13">
        <v>621.67169492000005</v>
      </c>
      <c r="AK124" s="13">
        <v>323.96740451079813</v>
      </c>
      <c r="AL124" s="13">
        <v>1261.8798762284734</v>
      </c>
      <c r="AM124" s="13">
        <v>354.16377510857154</v>
      </c>
      <c r="AN124" s="13">
        <v>2542.6354395621206</v>
      </c>
      <c r="AO124" s="13">
        <v>1293.2505094936125</v>
      </c>
      <c r="AP124" s="13">
        <v>9502.8655965800026</v>
      </c>
      <c r="AQ124" s="13">
        <v>21.219851710000015</v>
      </c>
      <c r="AR124" s="13">
        <v>586.69553792999989</v>
      </c>
      <c r="AS124" s="13">
        <v>444.43216297000004</v>
      </c>
      <c r="AT124" s="13">
        <v>655.11992295999994</v>
      </c>
      <c r="AU124" s="13">
        <v>696.47890362999988</v>
      </c>
      <c r="AV124" s="13">
        <v>768.88595051000027</v>
      </c>
      <c r="AW124" s="13">
        <v>457.17407897999999</v>
      </c>
      <c r="AX124" s="13">
        <v>539.49397772992734</v>
      </c>
      <c r="AY124" s="13">
        <v>491.21098603007283</v>
      </c>
      <c r="AZ124" s="13">
        <v>707.57652029000008</v>
      </c>
      <c r="BA124" s="13">
        <v>434.22173763000012</v>
      </c>
      <c r="BB124" s="14">
        <v>3700.3559662100006</v>
      </c>
    </row>
    <row r="125" spans="1:54">
      <c r="A125" s="33">
        <v>2822</v>
      </c>
      <c r="B125" s="17" t="s">
        <v>115</v>
      </c>
      <c r="C125" s="13">
        <v>10206.32738904</v>
      </c>
      <c r="D125" s="13">
        <v>59.823567600000004</v>
      </c>
      <c r="E125" s="13">
        <v>48.35090151</v>
      </c>
      <c r="F125" s="13">
        <v>139.83479713</v>
      </c>
      <c r="G125" s="13">
        <v>535.78190825000001</v>
      </c>
      <c r="H125" s="13">
        <v>1356.89629457</v>
      </c>
      <c r="I125" s="13">
        <v>523.35410228000001</v>
      </c>
      <c r="J125" s="13">
        <v>323.40408656</v>
      </c>
      <c r="K125" s="13">
        <v>629.55793786000004</v>
      </c>
      <c r="L125" s="13">
        <v>517.71316490000004</v>
      </c>
      <c r="M125" s="13">
        <v>616.61965953000004</v>
      </c>
      <c r="N125" s="13">
        <v>1253.0817846299999</v>
      </c>
      <c r="O125" s="13">
        <v>4201.9091842200005</v>
      </c>
      <c r="P125" s="13">
        <v>6295.3848942599989</v>
      </c>
      <c r="Q125" s="13">
        <v>0</v>
      </c>
      <c r="R125" s="13">
        <v>0</v>
      </c>
      <c r="S125" s="13">
        <v>0</v>
      </c>
      <c r="T125" s="13">
        <v>0</v>
      </c>
      <c r="U125" s="13">
        <v>1.3835838</v>
      </c>
      <c r="V125" s="13">
        <v>0.20664589999999999</v>
      </c>
      <c r="W125" s="13">
        <v>25.830430760000002</v>
      </c>
      <c r="X125" s="13">
        <v>448.07501518000004</v>
      </c>
      <c r="Y125" s="13">
        <v>2060.7877722799999</v>
      </c>
      <c r="Z125" s="13">
        <v>182.51481942999999</v>
      </c>
      <c r="AA125" s="13">
        <v>41.170666970000006</v>
      </c>
      <c r="AB125" s="13">
        <v>3535.41595994</v>
      </c>
      <c r="AC125" s="13">
        <v>16298.18333503</v>
      </c>
      <c r="AD125" s="13">
        <v>0</v>
      </c>
      <c r="AE125" s="13">
        <v>3.8908022299999998</v>
      </c>
      <c r="AF125" s="13">
        <v>3100.8206229699999</v>
      </c>
      <c r="AG125" s="13">
        <v>172.23664056000001</v>
      </c>
      <c r="AH125" s="13">
        <v>18.177702499999999</v>
      </c>
      <c r="AI125" s="13">
        <v>55.46219747</v>
      </c>
      <c r="AJ125" s="13">
        <v>2.40333679</v>
      </c>
      <c r="AK125" s="13">
        <v>4.2580999999999998</v>
      </c>
      <c r="AL125" s="13">
        <v>497.52737486000001</v>
      </c>
      <c r="AM125" s="13">
        <v>0.61066466000000008</v>
      </c>
      <c r="AN125" s="13">
        <v>393.99391463000001</v>
      </c>
      <c r="AO125" s="13">
        <v>12048.801978359999</v>
      </c>
      <c r="AP125" s="13">
        <v>5226.4184674499993</v>
      </c>
      <c r="AQ125" s="13">
        <v>0</v>
      </c>
      <c r="AR125" s="13">
        <v>0.65</v>
      </c>
      <c r="AS125" s="13">
        <v>300.79097433000004</v>
      </c>
      <c r="AT125" s="13">
        <v>41.872868519999997</v>
      </c>
      <c r="AU125" s="13">
        <v>759.98740863</v>
      </c>
      <c r="AV125" s="13">
        <v>138.85196692</v>
      </c>
      <c r="AW125" s="13">
        <v>158.49496995000001</v>
      </c>
      <c r="AX125" s="13">
        <v>53.605664520000005</v>
      </c>
      <c r="AY125" s="13">
        <v>86.95982355000001</v>
      </c>
      <c r="AZ125" s="13">
        <v>821.05354585999999</v>
      </c>
      <c r="BA125" s="13">
        <v>183.89573469999999</v>
      </c>
      <c r="BB125" s="14">
        <v>2680.25551047</v>
      </c>
    </row>
    <row r="126" spans="1:54" ht="27">
      <c r="A126" s="39">
        <v>283</v>
      </c>
      <c r="B126" s="22" t="s">
        <v>165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14">
        <v>0</v>
      </c>
    </row>
    <row r="127" spans="1:54">
      <c r="A127" s="33">
        <v>2831</v>
      </c>
      <c r="B127" s="17" t="s">
        <v>137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3">
        <v>0</v>
      </c>
      <c r="AN127" s="13">
        <v>0</v>
      </c>
      <c r="AO127" s="13">
        <v>0</v>
      </c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4">
        <v>0</v>
      </c>
    </row>
    <row r="128" spans="1:54">
      <c r="A128" s="33">
        <v>28311</v>
      </c>
      <c r="B128" s="17" t="s">
        <v>138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4">
        <v>0</v>
      </c>
    </row>
    <row r="129" spans="1:55">
      <c r="A129" s="33">
        <v>28312</v>
      </c>
      <c r="B129" s="17" t="s">
        <v>139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4">
        <v>0</v>
      </c>
    </row>
    <row r="130" spans="1:55">
      <c r="A130" s="33">
        <v>28313</v>
      </c>
      <c r="B130" s="17" t="s">
        <v>140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4">
        <v>0</v>
      </c>
    </row>
    <row r="131" spans="1:55">
      <c r="A131" s="33">
        <v>2832</v>
      </c>
      <c r="B131" s="17" t="s">
        <v>166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4">
        <v>0</v>
      </c>
    </row>
    <row r="132" spans="1:55">
      <c r="A132" s="25" t="s">
        <v>30</v>
      </c>
      <c r="B132" s="26" t="s">
        <v>167</v>
      </c>
      <c r="C132" s="23">
        <f t="shared" ref="C132:BA132" si="0">C4-C86+C93</f>
        <v>-16886.508316010382</v>
      </c>
      <c r="D132" s="23">
        <f t="shared" si="0"/>
        <v>5584.6182877331585</v>
      </c>
      <c r="E132" s="23">
        <f t="shared" si="0"/>
        <v>-723.74871003903718</v>
      </c>
      <c r="F132" s="23">
        <f t="shared" si="0"/>
        <v>-1341.5754926463887</v>
      </c>
      <c r="G132" s="23">
        <f t="shared" si="0"/>
        <v>5050.3229635157186</v>
      </c>
      <c r="H132" s="23">
        <f t="shared" si="0"/>
        <v>-4058.6683123311104</v>
      </c>
      <c r="I132" s="23">
        <f t="shared" si="0"/>
        <v>-1543.6345074744022</v>
      </c>
      <c r="J132" s="23">
        <f t="shared" si="0"/>
        <v>-371.82009208736054</v>
      </c>
      <c r="K132" s="23">
        <f t="shared" si="0"/>
        <v>-1010.6407996605485</v>
      </c>
      <c r="L132" s="23">
        <f t="shared" si="0"/>
        <v>954.44221340701915</v>
      </c>
      <c r="M132" s="23">
        <f t="shared" si="0"/>
        <v>-358.55903235037295</v>
      </c>
      <c r="N132" s="23">
        <f t="shared" si="0"/>
        <v>-9385.9038046967726</v>
      </c>
      <c r="O132" s="23">
        <f t="shared" si="0"/>
        <v>-9681.340455380252</v>
      </c>
      <c r="P132" s="23">
        <f t="shared" si="0"/>
        <v>4383.172374909569</v>
      </c>
      <c r="Q132" s="23">
        <f t="shared" si="0"/>
        <v>4926.3370661900117</v>
      </c>
      <c r="R132" s="23">
        <f t="shared" si="0"/>
        <v>376.17464361730526</v>
      </c>
      <c r="S132" s="23">
        <f t="shared" si="0"/>
        <v>1492.7243655385155</v>
      </c>
      <c r="T132" s="23">
        <f t="shared" si="0"/>
        <v>12614.095461596</v>
      </c>
      <c r="U132" s="23">
        <f t="shared" si="0"/>
        <v>-2422.8617301225804</v>
      </c>
      <c r="V132" s="23">
        <f t="shared" si="0"/>
        <v>3078.9419768242951</v>
      </c>
      <c r="W132" s="23">
        <f t="shared" si="0"/>
        <v>18.139429318180191</v>
      </c>
      <c r="X132" s="23">
        <f t="shared" si="0"/>
        <v>4.8247838619990944</v>
      </c>
      <c r="Y132" s="23">
        <f t="shared" si="0"/>
        <v>3120.768708721469</v>
      </c>
      <c r="Z132" s="23">
        <f t="shared" si="0"/>
        <v>-850.60124682204514</v>
      </c>
      <c r="AA132" s="23">
        <f t="shared" si="0"/>
        <v>-3621.5269094794457</v>
      </c>
      <c r="AB132" s="23">
        <f t="shared" si="0"/>
        <v>-14353.84417433411</v>
      </c>
      <c r="AC132" s="23">
        <f t="shared" si="0"/>
        <v>-11416.591548457392</v>
      </c>
      <c r="AD132" s="23">
        <f t="shared" si="0"/>
        <v>3470.4424395289461</v>
      </c>
      <c r="AE132" s="23">
        <f t="shared" si="0"/>
        <v>880.42878300102711</v>
      </c>
      <c r="AF132" s="23">
        <f t="shared" si="0"/>
        <v>-6166.4193610940711</v>
      </c>
      <c r="AG132" s="23">
        <f t="shared" si="0"/>
        <v>10713.830996682385</v>
      </c>
      <c r="AH132" s="23">
        <f t="shared" si="0"/>
        <v>-2365.8666539157075</v>
      </c>
      <c r="AI132" s="23">
        <f t="shared" si="0"/>
        <v>-72.153524454017315</v>
      </c>
      <c r="AJ132" s="23">
        <f t="shared" si="0"/>
        <v>535.88321021808406</v>
      </c>
      <c r="AK132" s="23">
        <f t="shared" si="0"/>
        <v>718.53438435869066</v>
      </c>
      <c r="AL132" s="23">
        <f t="shared" si="0"/>
        <v>4253.1461950076318</v>
      </c>
      <c r="AM132" s="23">
        <f t="shared" si="0"/>
        <v>1502.7696751233034</v>
      </c>
      <c r="AN132" s="23">
        <f t="shared" si="0"/>
        <v>-6347.1568631949704</v>
      </c>
      <c r="AO132" s="23">
        <f t="shared" si="0"/>
        <v>-18540.030829718795</v>
      </c>
      <c r="AP132" s="23">
        <f t="shared" si="0"/>
        <v>697.72696489770897</v>
      </c>
      <c r="AQ132" s="23">
        <f t="shared" si="0"/>
        <v>7296.8954121166444</v>
      </c>
      <c r="AR132" s="23">
        <f t="shared" si="0"/>
        <v>258.81553281439847</v>
      </c>
      <c r="AS132" s="23">
        <f t="shared" si="0"/>
        <v>-3518.4779751556944</v>
      </c>
      <c r="AT132" s="23">
        <f t="shared" si="0"/>
        <v>10399.050520144914</v>
      </c>
      <c r="AU132" s="23">
        <f t="shared" si="0"/>
        <v>-4259.0784633438743</v>
      </c>
      <c r="AV132" s="23">
        <f t="shared" si="0"/>
        <v>-2052.903069595377</v>
      </c>
      <c r="AW132" s="23">
        <f t="shared" si="0"/>
        <v>1986.7106126072922</v>
      </c>
      <c r="AX132" s="23">
        <f t="shared" si="0"/>
        <v>-64.311860032754339</v>
      </c>
      <c r="AY132" s="23">
        <f t="shared" si="0"/>
        <v>6728.1139400077991</v>
      </c>
      <c r="AZ132" s="23">
        <f t="shared" si="0"/>
        <v>628.2708871236282</v>
      </c>
      <c r="BA132" s="23">
        <f t="shared" si="0"/>
        <v>-5378.698824907422</v>
      </c>
      <c r="BB132" s="24">
        <f>BB4-BB86+BB93</f>
        <v>-11326.456169551864</v>
      </c>
    </row>
    <row r="133" spans="1:55">
      <c r="A133" s="25" t="s">
        <v>32</v>
      </c>
      <c r="B133" s="26" t="s">
        <v>168</v>
      </c>
      <c r="C133" s="23">
        <f t="shared" ref="C133" si="1">C4-C86</f>
        <v>-16886.508316010382</v>
      </c>
      <c r="D133" s="23">
        <f>D4-D86</f>
        <v>5584.6182877331585</v>
      </c>
      <c r="E133" s="23">
        <f t="shared" ref="E133:BB133" si="2">E4-E86</f>
        <v>-723.74871003903718</v>
      </c>
      <c r="F133" s="23">
        <f t="shared" si="2"/>
        <v>-1341.5754926463887</v>
      </c>
      <c r="G133" s="23">
        <f t="shared" si="2"/>
        <v>5050.3229635157186</v>
      </c>
      <c r="H133" s="23">
        <f t="shared" si="2"/>
        <v>-4058.6683123311104</v>
      </c>
      <c r="I133" s="23">
        <f t="shared" si="2"/>
        <v>-1543.6345074744022</v>
      </c>
      <c r="J133" s="23">
        <f t="shared" si="2"/>
        <v>-371.82009208736054</v>
      </c>
      <c r="K133" s="23">
        <f t="shared" si="2"/>
        <v>-1010.6407996605485</v>
      </c>
      <c r="L133" s="23">
        <f t="shared" si="2"/>
        <v>954.44221340701915</v>
      </c>
      <c r="M133" s="23">
        <f t="shared" si="2"/>
        <v>-358.55903235037295</v>
      </c>
      <c r="N133" s="23">
        <f t="shared" si="2"/>
        <v>-9385.9038046967726</v>
      </c>
      <c r="O133" s="23">
        <f t="shared" si="2"/>
        <v>-9681.340455380252</v>
      </c>
      <c r="P133" s="23">
        <f t="shared" si="2"/>
        <v>4383.172374909569</v>
      </c>
      <c r="Q133" s="23">
        <f t="shared" si="2"/>
        <v>4926.3370661900117</v>
      </c>
      <c r="R133" s="23">
        <f t="shared" si="2"/>
        <v>376.17464361730526</v>
      </c>
      <c r="S133" s="23">
        <f t="shared" si="2"/>
        <v>1492.7243655385155</v>
      </c>
      <c r="T133" s="23">
        <f t="shared" si="2"/>
        <v>12614.095461596</v>
      </c>
      <c r="U133" s="23">
        <f t="shared" si="2"/>
        <v>-2422.8617301225804</v>
      </c>
      <c r="V133" s="23">
        <f t="shared" si="2"/>
        <v>3078.9419768242951</v>
      </c>
      <c r="W133" s="23">
        <f t="shared" si="2"/>
        <v>18.139429318180191</v>
      </c>
      <c r="X133" s="23">
        <f t="shared" si="2"/>
        <v>4.8247838619990944</v>
      </c>
      <c r="Y133" s="23">
        <f t="shared" si="2"/>
        <v>3120.768708721469</v>
      </c>
      <c r="Z133" s="23">
        <f t="shared" si="2"/>
        <v>-850.60124682204514</v>
      </c>
      <c r="AA133" s="23">
        <f t="shared" si="2"/>
        <v>-3621.5269094794457</v>
      </c>
      <c r="AB133" s="23">
        <f t="shared" si="2"/>
        <v>-14353.84417433411</v>
      </c>
      <c r="AC133" s="23">
        <f t="shared" si="2"/>
        <v>-11416.591548457392</v>
      </c>
      <c r="AD133" s="23">
        <f t="shared" si="2"/>
        <v>3470.4424395289461</v>
      </c>
      <c r="AE133" s="23">
        <f t="shared" si="2"/>
        <v>880.42878300102711</v>
      </c>
      <c r="AF133" s="23">
        <f t="shared" si="2"/>
        <v>-6166.4193610940711</v>
      </c>
      <c r="AG133" s="23">
        <f t="shared" si="2"/>
        <v>10713.830996682385</v>
      </c>
      <c r="AH133" s="23">
        <f t="shared" si="2"/>
        <v>-2365.8666539157075</v>
      </c>
      <c r="AI133" s="23">
        <f t="shared" si="2"/>
        <v>-72.153524454017315</v>
      </c>
      <c r="AJ133" s="23">
        <f t="shared" si="2"/>
        <v>535.88321021808406</v>
      </c>
      <c r="AK133" s="23">
        <f t="shared" si="2"/>
        <v>718.53438435869066</v>
      </c>
      <c r="AL133" s="23">
        <f t="shared" si="2"/>
        <v>4253.1461950076318</v>
      </c>
      <c r="AM133" s="23">
        <f t="shared" si="2"/>
        <v>1502.7696751233034</v>
      </c>
      <c r="AN133" s="23">
        <f t="shared" si="2"/>
        <v>-6347.1568631949704</v>
      </c>
      <c r="AO133" s="23">
        <f t="shared" si="2"/>
        <v>-18540.030829718795</v>
      </c>
      <c r="AP133" s="23">
        <f t="shared" si="2"/>
        <v>697.72696489770897</v>
      </c>
      <c r="AQ133" s="23">
        <f t="shared" si="2"/>
        <v>7296.8954121166444</v>
      </c>
      <c r="AR133" s="23">
        <f t="shared" si="2"/>
        <v>258.81553281439847</v>
      </c>
      <c r="AS133" s="23">
        <f t="shared" si="2"/>
        <v>-3518.4779751556944</v>
      </c>
      <c r="AT133" s="23">
        <f t="shared" si="2"/>
        <v>10399.050520144914</v>
      </c>
      <c r="AU133" s="23">
        <f t="shared" si="2"/>
        <v>-4259.0784633438743</v>
      </c>
      <c r="AV133" s="23">
        <f t="shared" si="2"/>
        <v>-2052.903069595377</v>
      </c>
      <c r="AW133" s="23">
        <f t="shared" si="2"/>
        <v>1986.7106126072922</v>
      </c>
      <c r="AX133" s="23">
        <f t="shared" si="2"/>
        <v>-64.311860032754339</v>
      </c>
      <c r="AY133" s="23">
        <f t="shared" si="2"/>
        <v>6728.1139400077991</v>
      </c>
      <c r="AZ133" s="23">
        <f t="shared" si="2"/>
        <v>628.2708871236282</v>
      </c>
      <c r="BA133" s="23">
        <f t="shared" si="2"/>
        <v>-5378.698824907422</v>
      </c>
      <c r="BB133" s="24">
        <f t="shared" si="2"/>
        <v>-11326.456169551864</v>
      </c>
      <c r="BC133" s="3"/>
    </row>
    <row r="134" spans="1:55">
      <c r="A134" s="15"/>
      <c r="B134" s="27" t="s">
        <v>34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4"/>
      <c r="BC134" s="3"/>
    </row>
    <row r="135" spans="1:55">
      <c r="A135" s="38">
        <v>31</v>
      </c>
      <c r="B135" s="9" t="s">
        <v>169</v>
      </c>
      <c r="C135" s="23">
        <v>16724.561576597702</v>
      </c>
      <c r="D135" s="23">
        <v>737.84871222475715</v>
      </c>
      <c r="E135" s="23">
        <v>767.91576175935597</v>
      </c>
      <c r="F135" s="23">
        <v>1082.4673603699359</v>
      </c>
      <c r="G135" s="23">
        <v>614.15894737500594</v>
      </c>
      <c r="H135" s="23">
        <v>416.32381414255502</v>
      </c>
      <c r="I135" s="23">
        <v>1154.4702520255221</v>
      </c>
      <c r="J135" s="23">
        <v>1414.0685756274936</v>
      </c>
      <c r="K135" s="23">
        <v>1360.6246742827843</v>
      </c>
      <c r="L135" s="23">
        <v>1605.4564724888617</v>
      </c>
      <c r="M135" s="23">
        <v>1242.5495268960799</v>
      </c>
      <c r="N135" s="23">
        <v>3163.5678347548665</v>
      </c>
      <c r="O135" s="23">
        <v>3165.1096446504794</v>
      </c>
      <c r="P135" s="23">
        <v>14193.429434262001</v>
      </c>
      <c r="Q135" s="23">
        <v>207.42229223999996</v>
      </c>
      <c r="R135" s="23">
        <v>155.23763299000007</v>
      </c>
      <c r="S135" s="23">
        <v>12.730397526000061</v>
      </c>
      <c r="T135" s="23">
        <v>397.07992768199989</v>
      </c>
      <c r="U135" s="23">
        <v>891.65535142199997</v>
      </c>
      <c r="V135" s="23">
        <v>402.66948708800015</v>
      </c>
      <c r="W135" s="23">
        <v>486.91398098799988</v>
      </c>
      <c r="X135" s="23">
        <v>901.54227650799987</v>
      </c>
      <c r="Y135" s="23">
        <v>1071.1658391939995</v>
      </c>
      <c r="Z135" s="23">
        <v>1200.7082199779998</v>
      </c>
      <c r="AA135" s="23">
        <v>1595.0221600660007</v>
      </c>
      <c r="AB135" s="23">
        <v>6871.2818685799975</v>
      </c>
      <c r="AC135" s="23">
        <v>18514.952121830665</v>
      </c>
      <c r="AD135" s="23">
        <v>85.558527639999966</v>
      </c>
      <c r="AE135" s="23">
        <v>-129.07796273999995</v>
      </c>
      <c r="AF135" s="23">
        <v>718.31047138000008</v>
      </c>
      <c r="AG135" s="23">
        <v>83.150937780000064</v>
      </c>
      <c r="AH135" s="23">
        <v>753.58324363999998</v>
      </c>
      <c r="AI135" s="23">
        <v>1483.5926053400001</v>
      </c>
      <c r="AJ135" s="23">
        <v>1351.81324593</v>
      </c>
      <c r="AK135" s="23">
        <v>995.82723533999979</v>
      </c>
      <c r="AL135" s="23">
        <v>1792.7794827700004</v>
      </c>
      <c r="AM135" s="23">
        <v>825.75096749999989</v>
      </c>
      <c r="AN135" s="23">
        <v>3213.0667545736669</v>
      </c>
      <c r="AO135" s="23">
        <v>7340.5966126769999</v>
      </c>
      <c r="AP135" s="23">
        <v>16602.929700026667</v>
      </c>
      <c r="AQ135" s="23">
        <v>84.47870211</v>
      </c>
      <c r="AR135" s="23">
        <v>390.24561321999988</v>
      </c>
      <c r="AS135" s="23">
        <v>1261.3400637299999</v>
      </c>
      <c r="AT135" s="23">
        <v>598.84008819999997</v>
      </c>
      <c r="AU135" s="23">
        <v>1006.72344559</v>
      </c>
      <c r="AV135" s="23">
        <v>1146.1688289099998</v>
      </c>
      <c r="AW135" s="23">
        <v>344.35077284999988</v>
      </c>
      <c r="AX135" s="23">
        <v>783.17386696999995</v>
      </c>
      <c r="AY135" s="23">
        <v>1208.7237115799999</v>
      </c>
      <c r="AZ135" s="23">
        <v>2046.27594533</v>
      </c>
      <c r="BA135" s="23">
        <v>1898.3680579600002</v>
      </c>
      <c r="BB135" s="24">
        <v>5834.2406035766653</v>
      </c>
      <c r="BC135" s="3"/>
    </row>
    <row r="136" spans="1:55">
      <c r="A136" s="39">
        <v>311</v>
      </c>
      <c r="B136" s="28" t="s">
        <v>170</v>
      </c>
      <c r="C136" s="13">
        <v>17163.3130058977</v>
      </c>
      <c r="D136" s="13">
        <v>766.38957816475715</v>
      </c>
      <c r="E136" s="13">
        <v>799.45798727935596</v>
      </c>
      <c r="F136" s="13">
        <v>1298.7380065799359</v>
      </c>
      <c r="G136" s="13">
        <v>645.01639387500597</v>
      </c>
      <c r="H136" s="13">
        <v>448.47275848255509</v>
      </c>
      <c r="I136" s="13">
        <v>1195.1419573155222</v>
      </c>
      <c r="J136" s="13">
        <v>1452.1243887274936</v>
      </c>
      <c r="K136" s="13">
        <v>1384.8822708327843</v>
      </c>
      <c r="L136" s="13">
        <v>1622.7154560588617</v>
      </c>
      <c r="M136" s="13">
        <v>1264.7206145760799</v>
      </c>
      <c r="N136" s="13">
        <v>3184.2767609348666</v>
      </c>
      <c r="O136" s="13">
        <v>3101.3768330704793</v>
      </c>
      <c r="P136" s="13">
        <v>14832.203887202002</v>
      </c>
      <c r="Q136" s="13">
        <v>244.87681223999999</v>
      </c>
      <c r="R136" s="13">
        <v>188.54899576</v>
      </c>
      <c r="S136" s="13">
        <v>284.13332976600003</v>
      </c>
      <c r="T136" s="13">
        <v>426.30596704199996</v>
      </c>
      <c r="U136" s="13">
        <v>920.65336773199999</v>
      </c>
      <c r="V136" s="13">
        <v>425.88391211800007</v>
      </c>
      <c r="W136" s="13">
        <v>515.87614604799978</v>
      </c>
      <c r="X136" s="13">
        <v>926.9557680879999</v>
      </c>
      <c r="Y136" s="13">
        <v>1100.7498076539998</v>
      </c>
      <c r="Z136" s="13">
        <v>1235.2984015679999</v>
      </c>
      <c r="AA136" s="13">
        <v>1653.8765166560004</v>
      </c>
      <c r="AB136" s="13">
        <v>6909.0448625299987</v>
      </c>
      <c r="AC136" s="13">
        <v>19339.109284850663</v>
      </c>
      <c r="AD136" s="13">
        <v>78.773630119999993</v>
      </c>
      <c r="AE136" s="13">
        <v>255.37642688999998</v>
      </c>
      <c r="AF136" s="13">
        <v>1260.5293062100002</v>
      </c>
      <c r="AG136" s="13">
        <v>200.50496442000002</v>
      </c>
      <c r="AH136" s="13">
        <v>884.1904846299999</v>
      </c>
      <c r="AI136" s="13">
        <v>1503.8862114600001</v>
      </c>
      <c r="AJ136" s="13">
        <v>1131.31473162</v>
      </c>
      <c r="AK136" s="13">
        <v>1002.2847061599999</v>
      </c>
      <c r="AL136" s="13">
        <v>1795.8580337200003</v>
      </c>
      <c r="AM136" s="13">
        <v>796.23237301999995</v>
      </c>
      <c r="AN136" s="13">
        <v>3221.9837370236664</v>
      </c>
      <c r="AO136" s="13">
        <v>7208.1746795770005</v>
      </c>
      <c r="AP136" s="13">
        <v>17113.172550406667</v>
      </c>
      <c r="AQ136" s="13">
        <v>141.49058034000001</v>
      </c>
      <c r="AR136" s="13">
        <v>465.17550862999997</v>
      </c>
      <c r="AS136" s="13">
        <v>1314.19599806</v>
      </c>
      <c r="AT136" s="13">
        <v>612.35947677999991</v>
      </c>
      <c r="AU136" s="13">
        <v>1211.19305876</v>
      </c>
      <c r="AV136" s="13">
        <v>1036.8493149099997</v>
      </c>
      <c r="AW136" s="13">
        <v>685.55906281999989</v>
      </c>
      <c r="AX136" s="13">
        <v>969.20050024</v>
      </c>
      <c r="AY136" s="13">
        <v>1201.68517142</v>
      </c>
      <c r="AZ136" s="13">
        <v>1886.4937995499999</v>
      </c>
      <c r="BA136" s="13">
        <v>1934.3167793500002</v>
      </c>
      <c r="BB136" s="14">
        <v>5654.6532995466659</v>
      </c>
      <c r="BC136" s="3"/>
    </row>
    <row r="137" spans="1:55">
      <c r="A137" s="33">
        <v>3111</v>
      </c>
      <c r="B137" s="17" t="s">
        <v>171</v>
      </c>
      <c r="C137" s="13">
        <v>14569.757251837702</v>
      </c>
      <c r="D137" s="13">
        <v>765.91680126475717</v>
      </c>
      <c r="E137" s="13">
        <v>689.24539593935594</v>
      </c>
      <c r="F137" s="13">
        <v>1090.786856479936</v>
      </c>
      <c r="G137" s="13">
        <v>592.61398959500605</v>
      </c>
      <c r="H137" s="13">
        <v>363.3816239325551</v>
      </c>
      <c r="I137" s="13">
        <v>940.17308840552221</v>
      </c>
      <c r="J137" s="13">
        <v>1240.0204105574937</v>
      </c>
      <c r="K137" s="13">
        <v>1285.5414910327843</v>
      </c>
      <c r="L137" s="13">
        <v>1249.4190941188617</v>
      </c>
      <c r="M137" s="13">
        <v>1164.4260419560799</v>
      </c>
      <c r="N137" s="13">
        <v>2502.9520168148665</v>
      </c>
      <c r="O137" s="13">
        <v>2685.2804417404795</v>
      </c>
      <c r="P137" s="13">
        <v>13155.461530242001</v>
      </c>
      <c r="Q137" s="13">
        <v>229.68671155999999</v>
      </c>
      <c r="R137" s="13">
        <v>187.38609865999999</v>
      </c>
      <c r="S137" s="13">
        <v>268.362375746</v>
      </c>
      <c r="T137" s="13">
        <v>368.09485386199998</v>
      </c>
      <c r="U137" s="13">
        <v>840.446779612</v>
      </c>
      <c r="V137" s="13">
        <v>332.91601907800009</v>
      </c>
      <c r="W137" s="13">
        <v>520.60125340799993</v>
      </c>
      <c r="X137" s="13">
        <v>867.844990618</v>
      </c>
      <c r="Y137" s="13">
        <v>1035.4861438739997</v>
      </c>
      <c r="Z137" s="13">
        <v>1130.4791281079997</v>
      </c>
      <c r="AA137" s="13">
        <v>1277.3292221360002</v>
      </c>
      <c r="AB137" s="13">
        <v>6096.8279535799993</v>
      </c>
      <c r="AC137" s="13">
        <v>13280.189502360667</v>
      </c>
      <c r="AD137" s="13">
        <v>78.769720119999988</v>
      </c>
      <c r="AE137" s="13">
        <v>240.38734778</v>
      </c>
      <c r="AF137" s="13">
        <v>1201.47985685</v>
      </c>
      <c r="AG137" s="13">
        <v>139.34289783</v>
      </c>
      <c r="AH137" s="13">
        <v>692.55498331000001</v>
      </c>
      <c r="AI137" s="13">
        <v>1206.6782410100002</v>
      </c>
      <c r="AJ137" s="13">
        <v>1096.09407831</v>
      </c>
      <c r="AK137" s="13">
        <v>885.6530201999999</v>
      </c>
      <c r="AL137" s="13">
        <v>1144.1542068199999</v>
      </c>
      <c r="AM137" s="13">
        <v>596.49004762999994</v>
      </c>
      <c r="AN137" s="13">
        <v>2183.1478563436667</v>
      </c>
      <c r="AO137" s="13">
        <v>3815.4372461570001</v>
      </c>
      <c r="AP137" s="13">
        <v>12417.491137426667</v>
      </c>
      <c r="AQ137" s="13">
        <v>140.64607948</v>
      </c>
      <c r="AR137" s="13">
        <v>454.51382897999997</v>
      </c>
      <c r="AS137" s="13">
        <v>1142.6896289200001</v>
      </c>
      <c r="AT137" s="13">
        <v>409.68243164</v>
      </c>
      <c r="AU137" s="13">
        <v>846.77971847000003</v>
      </c>
      <c r="AV137" s="13">
        <v>809.34826916999998</v>
      </c>
      <c r="AW137" s="13">
        <v>595.78147962000003</v>
      </c>
      <c r="AX137" s="13">
        <v>824.35799248000001</v>
      </c>
      <c r="AY137" s="13">
        <v>903.76982592000002</v>
      </c>
      <c r="AZ137" s="13">
        <v>1608.1367049300002</v>
      </c>
      <c r="BA137" s="13">
        <v>962.32815979999998</v>
      </c>
      <c r="BB137" s="14">
        <v>3719.4570180166661</v>
      </c>
      <c r="BC137" s="3"/>
    </row>
    <row r="138" spans="1:55">
      <c r="A138" s="33">
        <v>3112</v>
      </c>
      <c r="B138" s="17" t="s">
        <v>172</v>
      </c>
      <c r="C138" s="13">
        <v>1973.9980082800005</v>
      </c>
      <c r="D138" s="13">
        <v>0.44417289999999998</v>
      </c>
      <c r="E138" s="13">
        <v>79.767345189999986</v>
      </c>
      <c r="F138" s="13">
        <v>163.81565241999999</v>
      </c>
      <c r="G138" s="13">
        <v>45.526789400000006</v>
      </c>
      <c r="H138" s="13">
        <v>78.102103439999993</v>
      </c>
      <c r="I138" s="13">
        <v>139.60824138000007</v>
      </c>
      <c r="J138" s="13">
        <v>176.24825027</v>
      </c>
      <c r="K138" s="13">
        <v>93.86572065999998</v>
      </c>
      <c r="L138" s="13">
        <v>320.14339070999995</v>
      </c>
      <c r="M138" s="13">
        <v>83.73711517000001</v>
      </c>
      <c r="N138" s="13">
        <v>495.95433918999998</v>
      </c>
      <c r="O138" s="13">
        <v>296.78488755000001</v>
      </c>
      <c r="P138" s="13">
        <v>1070.1321996800007</v>
      </c>
      <c r="Q138" s="13">
        <v>15.15506368</v>
      </c>
      <c r="R138" s="13">
        <v>1.0278318500000001</v>
      </c>
      <c r="S138" s="13">
        <v>14.37972122</v>
      </c>
      <c r="T138" s="13">
        <v>29.884985589999999</v>
      </c>
      <c r="U138" s="13">
        <v>27.975088170000003</v>
      </c>
      <c r="V138" s="13">
        <v>17.727521599999999</v>
      </c>
      <c r="W138" s="13">
        <v>38.926215149999997</v>
      </c>
      <c r="X138" s="13">
        <v>52.701889779999995</v>
      </c>
      <c r="Y138" s="13">
        <v>57.230910620000003</v>
      </c>
      <c r="Z138" s="13">
        <v>35.852040520000003</v>
      </c>
      <c r="AA138" s="13">
        <v>238.03652084999996</v>
      </c>
      <c r="AB138" s="13">
        <v>541.23441064999997</v>
      </c>
      <c r="AC138" s="13">
        <v>3980.8741464499999</v>
      </c>
      <c r="AD138" s="13">
        <v>3.9100000000000003E-3</v>
      </c>
      <c r="AE138" s="13">
        <v>14.09620211</v>
      </c>
      <c r="AF138" s="13">
        <v>42.290222469999989</v>
      </c>
      <c r="AG138" s="13">
        <v>41.727716289999996</v>
      </c>
      <c r="AH138" s="13">
        <v>42.707564609999991</v>
      </c>
      <c r="AI138" s="13">
        <v>144.46321646999999</v>
      </c>
      <c r="AJ138" s="13">
        <v>33.406139779999997</v>
      </c>
      <c r="AK138" s="13">
        <v>55.236341769999996</v>
      </c>
      <c r="AL138" s="13">
        <v>559.67229215000009</v>
      </c>
      <c r="AM138" s="13">
        <v>178.87977647</v>
      </c>
      <c r="AN138" s="13">
        <v>442.68103130999998</v>
      </c>
      <c r="AO138" s="13">
        <v>2425.7097330199995</v>
      </c>
      <c r="AP138" s="13">
        <v>3163.8929609000011</v>
      </c>
      <c r="AQ138" s="13">
        <v>0</v>
      </c>
      <c r="AR138" s="13">
        <v>7.6246194100000002</v>
      </c>
      <c r="AS138" s="13">
        <v>39.277525940000004</v>
      </c>
      <c r="AT138" s="13">
        <v>137.52033338999996</v>
      </c>
      <c r="AU138" s="13">
        <v>242.10437570999997</v>
      </c>
      <c r="AV138" s="13">
        <v>167.10183541999999</v>
      </c>
      <c r="AW138" s="13">
        <v>84.201511570000008</v>
      </c>
      <c r="AX138" s="13">
        <v>137.18862441000002</v>
      </c>
      <c r="AY138" s="13">
        <v>261.17182051999998</v>
      </c>
      <c r="AZ138" s="13">
        <v>160.60973814000002</v>
      </c>
      <c r="BA138" s="13">
        <v>459.52518723000003</v>
      </c>
      <c r="BB138" s="14">
        <v>1467.5673891599999</v>
      </c>
      <c r="BC138" s="3"/>
    </row>
    <row r="139" spans="1:55">
      <c r="A139" s="33">
        <v>3113</v>
      </c>
      <c r="B139" s="17" t="s">
        <v>173</v>
      </c>
      <c r="C139" s="13">
        <v>517.64261227999998</v>
      </c>
      <c r="D139" s="13">
        <v>2.8604000000000001E-2</v>
      </c>
      <c r="E139" s="13">
        <v>30.445246149999999</v>
      </c>
      <c r="F139" s="13">
        <v>44.13549768</v>
      </c>
      <c r="G139" s="13">
        <v>6.8756148799999997</v>
      </c>
      <c r="H139" s="13">
        <v>6.98903111</v>
      </c>
      <c r="I139" s="13">
        <v>66.552401750000001</v>
      </c>
      <c r="J139" s="13">
        <v>33.880657659999997</v>
      </c>
      <c r="K139" s="13">
        <v>5.7094653800000001</v>
      </c>
      <c r="L139" s="13">
        <v>2.04741039</v>
      </c>
      <c r="M139" s="13">
        <v>16.40868223</v>
      </c>
      <c r="N139" s="13">
        <v>181.94748816000001</v>
      </c>
      <c r="O139" s="13">
        <v>122.62251289000001</v>
      </c>
      <c r="P139" s="13">
        <v>399.15100011999999</v>
      </c>
      <c r="Q139" s="13">
        <v>3.5036999999999999E-2</v>
      </c>
      <c r="R139" s="13">
        <v>0.13506525</v>
      </c>
      <c r="S139" s="13">
        <v>1.3912328</v>
      </c>
      <c r="T139" s="13">
        <v>28.326127589999999</v>
      </c>
      <c r="U139" s="13">
        <v>0.50859408000000006</v>
      </c>
      <c r="V139" s="13">
        <v>74.894276489999996</v>
      </c>
      <c r="W139" s="13">
        <v>-43.65132251</v>
      </c>
      <c r="X139" s="13">
        <v>5.7430819499999997</v>
      </c>
      <c r="Y139" s="13">
        <v>8.0327531600000004</v>
      </c>
      <c r="Z139" s="13">
        <v>59.530402940000002</v>
      </c>
      <c r="AA139" s="13">
        <v>47.827307359999999</v>
      </c>
      <c r="AB139" s="13">
        <v>216.37844401000001</v>
      </c>
      <c r="AC139" s="13">
        <v>727.56611503999989</v>
      </c>
      <c r="AD139" s="13">
        <v>0</v>
      </c>
      <c r="AE139" s="13">
        <v>0.89287700000000003</v>
      </c>
      <c r="AF139" s="13">
        <v>14.61922689</v>
      </c>
      <c r="AG139" s="13">
        <v>19.434350299999998</v>
      </c>
      <c r="AH139" s="13">
        <v>66.753780890000002</v>
      </c>
      <c r="AI139" s="13">
        <v>16.690859960000001</v>
      </c>
      <c r="AJ139" s="13">
        <v>1.5768585500000001</v>
      </c>
      <c r="AK139" s="13">
        <v>63.535344189999996</v>
      </c>
      <c r="AL139" s="13">
        <v>91.439422810000011</v>
      </c>
      <c r="AM139" s="13">
        <v>20.57197755</v>
      </c>
      <c r="AN139" s="13">
        <v>46.075896220000004</v>
      </c>
      <c r="AO139" s="13">
        <v>385.97552067999999</v>
      </c>
      <c r="AP139" s="13">
        <v>1155.8685817200001</v>
      </c>
      <c r="AQ139" s="13">
        <v>0.84450086000000002</v>
      </c>
      <c r="AR139" s="13">
        <v>3.0370602399999997</v>
      </c>
      <c r="AS139" s="13">
        <v>38.532866979999994</v>
      </c>
      <c r="AT139" s="13">
        <v>31.51730452</v>
      </c>
      <c r="AU139" s="13">
        <v>69.857861009999993</v>
      </c>
      <c r="AV139" s="13">
        <v>58.369579969999997</v>
      </c>
      <c r="AW139" s="13">
        <v>5.4425755899999997</v>
      </c>
      <c r="AX139" s="13">
        <v>7.6101833500000007</v>
      </c>
      <c r="AY139" s="13">
        <v>36.743524979999997</v>
      </c>
      <c r="AZ139" s="13">
        <v>65.179751699999997</v>
      </c>
      <c r="BA139" s="13">
        <v>487.28008976000001</v>
      </c>
      <c r="BB139" s="14">
        <v>351.45328275999998</v>
      </c>
      <c r="BC139" s="3"/>
    </row>
    <row r="140" spans="1:55">
      <c r="A140" s="33">
        <v>3114</v>
      </c>
      <c r="B140" s="17" t="s">
        <v>174</v>
      </c>
      <c r="C140" s="13">
        <v>101.91513350000001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48.808225780000001</v>
      </c>
      <c r="J140" s="13">
        <v>1.97507024</v>
      </c>
      <c r="K140" s="13">
        <v>-0.23440623999999999</v>
      </c>
      <c r="L140" s="13">
        <v>51.105560840000003</v>
      </c>
      <c r="M140" s="13">
        <v>0.14877522000000001</v>
      </c>
      <c r="N140" s="13">
        <v>3.4229167700000001</v>
      </c>
      <c r="O140" s="13">
        <v>-3.3110091100000001</v>
      </c>
      <c r="P140" s="13">
        <v>207.45915716000002</v>
      </c>
      <c r="Q140" s="13">
        <v>0</v>
      </c>
      <c r="R140" s="13">
        <v>0</v>
      </c>
      <c r="S140" s="13">
        <v>0</v>
      </c>
      <c r="T140" s="13">
        <v>0</v>
      </c>
      <c r="U140" s="13">
        <v>51.722905869999998</v>
      </c>
      <c r="V140" s="13">
        <v>0.34609495000000001</v>
      </c>
      <c r="W140" s="13">
        <v>0</v>
      </c>
      <c r="X140" s="13">
        <v>0.66580574000000003</v>
      </c>
      <c r="Y140" s="13">
        <v>0</v>
      </c>
      <c r="Z140" s="13">
        <v>9.4368300000000005</v>
      </c>
      <c r="AA140" s="13">
        <v>90.68346631</v>
      </c>
      <c r="AB140" s="13">
        <v>54.604054290000001</v>
      </c>
      <c r="AC140" s="13">
        <v>1350.4795209999997</v>
      </c>
      <c r="AD140" s="13">
        <v>0</v>
      </c>
      <c r="AE140" s="13">
        <v>0</v>
      </c>
      <c r="AF140" s="13">
        <v>2.14</v>
      </c>
      <c r="AG140" s="13">
        <v>0</v>
      </c>
      <c r="AH140" s="13">
        <v>82.174155819999996</v>
      </c>
      <c r="AI140" s="13">
        <v>136.05389402</v>
      </c>
      <c r="AJ140" s="13">
        <v>0.23765498000000002</v>
      </c>
      <c r="AK140" s="13">
        <v>-2.14</v>
      </c>
      <c r="AL140" s="13">
        <v>0.59211193999999989</v>
      </c>
      <c r="AM140" s="13">
        <v>0.29057137</v>
      </c>
      <c r="AN140" s="13">
        <v>550.07895314999996</v>
      </c>
      <c r="AO140" s="13">
        <v>581.05217972000003</v>
      </c>
      <c r="AP140" s="13">
        <v>375.91987036</v>
      </c>
      <c r="AQ140" s="13">
        <v>0</v>
      </c>
      <c r="AR140" s="13">
        <v>0</v>
      </c>
      <c r="AS140" s="13">
        <v>93.695976220000006</v>
      </c>
      <c r="AT140" s="13">
        <v>33.639407229999996</v>
      </c>
      <c r="AU140" s="13">
        <v>52.451103570000001</v>
      </c>
      <c r="AV140" s="13">
        <v>2.0296303500000001</v>
      </c>
      <c r="AW140" s="13">
        <v>0.13349604000000001</v>
      </c>
      <c r="AX140" s="13">
        <v>4.3700000000000003E-2</v>
      </c>
      <c r="AY140" s="13">
        <v>0</v>
      </c>
      <c r="AZ140" s="13">
        <v>52.567604779999996</v>
      </c>
      <c r="BA140" s="13">
        <v>25.183342559999996</v>
      </c>
      <c r="BB140" s="14">
        <v>116.17560961000001</v>
      </c>
      <c r="BC140" s="3"/>
    </row>
    <row r="141" spans="1:55">
      <c r="A141" s="39">
        <v>312</v>
      </c>
      <c r="B141" s="28" t="s">
        <v>175</v>
      </c>
      <c r="C141" s="13">
        <v>50.375674069999995</v>
      </c>
      <c r="D141" s="13">
        <v>0</v>
      </c>
      <c r="E141" s="13">
        <v>-3.0000000000000462</v>
      </c>
      <c r="F141" s="13">
        <v>0.49000000000000865</v>
      </c>
      <c r="G141" s="13">
        <v>-0.8399999999999983</v>
      </c>
      <c r="H141" s="13">
        <v>0.1499999999999459</v>
      </c>
      <c r="I141" s="13">
        <v>0.19999999999999951</v>
      </c>
      <c r="J141" s="13">
        <v>0.40000000000002278</v>
      </c>
      <c r="K141" s="13">
        <v>10.600000000000046</v>
      </c>
      <c r="L141" s="13">
        <v>1.4000000000000454</v>
      </c>
      <c r="M141" s="13">
        <v>1.899999999999979</v>
      </c>
      <c r="N141" s="13">
        <v>-3.0000000000000231</v>
      </c>
      <c r="O141" s="13">
        <v>42.075674070000012</v>
      </c>
      <c r="P141" s="13">
        <v>7.5531239800000005</v>
      </c>
      <c r="Q141" s="13">
        <v>-1.5566101400000452</v>
      </c>
      <c r="R141" s="13">
        <v>-2.3517827899999317</v>
      </c>
      <c r="S141" s="13">
        <v>-1.54821721</v>
      </c>
      <c r="T141" s="13">
        <v>0.69999999999993157</v>
      </c>
      <c r="U141" s="13">
        <v>-0.74338986000000018</v>
      </c>
      <c r="V141" s="13">
        <v>6.8433898600000687</v>
      </c>
      <c r="W141" s="13">
        <v>0.40000000000002256</v>
      </c>
      <c r="X141" s="13">
        <v>7.5</v>
      </c>
      <c r="Y141" s="13">
        <v>0.74399525999993621</v>
      </c>
      <c r="Z141" s="13">
        <v>0.41937816999999988</v>
      </c>
      <c r="AA141" s="13">
        <v>-2.8536393099999815</v>
      </c>
      <c r="AB141" s="13">
        <v>0</v>
      </c>
      <c r="AC141" s="13">
        <v>389.72012382000003</v>
      </c>
      <c r="AD141" s="13">
        <v>41.539893839999991</v>
      </c>
      <c r="AE141" s="13">
        <v>82.830966940000053</v>
      </c>
      <c r="AF141" s="13">
        <v>-10.947087430000121</v>
      </c>
      <c r="AG141" s="13">
        <v>1.6819870000000492</v>
      </c>
      <c r="AH141" s="13">
        <v>-75.055020849999963</v>
      </c>
      <c r="AI141" s="13">
        <v>-39.629096270000005</v>
      </c>
      <c r="AJ141" s="13">
        <v>273.15181284000005</v>
      </c>
      <c r="AK141" s="13">
        <v>50.284859999999874</v>
      </c>
      <c r="AL141" s="13">
        <v>0</v>
      </c>
      <c r="AM141" s="13">
        <v>0</v>
      </c>
      <c r="AN141" s="13">
        <v>46.935829090000141</v>
      </c>
      <c r="AO141" s="13">
        <v>18.925978659999959</v>
      </c>
      <c r="AP141" s="13">
        <v>86.04000000000002</v>
      </c>
      <c r="AQ141" s="13">
        <v>0</v>
      </c>
      <c r="AR141" s="13">
        <v>-15.813000000000066</v>
      </c>
      <c r="AS141" s="13">
        <v>-25.788999999999984</v>
      </c>
      <c r="AT141" s="13">
        <v>41.944999999999993</v>
      </c>
      <c r="AU141" s="13">
        <v>-148.04299999999995</v>
      </c>
      <c r="AV141" s="13">
        <v>147.69999999999999</v>
      </c>
      <c r="AW141" s="13">
        <v>-172.70000000000002</v>
      </c>
      <c r="AX141" s="13">
        <v>-73.120000000000076</v>
      </c>
      <c r="AY141" s="13">
        <v>-1.3089999999999975</v>
      </c>
      <c r="AZ141" s="13">
        <v>214.62400000000005</v>
      </c>
      <c r="BA141" s="13">
        <v>-1.099999999999973</v>
      </c>
      <c r="BB141" s="14">
        <v>119.64500000000001</v>
      </c>
      <c r="BC141" s="3"/>
    </row>
    <row r="142" spans="1:55">
      <c r="A142" s="39">
        <v>313</v>
      </c>
      <c r="B142" s="28" t="s">
        <v>176</v>
      </c>
      <c r="C142" s="13">
        <v>0.12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0.12</v>
      </c>
      <c r="N142" s="13">
        <v>0</v>
      </c>
      <c r="O142" s="13">
        <v>0</v>
      </c>
      <c r="P142" s="13">
        <v>8.5500000000000007E-2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8.5500000000000007E-2</v>
      </c>
      <c r="AC142" s="13">
        <v>0.26805000000000001</v>
      </c>
      <c r="AD142" s="13">
        <v>0</v>
      </c>
      <c r="AE142" s="13">
        <v>3.5000000000000003E-2</v>
      </c>
      <c r="AF142" s="13">
        <v>0</v>
      </c>
      <c r="AG142" s="13">
        <v>0</v>
      </c>
      <c r="AH142" s="13">
        <v>0</v>
      </c>
      <c r="AI142" s="13">
        <v>2.3E-2</v>
      </c>
      <c r="AJ142" s="13">
        <v>0</v>
      </c>
      <c r="AK142" s="13">
        <v>0</v>
      </c>
      <c r="AL142" s="13">
        <v>3.5000000000000003E-2</v>
      </c>
      <c r="AM142" s="13">
        <v>3.9699999999999999E-2</v>
      </c>
      <c r="AN142" s="13">
        <v>0</v>
      </c>
      <c r="AO142" s="13">
        <v>0.13535</v>
      </c>
      <c r="AP142" s="13">
        <v>0.68839600000000001</v>
      </c>
      <c r="AQ142" s="13">
        <v>0</v>
      </c>
      <c r="AR142" s="13">
        <v>0</v>
      </c>
      <c r="AS142" s="13">
        <v>0</v>
      </c>
      <c r="AT142" s="13">
        <v>0</v>
      </c>
      <c r="AU142" s="13">
        <v>1.3396E-2</v>
      </c>
      <c r="AV142" s="13">
        <v>0</v>
      </c>
      <c r="AW142" s="13">
        <v>0.05</v>
      </c>
      <c r="AX142" s="13">
        <v>0.34</v>
      </c>
      <c r="AY142" s="13">
        <v>0</v>
      </c>
      <c r="AZ142" s="13">
        <v>0</v>
      </c>
      <c r="BA142" s="13">
        <v>0.1</v>
      </c>
      <c r="BB142" s="14">
        <v>0.185</v>
      </c>
      <c r="BC142" s="3"/>
    </row>
    <row r="143" spans="1:55">
      <c r="A143" s="39">
        <v>314</v>
      </c>
      <c r="B143" s="28" t="s">
        <v>177</v>
      </c>
      <c r="C143" s="13">
        <v>-489.24710337000005</v>
      </c>
      <c r="D143" s="13">
        <v>-28.54086594</v>
      </c>
      <c r="E143" s="13">
        <v>-28.542225519999999</v>
      </c>
      <c r="F143" s="13">
        <v>-216.76064621</v>
      </c>
      <c r="G143" s="13">
        <v>-30.017446499999998</v>
      </c>
      <c r="H143" s="13">
        <v>-32.298944339999998</v>
      </c>
      <c r="I143" s="13">
        <v>-40.871705290000001</v>
      </c>
      <c r="J143" s="13">
        <v>-38.4558131</v>
      </c>
      <c r="K143" s="13">
        <v>-34.857596550000004</v>
      </c>
      <c r="L143" s="13">
        <v>-18.658983570000004</v>
      </c>
      <c r="M143" s="13">
        <v>-24.191087679999999</v>
      </c>
      <c r="N143" s="13">
        <v>-17.708926180000002</v>
      </c>
      <c r="O143" s="13">
        <v>21.657137509999998</v>
      </c>
      <c r="P143" s="13">
        <v>-646.41307691999987</v>
      </c>
      <c r="Q143" s="13">
        <v>-35.897909859999999</v>
      </c>
      <c r="R143" s="13">
        <v>-30.959579980000001</v>
      </c>
      <c r="S143" s="13">
        <v>-269.85471502999997</v>
      </c>
      <c r="T143" s="13">
        <v>-29.926039360000001</v>
      </c>
      <c r="U143" s="13">
        <v>-28.254626449999996</v>
      </c>
      <c r="V143" s="13">
        <v>-30.05781489</v>
      </c>
      <c r="W143" s="13">
        <v>-29.362165059999999</v>
      </c>
      <c r="X143" s="13">
        <v>-32.913491579999999</v>
      </c>
      <c r="Y143" s="13">
        <v>-30.32796372</v>
      </c>
      <c r="Z143" s="13">
        <v>-35.009559759999995</v>
      </c>
      <c r="AA143" s="13">
        <v>-56.000717280000003</v>
      </c>
      <c r="AB143" s="13">
        <v>-37.848493949999998</v>
      </c>
      <c r="AC143" s="13">
        <v>-1214.1453368399996</v>
      </c>
      <c r="AD143" s="13">
        <v>-34.754996320000004</v>
      </c>
      <c r="AE143" s="13">
        <v>-467.32035657</v>
      </c>
      <c r="AF143" s="13">
        <v>-531.27174739999998</v>
      </c>
      <c r="AG143" s="13">
        <v>-119.03601363999999</v>
      </c>
      <c r="AH143" s="13">
        <v>-55.552220140000003</v>
      </c>
      <c r="AI143" s="13">
        <v>19.312490150000002</v>
      </c>
      <c r="AJ143" s="13">
        <v>-52.653298530000001</v>
      </c>
      <c r="AK143" s="13">
        <v>-56.742330819999999</v>
      </c>
      <c r="AL143" s="13">
        <v>-3.1135509499999969</v>
      </c>
      <c r="AM143" s="13">
        <v>29.478894479999994</v>
      </c>
      <c r="AN143" s="13">
        <v>-55.852811539999998</v>
      </c>
      <c r="AO143" s="13">
        <v>113.36060444000009</v>
      </c>
      <c r="AP143" s="13">
        <v>-596.97124638000014</v>
      </c>
      <c r="AQ143" s="13">
        <v>-57.011878230000001</v>
      </c>
      <c r="AR143" s="13">
        <v>-59.116895409999998</v>
      </c>
      <c r="AS143" s="13">
        <v>-27.066934330000002</v>
      </c>
      <c r="AT143" s="13">
        <v>-55.464388580000005</v>
      </c>
      <c r="AU143" s="13">
        <v>-56.440009170000003</v>
      </c>
      <c r="AV143" s="13">
        <v>-38.380485999999998</v>
      </c>
      <c r="AW143" s="13">
        <v>-168.55828997</v>
      </c>
      <c r="AX143" s="13">
        <v>-113.24663327</v>
      </c>
      <c r="AY143" s="13">
        <v>8.3475401599999941</v>
      </c>
      <c r="AZ143" s="13">
        <v>-54.841854220000009</v>
      </c>
      <c r="BA143" s="13">
        <v>-34.948721390000003</v>
      </c>
      <c r="BB143" s="14">
        <v>59.75730403</v>
      </c>
      <c r="BC143" s="3"/>
    </row>
    <row r="144" spans="1:55">
      <c r="A144" s="33">
        <v>3141</v>
      </c>
      <c r="B144" s="17" t="s">
        <v>178</v>
      </c>
      <c r="C144" s="13">
        <v>87.929281419999995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0.48473276999999998</v>
      </c>
      <c r="J144" s="13">
        <v>0</v>
      </c>
      <c r="K144" s="13">
        <v>1.1251063700000001</v>
      </c>
      <c r="L144" s="13">
        <v>14.661281299999999</v>
      </c>
      <c r="M144" s="13">
        <v>5.03211795</v>
      </c>
      <c r="N144" s="13">
        <v>13.455148319999999</v>
      </c>
      <c r="O144" s="13">
        <v>53.170894709999999</v>
      </c>
      <c r="P144" s="13">
        <v>12.635937439999999</v>
      </c>
      <c r="Q144" s="13">
        <v>0</v>
      </c>
      <c r="R144" s="13">
        <v>0</v>
      </c>
      <c r="S144" s="13">
        <v>0</v>
      </c>
      <c r="T144" s="13">
        <v>0</v>
      </c>
      <c r="U144" s="13">
        <v>4.2730174099999996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8.3629200299999997</v>
      </c>
      <c r="AC144" s="13">
        <v>425.12532905000012</v>
      </c>
      <c r="AD144" s="13">
        <v>0</v>
      </c>
      <c r="AE144" s="13">
        <v>0</v>
      </c>
      <c r="AF144" s="13">
        <v>17.527701880000002</v>
      </c>
      <c r="AG144" s="13">
        <v>23.6621743</v>
      </c>
      <c r="AH144" s="13">
        <v>0</v>
      </c>
      <c r="AI144" s="13">
        <v>72.183544549999993</v>
      </c>
      <c r="AJ144" s="13">
        <v>0</v>
      </c>
      <c r="AK144" s="13">
        <v>0</v>
      </c>
      <c r="AL144" s="13">
        <v>53</v>
      </c>
      <c r="AM144" s="13">
        <v>84.385456479999988</v>
      </c>
      <c r="AN144" s="13">
        <v>0</v>
      </c>
      <c r="AO144" s="13">
        <v>174.36645184000008</v>
      </c>
      <c r="AP144" s="13">
        <v>307.06636895000003</v>
      </c>
      <c r="AQ144" s="13">
        <v>1.4</v>
      </c>
      <c r="AR144" s="13">
        <v>0</v>
      </c>
      <c r="AS144" s="13">
        <v>26.390599850000001</v>
      </c>
      <c r="AT144" s="13">
        <v>2.9823724999999999</v>
      </c>
      <c r="AU144" s="13">
        <v>0</v>
      </c>
      <c r="AV144" s="13">
        <v>22.09671333</v>
      </c>
      <c r="AW144" s="13">
        <v>2.8260678599999998</v>
      </c>
      <c r="AX144" s="13">
        <v>22.405355570000001</v>
      </c>
      <c r="AY144" s="13">
        <v>63.186249429999997</v>
      </c>
      <c r="AZ144" s="13">
        <v>9.9247897500000004</v>
      </c>
      <c r="BA144" s="13">
        <v>33.180339529999998</v>
      </c>
      <c r="BB144" s="14">
        <v>122.67388113000001</v>
      </c>
      <c r="BC144" s="3"/>
    </row>
    <row r="145" spans="1:55">
      <c r="A145" s="33">
        <v>3142</v>
      </c>
      <c r="B145" s="17" t="s">
        <v>179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4">
        <v>0</v>
      </c>
      <c r="BC145" s="3"/>
    </row>
    <row r="146" spans="1:55">
      <c r="A146" s="33">
        <v>3143</v>
      </c>
      <c r="B146" s="17" t="s">
        <v>180</v>
      </c>
      <c r="C146" s="13">
        <v>-577.17638479000004</v>
      </c>
      <c r="D146" s="13">
        <v>-28.54086594</v>
      </c>
      <c r="E146" s="13">
        <v>-28.542225519999999</v>
      </c>
      <c r="F146" s="13">
        <v>-216.76064621</v>
      </c>
      <c r="G146" s="13">
        <v>-30.017446499999998</v>
      </c>
      <c r="H146" s="13">
        <v>-32.298944339999998</v>
      </c>
      <c r="I146" s="13">
        <v>-41.356438060000002</v>
      </c>
      <c r="J146" s="13">
        <v>-38.4558131</v>
      </c>
      <c r="K146" s="13">
        <v>-35.982702920000001</v>
      </c>
      <c r="L146" s="13">
        <v>-33.320264870000003</v>
      </c>
      <c r="M146" s="13">
        <v>-29.223205629999999</v>
      </c>
      <c r="N146" s="13">
        <v>-31.164074500000002</v>
      </c>
      <c r="O146" s="13">
        <v>-31.513757200000001</v>
      </c>
      <c r="P146" s="13">
        <v>-659.04901435999989</v>
      </c>
      <c r="Q146" s="13">
        <v>-35.897909859999999</v>
      </c>
      <c r="R146" s="13">
        <v>-30.959579980000001</v>
      </c>
      <c r="S146" s="13">
        <v>-269.85471502999997</v>
      </c>
      <c r="T146" s="13">
        <v>-29.926039360000001</v>
      </c>
      <c r="U146" s="13">
        <v>-32.527643859999998</v>
      </c>
      <c r="V146" s="13">
        <v>-30.05781489</v>
      </c>
      <c r="W146" s="13">
        <v>-29.362165059999999</v>
      </c>
      <c r="X146" s="13">
        <v>-32.913491579999999</v>
      </c>
      <c r="Y146" s="13">
        <v>-30.32796372</v>
      </c>
      <c r="Z146" s="13">
        <v>-35.009559759999995</v>
      </c>
      <c r="AA146" s="13">
        <v>-56.000717280000003</v>
      </c>
      <c r="AB146" s="13">
        <v>-46.211413979999996</v>
      </c>
      <c r="AC146" s="13">
        <v>-1639.2706658899997</v>
      </c>
      <c r="AD146" s="13">
        <v>-34.754996320000004</v>
      </c>
      <c r="AE146" s="13">
        <v>-467.32035657</v>
      </c>
      <c r="AF146" s="13">
        <v>-548.79944927999998</v>
      </c>
      <c r="AG146" s="13">
        <v>-142.69818794</v>
      </c>
      <c r="AH146" s="13">
        <v>-55.552220140000003</v>
      </c>
      <c r="AI146" s="13">
        <v>-52.871054399999998</v>
      </c>
      <c r="AJ146" s="13">
        <v>-52.653298530000001</v>
      </c>
      <c r="AK146" s="13">
        <v>-56.742330819999999</v>
      </c>
      <c r="AL146" s="13">
        <v>-56.113550949999997</v>
      </c>
      <c r="AM146" s="13">
        <v>-54.906562000000001</v>
      </c>
      <c r="AN146" s="13">
        <v>-55.852811539999998</v>
      </c>
      <c r="AO146" s="13">
        <v>-61.0058474</v>
      </c>
      <c r="AP146" s="13">
        <v>-904.03761533000022</v>
      </c>
      <c r="AQ146" s="13">
        <v>-58.411878229999999</v>
      </c>
      <c r="AR146" s="13">
        <v>-59.116895409999998</v>
      </c>
      <c r="AS146" s="13">
        <v>-53.457534180000003</v>
      </c>
      <c r="AT146" s="13">
        <v>-58.446761080000002</v>
      </c>
      <c r="AU146" s="13">
        <v>-56.440009170000003</v>
      </c>
      <c r="AV146" s="13">
        <v>-60.477199329999998</v>
      </c>
      <c r="AW146" s="13">
        <v>-171.38435783</v>
      </c>
      <c r="AX146" s="13">
        <v>-135.65198884</v>
      </c>
      <c r="AY146" s="13">
        <v>-54.838709270000003</v>
      </c>
      <c r="AZ146" s="13">
        <v>-64.766643970000004</v>
      </c>
      <c r="BA146" s="13">
        <v>-68.129060920000001</v>
      </c>
      <c r="BB146" s="14">
        <v>-62.916577100000005</v>
      </c>
      <c r="BC146" s="3"/>
    </row>
    <row r="147" spans="1:55">
      <c r="A147" s="33">
        <v>3144</v>
      </c>
      <c r="B147" s="17" t="s">
        <v>181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4">
        <v>0</v>
      </c>
      <c r="BC147" s="3"/>
    </row>
    <row r="148" spans="1:55">
      <c r="A148" s="25" t="s">
        <v>45</v>
      </c>
      <c r="B148" s="26" t="s">
        <v>182</v>
      </c>
      <c r="C148" s="23">
        <f t="shared" ref="C148:BB148" si="3">C86+C135</f>
        <v>165784.28417584053</v>
      </c>
      <c r="D148" s="23">
        <f t="shared" si="3"/>
        <v>7286.5651296535625</v>
      </c>
      <c r="E148" s="23">
        <f t="shared" si="3"/>
        <v>9155.7171827103557</v>
      </c>
      <c r="F148" s="23">
        <f t="shared" si="3"/>
        <v>12065.003816298287</v>
      </c>
      <c r="G148" s="23">
        <f t="shared" si="3"/>
        <v>10019.787633424585</v>
      </c>
      <c r="H148" s="23">
        <f t="shared" si="3"/>
        <v>13014.069756710536</v>
      </c>
      <c r="I148" s="23">
        <f t="shared" si="3"/>
        <v>15518.459091223647</v>
      </c>
      <c r="J148" s="23">
        <f t="shared" si="3"/>
        <v>11578.772194820151</v>
      </c>
      <c r="K148" s="23">
        <f t="shared" si="3"/>
        <v>11881.858394108629</v>
      </c>
      <c r="L148" s="23">
        <f t="shared" si="3"/>
        <v>13526.949305497139</v>
      </c>
      <c r="M148" s="23">
        <f t="shared" si="3"/>
        <v>11267.63732769586</v>
      </c>
      <c r="N148" s="23">
        <f t="shared" si="3"/>
        <v>22612.482455821046</v>
      </c>
      <c r="O148" s="23">
        <f t="shared" si="3"/>
        <v>27856.981887876678</v>
      </c>
      <c r="P148" s="23">
        <f t="shared" si="3"/>
        <v>161644.89783775242</v>
      </c>
      <c r="Q148" s="23">
        <f t="shared" si="3"/>
        <v>5613.4344627799892</v>
      </c>
      <c r="R148" s="23">
        <f t="shared" si="3"/>
        <v>8348.5312215126924</v>
      </c>
      <c r="S148" s="23">
        <f t="shared" si="3"/>
        <v>8101.0110287074858</v>
      </c>
      <c r="T148" s="23">
        <f t="shared" si="3"/>
        <v>10163.678108215998</v>
      </c>
      <c r="U148" s="23">
        <f t="shared" si="3"/>
        <v>12506.219414604579</v>
      </c>
      <c r="V148" s="23">
        <f t="shared" si="3"/>
        <v>13425.799815001705</v>
      </c>
      <c r="W148" s="23">
        <f t="shared" si="3"/>
        <v>10699.189945883987</v>
      </c>
      <c r="X148" s="23">
        <f t="shared" si="3"/>
        <v>11396.112013204167</v>
      </c>
      <c r="Y148" s="23">
        <f t="shared" si="3"/>
        <v>14033.772380438197</v>
      </c>
      <c r="Z148" s="23">
        <f t="shared" si="3"/>
        <v>11718.750029955712</v>
      </c>
      <c r="AA148" s="23">
        <f t="shared" si="3"/>
        <v>15808.522433510454</v>
      </c>
      <c r="AB148" s="23">
        <f t="shared" si="3"/>
        <v>39829.876983937414</v>
      </c>
      <c r="AC148" s="23">
        <f t="shared" si="3"/>
        <v>195258.00879150955</v>
      </c>
      <c r="AD148" s="23">
        <f t="shared" si="3"/>
        <v>7890.7192838510564</v>
      </c>
      <c r="AE148" s="23">
        <f t="shared" si="3"/>
        <v>8489.3327449689732</v>
      </c>
      <c r="AF148" s="23">
        <f t="shared" si="3"/>
        <v>17770.432841764072</v>
      </c>
      <c r="AG148" s="23">
        <f t="shared" si="3"/>
        <v>9584.6954520976087</v>
      </c>
      <c r="AH148" s="23">
        <f t="shared" si="3"/>
        <v>14025.910356475706</v>
      </c>
      <c r="AI148" s="23">
        <f t="shared" si="3"/>
        <v>19135.774694794014</v>
      </c>
      <c r="AJ148" s="23">
        <f t="shared" si="3"/>
        <v>13117.784407571917</v>
      </c>
      <c r="AK148" s="23">
        <f t="shared" si="3"/>
        <v>12307.346111434785</v>
      </c>
      <c r="AL148" s="23">
        <f t="shared" si="3"/>
        <v>14630.178221905346</v>
      </c>
      <c r="AM148" s="23">
        <f t="shared" si="3"/>
        <v>11288.091877270961</v>
      </c>
      <c r="AN148" s="23">
        <f t="shared" si="3"/>
        <v>21397.075364788143</v>
      </c>
      <c r="AO148" s="23">
        <f t="shared" si="3"/>
        <v>45620.667434587027</v>
      </c>
      <c r="AP148" s="23">
        <f t="shared" si="3"/>
        <v>196561.10536829437</v>
      </c>
      <c r="AQ148" s="23">
        <f t="shared" si="3"/>
        <v>8255.8880740833556</v>
      </c>
      <c r="AR148" s="23">
        <f t="shared" si="3"/>
        <v>11010.3838589356</v>
      </c>
      <c r="AS148" s="23">
        <f t="shared" si="3"/>
        <v>16065.223919375696</v>
      </c>
      <c r="AT148" s="23">
        <f t="shared" si="3"/>
        <v>12212.477465075084</v>
      </c>
      <c r="AU148" s="23">
        <f t="shared" si="3"/>
        <v>17372.175820763874</v>
      </c>
      <c r="AV148" s="23">
        <f t="shared" si="3"/>
        <v>20333.754798825372</v>
      </c>
      <c r="AW148" s="23">
        <f t="shared" si="3"/>
        <v>11778.92522528271</v>
      </c>
      <c r="AX148" s="23">
        <f t="shared" si="3"/>
        <v>13872.570987114808</v>
      </c>
      <c r="AY148" s="23">
        <f t="shared" si="3"/>
        <v>14352.289931190151</v>
      </c>
      <c r="AZ148" s="23">
        <f t="shared" si="3"/>
        <v>13123.499483258069</v>
      </c>
      <c r="BA148" s="23">
        <f t="shared" si="3"/>
        <v>19649.404650676421</v>
      </c>
      <c r="BB148" s="24">
        <f t="shared" si="3"/>
        <v>38534.511153713232</v>
      </c>
      <c r="BC148" s="3"/>
    </row>
    <row r="149" spans="1:55">
      <c r="A149" s="25" t="s">
        <v>47</v>
      </c>
      <c r="B149" s="26" t="s">
        <v>183</v>
      </c>
      <c r="C149" s="23">
        <f t="shared" ref="C149:BB149" si="4">C4-C148</f>
        <v>-33611.069892608095</v>
      </c>
      <c r="D149" s="23">
        <f t="shared" si="4"/>
        <v>4846.7695755084014</v>
      </c>
      <c r="E149" s="23">
        <f t="shared" si="4"/>
        <v>-1491.6644717983927</v>
      </c>
      <c r="F149" s="23">
        <f t="shared" si="4"/>
        <v>-2424.0428530163244</v>
      </c>
      <c r="G149" s="23">
        <f t="shared" si="4"/>
        <v>4436.1640161407122</v>
      </c>
      <c r="H149" s="23">
        <f t="shared" si="4"/>
        <v>-4474.9921264736658</v>
      </c>
      <c r="I149" s="23">
        <f t="shared" si="4"/>
        <v>-2698.1047594999236</v>
      </c>
      <c r="J149" s="23">
        <f t="shared" si="4"/>
        <v>-1785.8886677148548</v>
      </c>
      <c r="K149" s="23">
        <f t="shared" si="4"/>
        <v>-2371.2654739433328</v>
      </c>
      <c r="L149" s="23">
        <f t="shared" si="4"/>
        <v>-651.01425908184319</v>
      </c>
      <c r="M149" s="23">
        <f t="shared" si="4"/>
        <v>-1601.1085592464533</v>
      </c>
      <c r="N149" s="23">
        <f t="shared" si="4"/>
        <v>-12549.47163945164</v>
      </c>
      <c r="O149" s="23">
        <f t="shared" si="4"/>
        <v>-12846.45010003073</v>
      </c>
      <c r="P149" s="23">
        <f t="shared" si="4"/>
        <v>-9810.2570593524433</v>
      </c>
      <c r="Q149" s="23">
        <f t="shared" si="4"/>
        <v>4718.9147739500113</v>
      </c>
      <c r="R149" s="23">
        <f t="shared" si="4"/>
        <v>220.93701062730543</v>
      </c>
      <c r="S149" s="23">
        <f t="shared" si="4"/>
        <v>1479.9939680125153</v>
      </c>
      <c r="T149" s="23">
        <f t="shared" si="4"/>
        <v>12217.015533914</v>
      </c>
      <c r="U149" s="23">
        <f t="shared" si="4"/>
        <v>-3314.5170815445799</v>
      </c>
      <c r="V149" s="23">
        <f t="shared" si="4"/>
        <v>2676.272489736295</v>
      </c>
      <c r="W149" s="23">
        <f t="shared" si="4"/>
        <v>-468.77455166981963</v>
      </c>
      <c r="X149" s="23">
        <f t="shared" si="4"/>
        <v>-896.71749264600112</v>
      </c>
      <c r="Y149" s="23">
        <f t="shared" si="4"/>
        <v>2049.602869527469</v>
      </c>
      <c r="Z149" s="23">
        <f t="shared" si="4"/>
        <v>-2051.3094668000449</v>
      </c>
      <c r="AA149" s="23">
        <f t="shared" si="4"/>
        <v>-5216.5490695454464</v>
      </c>
      <c r="AB149" s="23">
        <f t="shared" si="4"/>
        <v>-21225.126042914104</v>
      </c>
      <c r="AC149" s="23">
        <f t="shared" si="4"/>
        <v>-29931.543670288054</v>
      </c>
      <c r="AD149" s="23">
        <f t="shared" si="4"/>
        <v>3384.8839118889464</v>
      </c>
      <c r="AE149" s="23">
        <f t="shared" si="4"/>
        <v>1009.5067457410278</v>
      </c>
      <c r="AF149" s="23">
        <f t="shared" si="4"/>
        <v>-6884.7298324740696</v>
      </c>
      <c r="AG149" s="23">
        <f t="shared" si="4"/>
        <v>10630.680058902386</v>
      </c>
      <c r="AH149" s="23">
        <f t="shared" si="4"/>
        <v>-3119.4498975557071</v>
      </c>
      <c r="AI149" s="23">
        <f t="shared" si="4"/>
        <v>-1555.7461297940172</v>
      </c>
      <c r="AJ149" s="23">
        <f t="shared" si="4"/>
        <v>-815.93003571191548</v>
      </c>
      <c r="AK149" s="23">
        <f t="shared" si="4"/>
        <v>-277.29285098130822</v>
      </c>
      <c r="AL149" s="23">
        <f t="shared" si="4"/>
        <v>2460.3667122376319</v>
      </c>
      <c r="AM149" s="23">
        <f t="shared" si="4"/>
        <v>677.01870762330327</v>
      </c>
      <c r="AN149" s="23">
        <f t="shared" si="4"/>
        <v>-9560.2236177686391</v>
      </c>
      <c r="AO149" s="23">
        <f t="shared" si="4"/>
        <v>-25880.627442395795</v>
      </c>
      <c r="AP149" s="23">
        <f t="shared" si="4"/>
        <v>-15905.202735128958</v>
      </c>
      <c r="AQ149" s="23">
        <f t="shared" si="4"/>
        <v>7212.4167100066443</v>
      </c>
      <c r="AR149" s="23">
        <f t="shared" si="4"/>
        <v>-131.43008040560198</v>
      </c>
      <c r="AS149" s="23">
        <f t="shared" si="4"/>
        <v>-4779.8180388856945</v>
      </c>
      <c r="AT149" s="23">
        <f t="shared" si="4"/>
        <v>9800.2104319449136</v>
      </c>
      <c r="AU149" s="23">
        <f t="shared" si="4"/>
        <v>-5265.8019089338741</v>
      </c>
      <c r="AV149" s="23">
        <f t="shared" si="4"/>
        <v>-3199.0718985053754</v>
      </c>
      <c r="AW149" s="23">
        <f t="shared" si="4"/>
        <v>1642.3598397572914</v>
      </c>
      <c r="AX149" s="23">
        <f t="shared" si="4"/>
        <v>-847.48572700275508</v>
      </c>
      <c r="AY149" s="23">
        <f t="shared" si="4"/>
        <v>5519.3902284277992</v>
      </c>
      <c r="AZ149" s="23">
        <f t="shared" si="4"/>
        <v>-1418.0050582063723</v>
      </c>
      <c r="BA149" s="23">
        <f t="shared" si="4"/>
        <v>-7277.0668828674225</v>
      </c>
      <c r="BB149" s="24">
        <f t="shared" si="4"/>
        <v>-17160.696773128529</v>
      </c>
      <c r="BC149" s="3"/>
    </row>
    <row r="150" spans="1:55">
      <c r="A150" s="29"/>
      <c r="B150" s="30" t="s">
        <v>49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4"/>
      <c r="BC150" s="3"/>
    </row>
    <row r="151" spans="1:55">
      <c r="A151" s="38">
        <v>32</v>
      </c>
      <c r="B151" s="9" t="s">
        <v>184</v>
      </c>
      <c r="C151" s="23">
        <v>6248.8672812245313</v>
      </c>
      <c r="D151" s="23">
        <v>4568.4010802359353</v>
      </c>
      <c r="E151" s="23">
        <v>3028.3200169770116</v>
      </c>
      <c r="F151" s="23">
        <v>1609.7672950551987</v>
      </c>
      <c r="G151" s="23">
        <v>12285.254184690317</v>
      </c>
      <c r="H151" s="23">
        <v>-2804.9787088638877</v>
      </c>
      <c r="I151" s="23">
        <v>393.15612574486659</v>
      </c>
      <c r="J151" s="23">
        <v>1131.4894882026565</v>
      </c>
      <c r="K151" s="23">
        <v>1227.6782489310426</v>
      </c>
      <c r="L151" s="23">
        <v>2520.2636585820146</v>
      </c>
      <c r="M151" s="23">
        <v>1124.5451333596975</v>
      </c>
      <c r="N151" s="23">
        <v>-7204.8970170370631</v>
      </c>
      <c r="O151" s="23">
        <v>-11630.132224653258</v>
      </c>
      <c r="P151" s="23">
        <v>23280.80502920811</v>
      </c>
      <c r="Q151" s="23">
        <v>-881.37408234417398</v>
      </c>
      <c r="R151" s="23">
        <v>-891.88886567472355</v>
      </c>
      <c r="S151" s="23">
        <v>13888.689389573445</v>
      </c>
      <c r="T151" s="23">
        <v>14268.501157388328</v>
      </c>
      <c r="U151" s="23">
        <v>-6707.8986429638171</v>
      </c>
      <c r="V151" s="23">
        <v>977.50559989613976</v>
      </c>
      <c r="W151" s="23">
        <v>-2803.7676645616593</v>
      </c>
      <c r="X151" s="23">
        <v>-6708.9925593299631</v>
      </c>
      <c r="Y151" s="23">
        <v>20913.699332614397</v>
      </c>
      <c r="Z151" s="23">
        <v>1863.9137016532404</v>
      </c>
      <c r="AA151" s="23">
        <v>3719.735946547451</v>
      </c>
      <c r="AB151" s="23">
        <v>-14357.318283590554</v>
      </c>
      <c r="AC151" s="23">
        <v>-17419.78321733237</v>
      </c>
      <c r="AD151" s="23">
        <v>2067.602187132823</v>
      </c>
      <c r="AE151" s="23">
        <v>-1339.2290900617138</v>
      </c>
      <c r="AF151" s="23">
        <v>-3773.8218303187959</v>
      </c>
      <c r="AG151" s="23">
        <v>11002.034470535158</v>
      </c>
      <c r="AH151" s="23">
        <v>-10229.957395229878</v>
      </c>
      <c r="AI151" s="23">
        <v>-1132.1365848174551</v>
      </c>
      <c r="AJ151" s="23">
        <v>-1691.98579872247</v>
      </c>
      <c r="AK151" s="23">
        <v>-5556.840234725124</v>
      </c>
      <c r="AL151" s="23">
        <v>4574.3220257004868</v>
      </c>
      <c r="AM151" s="23">
        <v>424.79272296631825</v>
      </c>
      <c r="AN151" s="23">
        <v>-6790.1111114439227</v>
      </c>
      <c r="AO151" s="23">
        <v>-4974.4525783477966</v>
      </c>
      <c r="AP151" s="23">
        <v>4313.6129219291088</v>
      </c>
      <c r="AQ151" s="23">
        <v>2165.9327845793464</v>
      </c>
      <c r="AR151" s="23">
        <v>-325.38354879891608</v>
      </c>
      <c r="AS151" s="23">
        <v>-5991.7586337854727</v>
      </c>
      <c r="AT151" s="23">
        <v>11780.565076948313</v>
      </c>
      <c r="AU151" s="23">
        <v>-6361.7242871748167</v>
      </c>
      <c r="AV151" s="23">
        <v>-2920.7148324900254</v>
      </c>
      <c r="AW151" s="23">
        <v>3637.4899434709305</v>
      </c>
      <c r="AX151" s="23">
        <v>-3858.4112171211955</v>
      </c>
      <c r="AY151" s="23">
        <v>4402.2005927130449</v>
      </c>
      <c r="AZ151" s="23">
        <v>1016.2142568142658</v>
      </c>
      <c r="BA151" s="23">
        <v>7195.3115018651133</v>
      </c>
      <c r="BB151" s="24">
        <v>-6426.1087150914791</v>
      </c>
      <c r="BC151" s="3"/>
    </row>
    <row r="152" spans="1:55">
      <c r="A152" s="33">
        <v>3201</v>
      </c>
      <c r="B152" s="34" t="s">
        <v>185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0</v>
      </c>
      <c r="AX152" s="13">
        <v>0</v>
      </c>
      <c r="AY152" s="13">
        <v>0</v>
      </c>
      <c r="AZ152" s="13">
        <v>0</v>
      </c>
      <c r="BA152" s="13">
        <v>0</v>
      </c>
      <c r="BB152" s="14">
        <v>0</v>
      </c>
      <c r="BC152" s="3"/>
    </row>
    <row r="153" spans="1:55">
      <c r="A153" s="33">
        <v>3202</v>
      </c>
      <c r="B153" s="34" t="s">
        <v>186</v>
      </c>
      <c r="C153" s="13">
        <v>3521.9686346481667</v>
      </c>
      <c r="D153" s="13">
        <v>3160.3457882059347</v>
      </c>
      <c r="E153" s="13">
        <v>3488.5380682270115</v>
      </c>
      <c r="F153" s="13">
        <v>1263.975590978368</v>
      </c>
      <c r="G153" s="13">
        <v>11970.124887140317</v>
      </c>
      <c r="H153" s="13">
        <v>-2985.2405632038899</v>
      </c>
      <c r="I153" s="13">
        <v>-461.10888603513013</v>
      </c>
      <c r="J153" s="13">
        <v>350.99334101265413</v>
      </c>
      <c r="K153" s="13">
        <v>807.0898570310419</v>
      </c>
      <c r="L153" s="13">
        <v>2742.0201452424844</v>
      </c>
      <c r="M153" s="13">
        <v>475.67406851969645</v>
      </c>
      <c r="N153" s="13">
        <v>-6710.7994378670646</v>
      </c>
      <c r="O153" s="13">
        <v>-10579.644224603257</v>
      </c>
      <c r="P153" s="13">
        <v>21944.092387012555</v>
      </c>
      <c r="Q153" s="13">
        <v>-1264.8977016641745</v>
      </c>
      <c r="R153" s="13">
        <v>-516.06599242472294</v>
      </c>
      <c r="S153" s="13">
        <v>13584.265775281836</v>
      </c>
      <c r="T153" s="13">
        <v>14559.166531468331</v>
      </c>
      <c r="U153" s="13">
        <v>-6803.843719983819</v>
      </c>
      <c r="V153" s="13">
        <v>567.06096650613836</v>
      </c>
      <c r="W153" s="13">
        <v>-3356.0117860716564</v>
      </c>
      <c r="X153" s="13">
        <v>-6878.9642410699653</v>
      </c>
      <c r="Y153" s="13">
        <v>20515.345532190455</v>
      </c>
      <c r="Z153" s="13">
        <v>1553.2871832432393</v>
      </c>
      <c r="AA153" s="13">
        <v>3988.6386903574494</v>
      </c>
      <c r="AB153" s="13">
        <v>-14003.888850820556</v>
      </c>
      <c r="AC153" s="13">
        <v>-22258.081222657853</v>
      </c>
      <c r="AD153" s="13">
        <v>2589.0240623328232</v>
      </c>
      <c r="AE153" s="13">
        <v>-2057.4639438417139</v>
      </c>
      <c r="AF153" s="13">
        <v>-3533.8605259599162</v>
      </c>
      <c r="AG153" s="13">
        <v>6843.2721495451578</v>
      </c>
      <c r="AH153" s="13">
        <v>-6602.7572206798777</v>
      </c>
      <c r="AI153" s="13">
        <v>-2339.7690794204536</v>
      </c>
      <c r="AJ153" s="13">
        <v>-834.44126952947136</v>
      </c>
      <c r="AK153" s="13">
        <v>-5872.3728890551247</v>
      </c>
      <c r="AL153" s="13">
        <v>3309.079043546124</v>
      </c>
      <c r="AM153" s="13">
        <v>918.4766942563183</v>
      </c>
      <c r="AN153" s="13">
        <v>-7062.8672357739233</v>
      </c>
      <c r="AO153" s="13">
        <v>-7614.4010080777953</v>
      </c>
      <c r="AP153" s="13">
        <v>-3317.2245402125809</v>
      </c>
      <c r="AQ153" s="13">
        <v>3358.1326205293458</v>
      </c>
      <c r="AR153" s="13">
        <v>-581.87023248891592</v>
      </c>
      <c r="AS153" s="13">
        <v>-6532.6943042367966</v>
      </c>
      <c r="AT153" s="13">
        <v>9428.1667817883117</v>
      </c>
      <c r="AU153" s="13">
        <v>-4826.8914173748162</v>
      </c>
      <c r="AV153" s="13">
        <v>-4921.7104805100262</v>
      </c>
      <c r="AW153" s="13">
        <v>4110.4605769909313</v>
      </c>
      <c r="AX153" s="13">
        <v>-4330.8333832411954</v>
      </c>
      <c r="AY153" s="13">
        <v>2118.8845745526805</v>
      </c>
      <c r="AZ153" s="13">
        <v>1183.6671707442667</v>
      </c>
      <c r="BA153" s="13">
        <v>5957.6690053651137</v>
      </c>
      <c r="BB153" s="14">
        <v>-8280.20545233148</v>
      </c>
      <c r="BC153" s="3"/>
    </row>
    <row r="154" spans="1:55">
      <c r="A154" s="33">
        <v>3203</v>
      </c>
      <c r="B154" s="34" t="s">
        <v>187</v>
      </c>
      <c r="C154" s="13">
        <v>282.13277313636502</v>
      </c>
      <c r="D154" s="13">
        <v>0</v>
      </c>
      <c r="E154" s="13">
        <v>0</v>
      </c>
      <c r="F154" s="13">
        <v>138.90115953683099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143.23161359953403</v>
      </c>
      <c r="M154" s="13">
        <v>0</v>
      </c>
      <c r="N154" s="13">
        <v>0</v>
      </c>
      <c r="O154" s="13">
        <v>0</v>
      </c>
      <c r="P154" s="13">
        <v>304.72944055555001</v>
      </c>
      <c r="Q154" s="13">
        <v>0</v>
      </c>
      <c r="R154" s="13">
        <v>0</v>
      </c>
      <c r="S154" s="13">
        <v>149.455973051608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155.27346750394202</v>
      </c>
      <c r="Z154" s="13">
        <v>0</v>
      </c>
      <c r="AA154" s="13">
        <v>0</v>
      </c>
      <c r="AB154" s="13">
        <v>0</v>
      </c>
      <c r="AC154" s="13">
        <v>324.771333085484</v>
      </c>
      <c r="AD154" s="13">
        <v>0</v>
      </c>
      <c r="AE154" s="13">
        <v>0</v>
      </c>
      <c r="AF154" s="13">
        <v>159.83541338111999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164.93591970436401</v>
      </c>
      <c r="AM154" s="13">
        <v>0</v>
      </c>
      <c r="AN154" s="13">
        <v>0</v>
      </c>
      <c r="AO154" s="13">
        <v>0</v>
      </c>
      <c r="AP154" s="13">
        <v>346.31693813168897</v>
      </c>
      <c r="AQ154" s="13">
        <v>0</v>
      </c>
      <c r="AR154" s="13">
        <v>0</v>
      </c>
      <c r="AS154" s="13">
        <v>170.20475540132497</v>
      </c>
      <c r="AT154" s="13">
        <v>0</v>
      </c>
      <c r="AU154" s="13">
        <v>0</v>
      </c>
      <c r="AV154" s="13">
        <v>0</v>
      </c>
      <c r="AW154" s="13">
        <v>-7.9999999999813554E-4</v>
      </c>
      <c r="AX154" s="13">
        <v>0</v>
      </c>
      <c r="AY154" s="13">
        <v>176.08698273036404</v>
      </c>
      <c r="AZ154" s="13">
        <v>0</v>
      </c>
      <c r="BA154" s="13">
        <v>2.5999999999953616E-2</v>
      </c>
      <c r="BB154" s="14">
        <v>0</v>
      </c>
      <c r="BC154" s="3"/>
    </row>
    <row r="155" spans="1:55">
      <c r="A155" s="33">
        <v>3204</v>
      </c>
      <c r="B155" s="34" t="s">
        <v>188</v>
      </c>
      <c r="C155" s="13">
        <v>486.34433516000001</v>
      </c>
      <c r="D155" s="13">
        <v>8.2740050000000007</v>
      </c>
      <c r="E155" s="13">
        <v>-13.111551</v>
      </c>
      <c r="F155" s="13">
        <v>49.681470000000004</v>
      </c>
      <c r="G155" s="13">
        <v>-0.95000000000000284</v>
      </c>
      <c r="H155" s="13">
        <v>-13.350442000000005</v>
      </c>
      <c r="I155" s="13">
        <v>458.52164599999998</v>
      </c>
      <c r="J155" s="13">
        <v>-6.0333279999999831</v>
      </c>
      <c r="K155" s="13">
        <v>-0.64606499999996458</v>
      </c>
      <c r="L155" s="13">
        <v>4.9207929999999465</v>
      </c>
      <c r="M155" s="13">
        <v>2.8057150000000206</v>
      </c>
      <c r="N155" s="13">
        <v>-7.6192849999999908</v>
      </c>
      <c r="O155" s="13">
        <v>3.8513771600000268</v>
      </c>
      <c r="P155" s="13">
        <v>-191.05642916000005</v>
      </c>
      <c r="Q155" s="13">
        <v>2.2456758699999995</v>
      </c>
      <c r="R155" s="13">
        <v>0.86258822000000279</v>
      </c>
      <c r="S155" s="13">
        <v>-13.520883030000002</v>
      </c>
      <c r="T155" s="13">
        <v>2.9000000000000004</v>
      </c>
      <c r="U155" s="13">
        <v>-11.333802239999997</v>
      </c>
      <c r="V155" s="13">
        <v>-0.7030658900000013</v>
      </c>
      <c r="W155" s="13">
        <v>0.69257667999999839</v>
      </c>
      <c r="X155" s="13">
        <v>-0.49511200999999971</v>
      </c>
      <c r="Y155" s="13">
        <v>-0.45909686000000605</v>
      </c>
      <c r="Z155" s="13">
        <v>-6.2827807499999935</v>
      </c>
      <c r="AA155" s="13">
        <v>-219.58798481000002</v>
      </c>
      <c r="AB155" s="13">
        <v>54.625455659999972</v>
      </c>
      <c r="AC155" s="13">
        <v>-489.98983700000014</v>
      </c>
      <c r="AD155" s="13">
        <v>9.6577540000000042</v>
      </c>
      <c r="AE155" s="13">
        <v>-0.31134099999999876</v>
      </c>
      <c r="AF155" s="13">
        <v>-0.45148200000000216</v>
      </c>
      <c r="AG155" s="13">
        <v>-1.0485179999999978</v>
      </c>
      <c r="AH155" s="13">
        <v>-12.670102870000003</v>
      </c>
      <c r="AI155" s="13">
        <v>-157.37266770999997</v>
      </c>
      <c r="AJ155" s="13">
        <v>-612.22837328000014</v>
      </c>
      <c r="AK155" s="13">
        <v>2.6402402600000414</v>
      </c>
      <c r="AL155" s="13">
        <v>9.4301743500002431</v>
      </c>
      <c r="AM155" s="13">
        <v>38.756999999999948</v>
      </c>
      <c r="AN155" s="13">
        <v>2.0176999999997633</v>
      </c>
      <c r="AO155" s="13">
        <v>231.58977925000005</v>
      </c>
      <c r="AP155" s="13">
        <v>115.79640000000001</v>
      </c>
      <c r="AQ155" s="13">
        <v>11.660999999999996</v>
      </c>
      <c r="AR155" s="13">
        <v>-9.4960000000000022</v>
      </c>
      <c r="AS155" s="13">
        <v>0.90600000000000058</v>
      </c>
      <c r="AT155" s="13">
        <v>-14.855</v>
      </c>
      <c r="AU155" s="13">
        <v>-9.0296000000000021</v>
      </c>
      <c r="AV155" s="13">
        <v>-0.12699999999999534</v>
      </c>
      <c r="AW155" s="13">
        <v>3.1639999999999944</v>
      </c>
      <c r="AX155" s="13">
        <v>56.474000000000004</v>
      </c>
      <c r="AY155" s="13">
        <v>41.564999999999991</v>
      </c>
      <c r="AZ155" s="13">
        <v>2.5660000000000025</v>
      </c>
      <c r="BA155" s="13">
        <v>-13.3613</v>
      </c>
      <c r="BB155" s="14">
        <v>46.329300000000018</v>
      </c>
      <c r="BC155" s="3"/>
    </row>
    <row r="156" spans="1:55">
      <c r="A156" s="33">
        <v>3205</v>
      </c>
      <c r="B156" s="34" t="s">
        <v>189</v>
      </c>
      <c r="C156" s="13">
        <v>-5.6499999999975792E-2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-5.6499999999975792E-2</v>
      </c>
      <c r="P156" s="13">
        <v>5.6099999999975836E-2</v>
      </c>
      <c r="Q156" s="13">
        <v>0</v>
      </c>
      <c r="R156" s="13">
        <v>0.10000000000000053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1.2099999999975353E-2</v>
      </c>
      <c r="AA156" s="13">
        <v>0</v>
      </c>
      <c r="AB156" s="13">
        <v>-5.600000000000005E-2</v>
      </c>
      <c r="AC156" s="13">
        <v>970.85590000000013</v>
      </c>
      <c r="AD156" s="13">
        <v>4.3900000000024697E-2</v>
      </c>
      <c r="AE156" s="13">
        <v>0</v>
      </c>
      <c r="AF156" s="13">
        <v>0</v>
      </c>
      <c r="AG156" s="13">
        <v>0</v>
      </c>
      <c r="AH156" s="13">
        <v>0</v>
      </c>
      <c r="AI156" s="13">
        <v>1.2099999999975353E-2</v>
      </c>
      <c r="AJ156" s="13">
        <v>-9.9999999974897946E-5</v>
      </c>
      <c r="AK156" s="13">
        <v>152.50009999999997</v>
      </c>
      <c r="AL156" s="13">
        <v>788.69990000000007</v>
      </c>
      <c r="AM156" s="13">
        <v>0</v>
      </c>
      <c r="AN156" s="13">
        <v>29.600000000000023</v>
      </c>
      <c r="AO156" s="13">
        <v>0</v>
      </c>
      <c r="AP156" s="13">
        <v>1280.32241198</v>
      </c>
      <c r="AQ156" s="13">
        <v>46.95044</v>
      </c>
      <c r="AR156" s="13">
        <v>0.84055999999999642</v>
      </c>
      <c r="AS156" s="13">
        <v>1.622000000000412E-2</v>
      </c>
      <c r="AT156" s="13">
        <v>0.27697999999999467</v>
      </c>
      <c r="AU156" s="13">
        <v>24.605000000000004</v>
      </c>
      <c r="AV156" s="13">
        <v>0.4339999999999975</v>
      </c>
      <c r="AW156" s="13">
        <v>0.44780000000001507</v>
      </c>
      <c r="AX156" s="13">
        <v>0.46299999999999386</v>
      </c>
      <c r="AY156" s="13">
        <v>1043.7474119799999</v>
      </c>
      <c r="AZ156" s="13">
        <v>0.49399999999991451</v>
      </c>
      <c r="BA156" s="13">
        <v>0.49700000000007094</v>
      </c>
      <c r="BB156" s="14">
        <v>161.54999999999995</v>
      </c>
      <c r="BC156" s="3"/>
    </row>
    <row r="157" spans="1:55">
      <c r="A157" s="33">
        <v>3206</v>
      </c>
      <c r="B157" s="34" t="s">
        <v>190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3">
        <v>0</v>
      </c>
      <c r="AM157" s="13">
        <v>0</v>
      </c>
      <c r="AN157" s="13">
        <v>0</v>
      </c>
      <c r="AO157" s="13">
        <v>0</v>
      </c>
      <c r="AP157" s="13">
        <v>0</v>
      </c>
      <c r="AQ157" s="13">
        <v>0</v>
      </c>
      <c r="AR157" s="13">
        <v>0</v>
      </c>
      <c r="AS157" s="13">
        <v>0</v>
      </c>
      <c r="AT157" s="13">
        <v>0</v>
      </c>
      <c r="AU157" s="13">
        <v>0</v>
      </c>
      <c r="AV157" s="13">
        <v>0</v>
      </c>
      <c r="AW157" s="13">
        <v>0</v>
      </c>
      <c r="AX157" s="13">
        <v>0</v>
      </c>
      <c r="AY157" s="13">
        <v>0</v>
      </c>
      <c r="AZ157" s="13">
        <v>0</v>
      </c>
      <c r="BA157" s="13">
        <v>0</v>
      </c>
      <c r="BB157" s="14">
        <v>0</v>
      </c>
      <c r="BC157" s="3"/>
    </row>
    <row r="158" spans="1:55">
      <c r="A158" s="33">
        <v>3207</v>
      </c>
      <c r="B158" s="34" t="s">
        <v>191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0</v>
      </c>
      <c r="AP158" s="13">
        <v>0</v>
      </c>
      <c r="AQ158" s="13">
        <v>0</v>
      </c>
      <c r="AR158" s="13">
        <v>0</v>
      </c>
      <c r="AS158" s="13">
        <v>0</v>
      </c>
      <c r="AT158" s="13">
        <v>0</v>
      </c>
      <c r="AU158" s="13">
        <v>0</v>
      </c>
      <c r="AV158" s="13">
        <v>0</v>
      </c>
      <c r="AW158" s="13">
        <v>0</v>
      </c>
      <c r="AX158" s="13">
        <v>0</v>
      </c>
      <c r="AY158" s="13">
        <v>0</v>
      </c>
      <c r="AZ158" s="13">
        <v>0</v>
      </c>
      <c r="BA158" s="13">
        <v>0</v>
      </c>
      <c r="BB158" s="14">
        <v>0</v>
      </c>
      <c r="BC158" s="3"/>
    </row>
    <row r="159" spans="1:55">
      <c r="A159" s="33">
        <v>3208</v>
      </c>
      <c r="B159" s="34" t="s">
        <v>192</v>
      </c>
      <c r="C159" s="13">
        <v>1958.47803828</v>
      </c>
      <c r="D159" s="13">
        <v>1399.7812870299999</v>
      </c>
      <c r="E159" s="13">
        <v>-447.10650024999984</v>
      </c>
      <c r="F159" s="13">
        <v>157.20907453999973</v>
      </c>
      <c r="G159" s="13">
        <v>316.07929755000009</v>
      </c>
      <c r="H159" s="13">
        <v>193.61229634000074</v>
      </c>
      <c r="I159" s="13">
        <v>395.74336577999907</v>
      </c>
      <c r="J159" s="13">
        <v>786.52947519000031</v>
      </c>
      <c r="K159" s="13">
        <v>421.23445690000062</v>
      </c>
      <c r="L159" s="13">
        <v>-369.9088932600007</v>
      </c>
      <c r="M159" s="13">
        <v>646.06534984000064</v>
      </c>
      <c r="N159" s="13">
        <v>-486.47829417000048</v>
      </c>
      <c r="O159" s="13">
        <v>-1054.2828772100002</v>
      </c>
      <c r="P159" s="13">
        <v>1222.9835308000002</v>
      </c>
      <c r="Q159" s="13">
        <v>381.27794345000046</v>
      </c>
      <c r="R159" s="13">
        <v>-376.78546147000031</v>
      </c>
      <c r="S159" s="13">
        <v>168.48852427000048</v>
      </c>
      <c r="T159" s="13">
        <v>-293.56537408000042</v>
      </c>
      <c r="U159" s="13">
        <v>107.27887926000017</v>
      </c>
      <c r="V159" s="13">
        <v>411.14769927999987</v>
      </c>
      <c r="W159" s="13">
        <v>551.55154483000024</v>
      </c>
      <c r="X159" s="13">
        <v>170.46679374999962</v>
      </c>
      <c r="Y159" s="13">
        <v>243.53942978000009</v>
      </c>
      <c r="Z159" s="13">
        <v>316.89719915999945</v>
      </c>
      <c r="AA159" s="13">
        <v>-49.314759000000322</v>
      </c>
      <c r="AB159" s="13">
        <v>-407.99888842999917</v>
      </c>
      <c r="AC159" s="13">
        <v>4032.6606092399998</v>
      </c>
      <c r="AD159" s="13">
        <v>-531.12352920000001</v>
      </c>
      <c r="AE159" s="13">
        <v>718.54619478000018</v>
      </c>
      <c r="AF159" s="13">
        <v>-399.34523573999991</v>
      </c>
      <c r="AG159" s="13">
        <v>4159.810838989999</v>
      </c>
      <c r="AH159" s="13">
        <v>-3614.5300716799984</v>
      </c>
      <c r="AI159" s="13">
        <v>1364.993062312999</v>
      </c>
      <c r="AJ159" s="13">
        <v>-245.31605591299967</v>
      </c>
      <c r="AK159" s="13">
        <v>160.39231407000034</v>
      </c>
      <c r="AL159" s="13">
        <v>302.17698809999911</v>
      </c>
      <c r="AM159" s="13">
        <v>-532.44097129000056</v>
      </c>
      <c r="AN159" s="13">
        <v>241.13842433000013</v>
      </c>
      <c r="AO159" s="13">
        <v>2408.3586504800005</v>
      </c>
      <c r="AP159" s="13">
        <v>5888.4017120300005</v>
      </c>
      <c r="AQ159" s="13">
        <v>-1250.8112759499995</v>
      </c>
      <c r="AR159" s="13">
        <v>265.14212368999983</v>
      </c>
      <c r="AS159" s="13">
        <v>369.80869504999964</v>
      </c>
      <c r="AT159" s="13">
        <v>2366.97631516</v>
      </c>
      <c r="AU159" s="13">
        <v>-1550.4082698</v>
      </c>
      <c r="AV159" s="13">
        <v>2000.6886480200008</v>
      </c>
      <c r="AW159" s="13">
        <v>-476.58163352000042</v>
      </c>
      <c r="AX159" s="13">
        <v>415.4851661199998</v>
      </c>
      <c r="AY159" s="13">
        <v>1021.9166234500008</v>
      </c>
      <c r="AZ159" s="13">
        <v>-170.51291393000065</v>
      </c>
      <c r="BA159" s="13">
        <v>1250.4807964999991</v>
      </c>
      <c r="BB159" s="14">
        <v>1646.2174372400013</v>
      </c>
      <c r="BC159" s="3"/>
    </row>
    <row r="160" spans="1:55">
      <c r="A160" s="33">
        <v>321</v>
      </c>
      <c r="B160" s="34" t="s">
        <v>193</v>
      </c>
      <c r="C160" s="13">
        <v>5966.734508088166</v>
      </c>
      <c r="D160" s="13">
        <v>4568.4010802359353</v>
      </c>
      <c r="E160" s="13">
        <v>3028.3200169770116</v>
      </c>
      <c r="F160" s="13">
        <v>1470.8661355183667</v>
      </c>
      <c r="G160" s="13">
        <v>12285.254184690317</v>
      </c>
      <c r="H160" s="13">
        <v>-2804.9787088638877</v>
      </c>
      <c r="I160" s="13">
        <v>393.15612574486659</v>
      </c>
      <c r="J160" s="13">
        <v>1131.4894882026565</v>
      </c>
      <c r="K160" s="13">
        <v>1227.6782489310426</v>
      </c>
      <c r="L160" s="13">
        <v>2377.0320449824831</v>
      </c>
      <c r="M160" s="13">
        <v>1124.5451333596975</v>
      </c>
      <c r="N160" s="13">
        <v>-7204.8970170370667</v>
      </c>
      <c r="O160" s="13">
        <v>-11630.132224653256</v>
      </c>
      <c r="P160" s="13">
        <v>22976.075588652559</v>
      </c>
      <c r="Q160" s="13">
        <v>-881.37408234417398</v>
      </c>
      <c r="R160" s="13">
        <v>-891.88886567472355</v>
      </c>
      <c r="S160" s="13">
        <v>13739.233416521836</v>
      </c>
      <c r="T160" s="13">
        <v>14268.501157388328</v>
      </c>
      <c r="U160" s="13">
        <v>-6707.8986429638171</v>
      </c>
      <c r="V160" s="13">
        <v>977.50559989613976</v>
      </c>
      <c r="W160" s="13">
        <v>-2803.7676645616593</v>
      </c>
      <c r="X160" s="13">
        <v>-6708.9925593299631</v>
      </c>
      <c r="Y160" s="13">
        <v>20758.425865110454</v>
      </c>
      <c r="Z160" s="13">
        <v>1863.9137016532404</v>
      </c>
      <c r="AA160" s="13">
        <v>3719.735946547451</v>
      </c>
      <c r="AB160" s="13">
        <v>-14357.318283590554</v>
      </c>
      <c r="AC160" s="13">
        <v>-18715.354550417855</v>
      </c>
      <c r="AD160" s="13">
        <v>2067.602187132823</v>
      </c>
      <c r="AE160" s="13">
        <v>-1339.2290900617138</v>
      </c>
      <c r="AF160" s="13">
        <v>-3933.6572436999159</v>
      </c>
      <c r="AG160" s="13">
        <v>11002.034470535156</v>
      </c>
      <c r="AH160" s="13">
        <v>-10229.957395229876</v>
      </c>
      <c r="AI160" s="13">
        <v>-1132.1365848174551</v>
      </c>
      <c r="AJ160" s="13">
        <v>-1691.98579872247</v>
      </c>
      <c r="AK160" s="13">
        <v>-5709.3402347251231</v>
      </c>
      <c r="AL160" s="13">
        <v>3620.6861059961211</v>
      </c>
      <c r="AM160" s="13">
        <v>424.79272296631825</v>
      </c>
      <c r="AN160" s="13">
        <v>-6819.7111114439249</v>
      </c>
      <c r="AO160" s="13">
        <v>-4974.4525783477948</v>
      </c>
      <c r="AP160" s="13">
        <v>2253.6657718174192</v>
      </c>
      <c r="AQ160" s="13">
        <v>2165.9327845793464</v>
      </c>
      <c r="AR160" s="13">
        <v>-325.38354879891608</v>
      </c>
      <c r="AS160" s="13">
        <v>-6161.9633891867979</v>
      </c>
      <c r="AT160" s="13">
        <v>11780.565076948313</v>
      </c>
      <c r="AU160" s="13">
        <v>-6361.7242871748167</v>
      </c>
      <c r="AV160" s="13">
        <v>-2920.7148324900259</v>
      </c>
      <c r="AW160" s="13">
        <v>3637.4899434709309</v>
      </c>
      <c r="AX160" s="13">
        <v>-3858.4112171211959</v>
      </c>
      <c r="AY160" s="13">
        <v>3182.7971980026814</v>
      </c>
      <c r="AZ160" s="13">
        <v>543.51425681426645</v>
      </c>
      <c r="BA160" s="13">
        <v>7195.3115018651133</v>
      </c>
      <c r="BB160" s="14">
        <v>-6623.7477150914801</v>
      </c>
      <c r="BC160" s="3"/>
    </row>
    <row r="161" spans="1:55">
      <c r="A161" s="39">
        <v>3211</v>
      </c>
      <c r="B161" s="35" t="s">
        <v>194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3">
        <v>0</v>
      </c>
      <c r="AM161" s="13">
        <v>0</v>
      </c>
      <c r="AN161" s="13">
        <v>0</v>
      </c>
      <c r="AO161" s="13">
        <v>0</v>
      </c>
      <c r="AP161" s="13">
        <v>0</v>
      </c>
      <c r="AQ161" s="13">
        <v>0</v>
      </c>
      <c r="AR161" s="13">
        <v>0</v>
      </c>
      <c r="AS161" s="13">
        <v>0</v>
      </c>
      <c r="AT161" s="13">
        <v>0</v>
      </c>
      <c r="AU161" s="13">
        <v>0</v>
      </c>
      <c r="AV161" s="13">
        <v>0</v>
      </c>
      <c r="AW161" s="13">
        <v>0</v>
      </c>
      <c r="AX161" s="13">
        <v>0</v>
      </c>
      <c r="AY161" s="13">
        <v>0</v>
      </c>
      <c r="AZ161" s="13">
        <v>0</v>
      </c>
      <c r="BA161" s="13">
        <v>0</v>
      </c>
      <c r="BB161" s="14">
        <v>0</v>
      </c>
      <c r="BC161" s="3"/>
    </row>
    <row r="162" spans="1:55">
      <c r="A162" s="33">
        <v>3212</v>
      </c>
      <c r="B162" s="34" t="s">
        <v>195</v>
      </c>
      <c r="C162" s="13">
        <v>3521.9686346481667</v>
      </c>
      <c r="D162" s="13">
        <v>3160.3457882059347</v>
      </c>
      <c r="E162" s="13">
        <v>3488.5380682270115</v>
      </c>
      <c r="F162" s="13">
        <v>1263.975590978368</v>
      </c>
      <c r="G162" s="13">
        <v>11970.124887140317</v>
      </c>
      <c r="H162" s="13">
        <v>-2985.2405632038899</v>
      </c>
      <c r="I162" s="13">
        <v>-461.10888603513013</v>
      </c>
      <c r="J162" s="13">
        <v>350.99334101265413</v>
      </c>
      <c r="K162" s="13">
        <v>807.0898570310419</v>
      </c>
      <c r="L162" s="13">
        <v>2742.0201452424844</v>
      </c>
      <c r="M162" s="13">
        <v>475.67406851969645</v>
      </c>
      <c r="N162" s="13">
        <v>-6710.7994378670646</v>
      </c>
      <c r="O162" s="13">
        <v>-10579.644224603257</v>
      </c>
      <c r="P162" s="13">
        <v>21944.092387012555</v>
      </c>
      <c r="Q162" s="13">
        <v>-1264.8977016641745</v>
      </c>
      <c r="R162" s="13">
        <v>-516.06599242472294</v>
      </c>
      <c r="S162" s="13">
        <v>13584.265775281836</v>
      </c>
      <c r="T162" s="13">
        <v>14559.166531468331</v>
      </c>
      <c r="U162" s="13">
        <v>-6803.843719983819</v>
      </c>
      <c r="V162" s="13">
        <v>567.06096650613836</v>
      </c>
      <c r="W162" s="13">
        <v>-3356.0117860716564</v>
      </c>
      <c r="X162" s="13">
        <v>-6878.9642410699653</v>
      </c>
      <c r="Y162" s="13">
        <v>20515.345532190455</v>
      </c>
      <c r="Z162" s="13">
        <v>1553.2871832432393</v>
      </c>
      <c r="AA162" s="13">
        <v>3988.6386903574494</v>
      </c>
      <c r="AB162" s="13">
        <v>-14003.888850820556</v>
      </c>
      <c r="AC162" s="13">
        <v>-22258.081222657853</v>
      </c>
      <c r="AD162" s="13">
        <v>2589.0240623328232</v>
      </c>
      <c r="AE162" s="13">
        <v>-2057.4639438417139</v>
      </c>
      <c r="AF162" s="13">
        <v>-3533.8605259599162</v>
      </c>
      <c r="AG162" s="13">
        <v>6843.2721495451578</v>
      </c>
      <c r="AH162" s="13">
        <v>-6602.7572206798777</v>
      </c>
      <c r="AI162" s="13">
        <v>-2339.7690794204536</v>
      </c>
      <c r="AJ162" s="13">
        <v>-834.44126952947136</v>
      </c>
      <c r="AK162" s="13">
        <v>-5872.3728890551247</v>
      </c>
      <c r="AL162" s="13">
        <v>3309.079043546124</v>
      </c>
      <c r="AM162" s="13">
        <v>918.4766942563183</v>
      </c>
      <c r="AN162" s="13">
        <v>-7062.8672357739233</v>
      </c>
      <c r="AO162" s="13">
        <v>-7614.4010080777953</v>
      </c>
      <c r="AP162" s="13">
        <v>-3317.2245402125809</v>
      </c>
      <c r="AQ162" s="13">
        <v>3358.1326205293458</v>
      </c>
      <c r="AR162" s="13">
        <v>-581.87023248891592</v>
      </c>
      <c r="AS162" s="13">
        <v>-6532.6943042367966</v>
      </c>
      <c r="AT162" s="13">
        <v>9428.1667817883117</v>
      </c>
      <c r="AU162" s="13">
        <v>-4826.8914173748162</v>
      </c>
      <c r="AV162" s="13">
        <v>-4921.7104805100262</v>
      </c>
      <c r="AW162" s="13">
        <v>4110.4605769909313</v>
      </c>
      <c r="AX162" s="13">
        <v>-4330.8333832411954</v>
      </c>
      <c r="AY162" s="13">
        <v>2118.8845745526805</v>
      </c>
      <c r="AZ162" s="13">
        <v>1183.6671707442667</v>
      </c>
      <c r="BA162" s="13">
        <v>5957.6690053651137</v>
      </c>
      <c r="BB162" s="14">
        <v>-8280.20545233148</v>
      </c>
      <c r="BC162" s="3"/>
    </row>
    <row r="163" spans="1:55">
      <c r="A163" s="33">
        <v>3213</v>
      </c>
      <c r="B163" s="34" t="s">
        <v>196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-7.999999999999674E-4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3">
        <v>-7.999999999999674E-4</v>
      </c>
      <c r="AX163" s="13">
        <v>0</v>
      </c>
      <c r="AY163" s="13">
        <v>-2.6000000000000023E-2</v>
      </c>
      <c r="AZ163" s="13">
        <v>0</v>
      </c>
      <c r="BA163" s="13">
        <v>2.6000000000000023E-2</v>
      </c>
      <c r="BB163" s="14">
        <v>0</v>
      </c>
      <c r="BC163" s="3"/>
    </row>
    <row r="164" spans="1:55">
      <c r="A164" s="33">
        <v>3214</v>
      </c>
      <c r="B164" s="34" t="s">
        <v>197</v>
      </c>
      <c r="C164" s="13">
        <v>486.34433516000001</v>
      </c>
      <c r="D164" s="13">
        <v>8.2740050000000007</v>
      </c>
      <c r="E164" s="13">
        <v>-13.111551</v>
      </c>
      <c r="F164" s="13">
        <v>49.681470000000004</v>
      </c>
      <c r="G164" s="13">
        <v>-0.95000000000000284</v>
      </c>
      <c r="H164" s="13">
        <v>-13.350442000000005</v>
      </c>
      <c r="I164" s="13">
        <v>458.52164599999998</v>
      </c>
      <c r="J164" s="13">
        <v>-6.0333279999999831</v>
      </c>
      <c r="K164" s="13">
        <v>-0.64606499999996458</v>
      </c>
      <c r="L164" s="13">
        <v>4.9207929999999465</v>
      </c>
      <c r="M164" s="13">
        <v>2.8057150000000206</v>
      </c>
      <c r="N164" s="13">
        <v>-7.6192849999999908</v>
      </c>
      <c r="O164" s="13">
        <v>3.8513771600000268</v>
      </c>
      <c r="P164" s="13">
        <v>-191.05642916000005</v>
      </c>
      <c r="Q164" s="13">
        <v>2.2456758699999995</v>
      </c>
      <c r="R164" s="13">
        <v>0.86258822000000279</v>
      </c>
      <c r="S164" s="13">
        <v>-13.520883030000002</v>
      </c>
      <c r="T164" s="13">
        <v>2.9000000000000004</v>
      </c>
      <c r="U164" s="13">
        <v>-11.333802239999997</v>
      </c>
      <c r="V164" s="13">
        <v>-0.7030658900000013</v>
      </c>
      <c r="W164" s="13">
        <v>0.69257667999999839</v>
      </c>
      <c r="X164" s="13">
        <v>-0.49511200999999971</v>
      </c>
      <c r="Y164" s="13">
        <v>-0.45909686000000605</v>
      </c>
      <c r="Z164" s="13">
        <v>-6.2827807499999935</v>
      </c>
      <c r="AA164" s="13">
        <v>-219.58798481000002</v>
      </c>
      <c r="AB164" s="13">
        <v>54.625455659999972</v>
      </c>
      <c r="AC164" s="13">
        <v>-489.98983700000014</v>
      </c>
      <c r="AD164" s="13">
        <v>9.6577540000000042</v>
      </c>
      <c r="AE164" s="13">
        <v>-0.31134099999999876</v>
      </c>
      <c r="AF164" s="13">
        <v>-0.45148200000000216</v>
      </c>
      <c r="AG164" s="13">
        <v>-1.0485179999999978</v>
      </c>
      <c r="AH164" s="13">
        <v>-12.670102870000003</v>
      </c>
      <c r="AI164" s="13">
        <v>-157.37266770999997</v>
      </c>
      <c r="AJ164" s="13">
        <v>-612.22837328000014</v>
      </c>
      <c r="AK164" s="13">
        <v>2.6402402600000414</v>
      </c>
      <c r="AL164" s="13">
        <v>9.4301743500002431</v>
      </c>
      <c r="AM164" s="13">
        <v>38.756999999999948</v>
      </c>
      <c r="AN164" s="13">
        <v>2.0176999999997633</v>
      </c>
      <c r="AO164" s="13">
        <v>231.58977925000005</v>
      </c>
      <c r="AP164" s="13">
        <v>115.79640000000001</v>
      </c>
      <c r="AQ164" s="13">
        <v>11.660999999999996</v>
      </c>
      <c r="AR164" s="13">
        <v>-9.4960000000000022</v>
      </c>
      <c r="AS164" s="13">
        <v>0.90600000000000058</v>
      </c>
      <c r="AT164" s="13">
        <v>-14.855</v>
      </c>
      <c r="AU164" s="13">
        <v>-9.0296000000000021</v>
      </c>
      <c r="AV164" s="13">
        <v>-0.12699999999999534</v>
      </c>
      <c r="AW164" s="13">
        <v>3.1639999999999944</v>
      </c>
      <c r="AX164" s="13">
        <v>56.474000000000004</v>
      </c>
      <c r="AY164" s="13">
        <v>41.564999999999991</v>
      </c>
      <c r="AZ164" s="13">
        <v>2.5660000000000025</v>
      </c>
      <c r="BA164" s="13">
        <v>-13.3613</v>
      </c>
      <c r="BB164" s="14">
        <v>46.329300000000018</v>
      </c>
      <c r="BC164" s="3"/>
    </row>
    <row r="165" spans="1:55">
      <c r="A165" s="33">
        <v>3215</v>
      </c>
      <c r="B165" s="34" t="s">
        <v>202</v>
      </c>
      <c r="C165" s="13">
        <v>-5.6499999999975792E-2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-5.6499999999975792E-2</v>
      </c>
      <c r="P165" s="13">
        <v>5.6099999999975836E-2</v>
      </c>
      <c r="Q165" s="13">
        <v>0</v>
      </c>
      <c r="R165" s="13">
        <v>0.10000000000000053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1.2099999999975353E-2</v>
      </c>
      <c r="AA165" s="13">
        <v>0</v>
      </c>
      <c r="AB165" s="13">
        <v>-5.600000000000005E-2</v>
      </c>
      <c r="AC165" s="13">
        <v>5.5900000000025152E-2</v>
      </c>
      <c r="AD165" s="13">
        <v>4.3900000000024697E-2</v>
      </c>
      <c r="AE165" s="13">
        <v>0</v>
      </c>
      <c r="AF165" s="13">
        <v>0</v>
      </c>
      <c r="AG165" s="13">
        <v>0</v>
      </c>
      <c r="AH165" s="13">
        <v>0</v>
      </c>
      <c r="AI165" s="13">
        <v>1.2099999999975353E-2</v>
      </c>
      <c r="AJ165" s="13">
        <v>-9.9999999974897946E-5</v>
      </c>
      <c r="AK165" s="13">
        <v>9.9999999974897946E-5</v>
      </c>
      <c r="AL165" s="13">
        <v>-9.9999999974897946E-5</v>
      </c>
      <c r="AM165" s="13">
        <v>0</v>
      </c>
      <c r="AN165" s="13">
        <v>0</v>
      </c>
      <c r="AO165" s="13">
        <v>0</v>
      </c>
      <c r="AP165" s="13">
        <v>75.993000000000009</v>
      </c>
      <c r="AQ165" s="13">
        <v>46.95044</v>
      </c>
      <c r="AR165" s="13">
        <v>0.84055999999999642</v>
      </c>
      <c r="AS165" s="13">
        <v>1.622000000000412E-2</v>
      </c>
      <c r="AT165" s="13">
        <v>0.27697999999999467</v>
      </c>
      <c r="AU165" s="13">
        <v>24.605000000000004</v>
      </c>
      <c r="AV165" s="13">
        <v>0.4339999999999975</v>
      </c>
      <c r="AW165" s="13">
        <v>0.44780000000001507</v>
      </c>
      <c r="AX165" s="13">
        <v>0.46299999999999386</v>
      </c>
      <c r="AY165" s="13">
        <v>0.45699999999999363</v>
      </c>
      <c r="AZ165" s="13">
        <v>0.49399999999999977</v>
      </c>
      <c r="BA165" s="13">
        <v>0.49699999999999989</v>
      </c>
      <c r="BB165" s="14">
        <v>0.51100000000000989</v>
      </c>
      <c r="BC165" s="3"/>
    </row>
    <row r="166" spans="1:55">
      <c r="A166" s="33">
        <v>3216</v>
      </c>
      <c r="B166" s="34" t="s">
        <v>203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3">
        <v>0</v>
      </c>
      <c r="AM166" s="13">
        <v>0</v>
      </c>
      <c r="AN166" s="13">
        <v>0</v>
      </c>
      <c r="AO166" s="13">
        <v>0</v>
      </c>
      <c r="AP166" s="13">
        <v>0</v>
      </c>
      <c r="AQ166" s="13">
        <v>0</v>
      </c>
      <c r="AR166" s="13">
        <v>0</v>
      </c>
      <c r="AS166" s="13">
        <v>0</v>
      </c>
      <c r="AT166" s="13">
        <v>0</v>
      </c>
      <c r="AU166" s="13">
        <v>0</v>
      </c>
      <c r="AV166" s="13">
        <v>0</v>
      </c>
      <c r="AW166" s="13">
        <v>0</v>
      </c>
      <c r="AX166" s="13">
        <v>0</v>
      </c>
      <c r="AY166" s="13">
        <v>0</v>
      </c>
      <c r="AZ166" s="13">
        <v>0</v>
      </c>
      <c r="BA166" s="13">
        <v>0</v>
      </c>
      <c r="BB166" s="14">
        <v>0</v>
      </c>
      <c r="BC166" s="3"/>
    </row>
    <row r="167" spans="1:55">
      <c r="A167" s="33">
        <v>3217</v>
      </c>
      <c r="B167" s="34" t="s">
        <v>198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3">
        <v>0</v>
      </c>
      <c r="AM167" s="13">
        <v>0</v>
      </c>
      <c r="AN167" s="13">
        <v>0</v>
      </c>
      <c r="AO167" s="13">
        <v>0</v>
      </c>
      <c r="AP167" s="13">
        <v>0</v>
      </c>
      <c r="AQ167" s="13">
        <v>0</v>
      </c>
      <c r="AR167" s="13">
        <v>0</v>
      </c>
      <c r="AS167" s="13">
        <v>0</v>
      </c>
      <c r="AT167" s="13">
        <v>0</v>
      </c>
      <c r="AU167" s="13">
        <v>0</v>
      </c>
      <c r="AV167" s="13">
        <v>0</v>
      </c>
      <c r="AW167" s="13">
        <v>0</v>
      </c>
      <c r="AX167" s="13">
        <v>0</v>
      </c>
      <c r="AY167" s="13">
        <v>0</v>
      </c>
      <c r="AZ167" s="13">
        <v>0</v>
      </c>
      <c r="BA167" s="13">
        <v>0</v>
      </c>
      <c r="BB167" s="14">
        <v>0</v>
      </c>
      <c r="BC167" s="3"/>
    </row>
    <row r="168" spans="1:55">
      <c r="A168" s="33">
        <v>3218</v>
      </c>
      <c r="B168" s="34" t="s">
        <v>199</v>
      </c>
      <c r="C168" s="13">
        <v>1958.47803828</v>
      </c>
      <c r="D168" s="13">
        <v>1399.7812870299999</v>
      </c>
      <c r="E168" s="13">
        <v>-447.10650024999984</v>
      </c>
      <c r="F168" s="13">
        <v>157.20907453999973</v>
      </c>
      <c r="G168" s="13">
        <v>316.07929755000009</v>
      </c>
      <c r="H168" s="13">
        <v>193.61229634000074</v>
      </c>
      <c r="I168" s="13">
        <v>395.74336577999907</v>
      </c>
      <c r="J168" s="13">
        <v>786.52947519000031</v>
      </c>
      <c r="K168" s="13">
        <v>421.23445690000062</v>
      </c>
      <c r="L168" s="13">
        <v>-369.9088932600007</v>
      </c>
      <c r="M168" s="13">
        <v>646.06534984000064</v>
      </c>
      <c r="N168" s="13">
        <v>-486.47829417000048</v>
      </c>
      <c r="O168" s="13">
        <v>-1054.2828772100002</v>
      </c>
      <c r="P168" s="13">
        <v>1222.9835308000002</v>
      </c>
      <c r="Q168" s="13">
        <v>381.27794345000046</v>
      </c>
      <c r="R168" s="13">
        <v>-376.78546147000031</v>
      </c>
      <c r="S168" s="13">
        <v>168.48852427000048</v>
      </c>
      <c r="T168" s="13">
        <v>-293.56537408000042</v>
      </c>
      <c r="U168" s="13">
        <v>107.27887926000017</v>
      </c>
      <c r="V168" s="13">
        <v>411.14769927999987</v>
      </c>
      <c r="W168" s="13">
        <v>551.55154483000024</v>
      </c>
      <c r="X168" s="13">
        <v>170.46679374999962</v>
      </c>
      <c r="Y168" s="13">
        <v>243.53942978000009</v>
      </c>
      <c r="Z168" s="13">
        <v>316.89719915999945</v>
      </c>
      <c r="AA168" s="13">
        <v>-49.314759000000322</v>
      </c>
      <c r="AB168" s="13">
        <v>-407.99888842999917</v>
      </c>
      <c r="AC168" s="13">
        <v>4032.6606092399998</v>
      </c>
      <c r="AD168" s="13">
        <v>-531.12352920000001</v>
      </c>
      <c r="AE168" s="13">
        <v>718.54619478000018</v>
      </c>
      <c r="AF168" s="13">
        <v>-399.34523573999991</v>
      </c>
      <c r="AG168" s="13">
        <v>4159.810838989999</v>
      </c>
      <c r="AH168" s="13">
        <v>-3614.5300716799984</v>
      </c>
      <c r="AI168" s="13">
        <v>1364.993062312999</v>
      </c>
      <c r="AJ168" s="13">
        <v>-245.31605591299967</v>
      </c>
      <c r="AK168" s="13">
        <v>160.39231407000034</v>
      </c>
      <c r="AL168" s="13">
        <v>302.17698809999911</v>
      </c>
      <c r="AM168" s="13">
        <v>-532.44097129000056</v>
      </c>
      <c r="AN168" s="13">
        <v>241.13842433000013</v>
      </c>
      <c r="AO168" s="13">
        <v>2408.3586504800005</v>
      </c>
      <c r="AP168" s="13">
        <v>5379.1017120300003</v>
      </c>
      <c r="AQ168" s="13">
        <v>-1250.8112759499995</v>
      </c>
      <c r="AR168" s="13">
        <v>265.14212368999983</v>
      </c>
      <c r="AS168" s="13">
        <v>369.80869504999964</v>
      </c>
      <c r="AT168" s="13">
        <v>2366.97631516</v>
      </c>
      <c r="AU168" s="13">
        <v>-1550.4082698</v>
      </c>
      <c r="AV168" s="13">
        <v>2000.6886480200008</v>
      </c>
      <c r="AW168" s="13">
        <v>-476.58163352000042</v>
      </c>
      <c r="AX168" s="13">
        <v>415.4851661199998</v>
      </c>
      <c r="AY168" s="13">
        <v>1021.9166234500008</v>
      </c>
      <c r="AZ168" s="13">
        <v>-643.21291393000047</v>
      </c>
      <c r="BA168" s="13">
        <v>1250.4807964999991</v>
      </c>
      <c r="BB168" s="14">
        <v>1609.617437240001</v>
      </c>
      <c r="BC168" s="3"/>
    </row>
    <row r="169" spans="1:55">
      <c r="A169" s="33">
        <v>322</v>
      </c>
      <c r="B169" s="34" t="s">
        <v>200</v>
      </c>
      <c r="C169" s="13">
        <v>282.13277313636502</v>
      </c>
      <c r="D169" s="13">
        <v>0</v>
      </c>
      <c r="E169" s="13">
        <v>0</v>
      </c>
      <c r="F169" s="13">
        <v>138.90115953683099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143.23161359953403</v>
      </c>
      <c r="M169" s="13">
        <v>0</v>
      </c>
      <c r="N169" s="13">
        <v>0</v>
      </c>
      <c r="O169" s="13">
        <v>0</v>
      </c>
      <c r="P169" s="13">
        <v>304.72944055555001</v>
      </c>
      <c r="Q169" s="13">
        <v>0</v>
      </c>
      <c r="R169" s="13">
        <v>0</v>
      </c>
      <c r="S169" s="13">
        <v>149.455973051608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155.27346750394202</v>
      </c>
      <c r="Z169" s="13">
        <v>0</v>
      </c>
      <c r="AA169" s="13">
        <v>0</v>
      </c>
      <c r="AB169" s="13">
        <v>0</v>
      </c>
      <c r="AC169" s="13">
        <v>1295.5713330854842</v>
      </c>
      <c r="AD169" s="13">
        <v>0</v>
      </c>
      <c r="AE169" s="13">
        <v>0</v>
      </c>
      <c r="AF169" s="13">
        <v>159.83541338111999</v>
      </c>
      <c r="AG169" s="13">
        <v>0</v>
      </c>
      <c r="AH169" s="13">
        <v>0</v>
      </c>
      <c r="AI169" s="13">
        <v>0</v>
      </c>
      <c r="AJ169" s="13">
        <v>0</v>
      </c>
      <c r="AK169" s="13">
        <v>152.50000000000003</v>
      </c>
      <c r="AL169" s="13">
        <v>953.63591970436403</v>
      </c>
      <c r="AM169" s="13">
        <v>0</v>
      </c>
      <c r="AN169" s="13">
        <v>29.600000000000136</v>
      </c>
      <c r="AO169" s="13">
        <v>0</v>
      </c>
      <c r="AP169" s="13">
        <v>2059.9471501116891</v>
      </c>
      <c r="AQ169" s="13">
        <v>0</v>
      </c>
      <c r="AR169" s="13">
        <v>0</v>
      </c>
      <c r="AS169" s="13">
        <v>170.20475540132497</v>
      </c>
      <c r="AT169" s="13">
        <v>0</v>
      </c>
      <c r="AU169" s="13">
        <v>0</v>
      </c>
      <c r="AV169" s="13">
        <v>0</v>
      </c>
      <c r="AW169" s="13">
        <v>0</v>
      </c>
      <c r="AX169" s="13">
        <v>0</v>
      </c>
      <c r="AY169" s="13">
        <v>1219.4033947103642</v>
      </c>
      <c r="AZ169" s="13">
        <v>472.70000000000005</v>
      </c>
      <c r="BA169" s="13">
        <v>0</v>
      </c>
      <c r="BB169" s="14">
        <v>197.6389999999999</v>
      </c>
      <c r="BC169" s="3"/>
    </row>
    <row r="170" spans="1:55">
      <c r="A170" s="33">
        <v>3221</v>
      </c>
      <c r="B170" s="34" t="s">
        <v>201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3">
        <v>0</v>
      </c>
      <c r="AT170" s="13">
        <v>0</v>
      </c>
      <c r="AU170" s="13">
        <v>0</v>
      </c>
      <c r="AV170" s="13">
        <v>0</v>
      </c>
      <c r="AW170" s="13">
        <v>0</v>
      </c>
      <c r="AX170" s="13">
        <v>0</v>
      </c>
      <c r="AY170" s="13">
        <v>0</v>
      </c>
      <c r="AZ170" s="13">
        <v>0</v>
      </c>
      <c r="BA170" s="13">
        <v>0</v>
      </c>
      <c r="BB170" s="14">
        <v>0</v>
      </c>
      <c r="BC170" s="3"/>
    </row>
    <row r="171" spans="1:55">
      <c r="A171" s="39">
        <v>3222</v>
      </c>
      <c r="B171" s="12" t="s">
        <v>195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3">
        <v>0</v>
      </c>
      <c r="AM171" s="13">
        <v>0</v>
      </c>
      <c r="AN171" s="13">
        <v>0</v>
      </c>
      <c r="AO171" s="13">
        <v>0</v>
      </c>
      <c r="AP171" s="13">
        <v>0</v>
      </c>
      <c r="AQ171" s="13">
        <v>0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3">
        <v>0</v>
      </c>
      <c r="AX171" s="13">
        <v>0</v>
      </c>
      <c r="AY171" s="13">
        <v>0</v>
      </c>
      <c r="AZ171" s="13">
        <v>0</v>
      </c>
      <c r="BA171" s="13">
        <v>0</v>
      </c>
      <c r="BB171" s="14">
        <v>0</v>
      </c>
      <c r="BC171" s="3"/>
    </row>
    <row r="172" spans="1:55">
      <c r="A172" s="39">
        <v>3223</v>
      </c>
      <c r="B172" s="35" t="s">
        <v>196</v>
      </c>
      <c r="C172" s="13">
        <v>282.13277313636502</v>
      </c>
      <c r="D172" s="13">
        <v>0</v>
      </c>
      <c r="E172" s="13">
        <v>0</v>
      </c>
      <c r="F172" s="13">
        <v>138.90115953683099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143.23161359953403</v>
      </c>
      <c r="M172" s="13">
        <v>0</v>
      </c>
      <c r="N172" s="13">
        <v>0</v>
      </c>
      <c r="O172" s="13">
        <v>0</v>
      </c>
      <c r="P172" s="13">
        <v>304.72944055555001</v>
      </c>
      <c r="Q172" s="13">
        <v>0</v>
      </c>
      <c r="R172" s="13">
        <v>0</v>
      </c>
      <c r="S172" s="13">
        <v>149.455973051608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155.27346750394202</v>
      </c>
      <c r="Z172" s="13">
        <v>0</v>
      </c>
      <c r="AA172" s="13">
        <v>0</v>
      </c>
      <c r="AB172" s="13">
        <v>0</v>
      </c>
      <c r="AC172" s="13">
        <v>324.771333085484</v>
      </c>
      <c r="AD172" s="13">
        <v>0</v>
      </c>
      <c r="AE172" s="13">
        <v>0</v>
      </c>
      <c r="AF172" s="13">
        <v>159.83541338111999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3">
        <v>164.93591970436401</v>
      </c>
      <c r="AM172" s="13">
        <v>0</v>
      </c>
      <c r="AN172" s="13">
        <v>0</v>
      </c>
      <c r="AO172" s="13">
        <v>0</v>
      </c>
      <c r="AP172" s="13">
        <v>346.317738131689</v>
      </c>
      <c r="AQ172" s="13">
        <v>0</v>
      </c>
      <c r="AR172" s="13">
        <v>0</v>
      </c>
      <c r="AS172" s="13">
        <v>170.20475540132497</v>
      </c>
      <c r="AT172" s="13">
        <v>0</v>
      </c>
      <c r="AU172" s="13">
        <v>0</v>
      </c>
      <c r="AV172" s="13">
        <v>0</v>
      </c>
      <c r="AW172" s="13">
        <v>0</v>
      </c>
      <c r="AX172" s="13">
        <v>0</v>
      </c>
      <c r="AY172" s="13">
        <v>176.11298273036402</v>
      </c>
      <c r="AZ172" s="13">
        <v>0</v>
      </c>
      <c r="BA172" s="13">
        <v>0</v>
      </c>
      <c r="BB172" s="14">
        <v>0</v>
      </c>
      <c r="BC172" s="3"/>
    </row>
    <row r="173" spans="1:55">
      <c r="A173" s="33">
        <v>3224</v>
      </c>
      <c r="B173" s="34" t="s">
        <v>197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v>0</v>
      </c>
      <c r="AS173" s="13">
        <v>0</v>
      </c>
      <c r="AT173" s="13">
        <v>0</v>
      </c>
      <c r="AU173" s="13">
        <v>0</v>
      </c>
      <c r="AV173" s="13">
        <v>0</v>
      </c>
      <c r="AW173" s="13">
        <v>0</v>
      </c>
      <c r="AX173" s="13">
        <v>0</v>
      </c>
      <c r="AY173" s="13">
        <v>0</v>
      </c>
      <c r="AZ173" s="13">
        <v>0</v>
      </c>
      <c r="BA173" s="13">
        <v>0</v>
      </c>
      <c r="BB173" s="14">
        <v>0</v>
      </c>
      <c r="BC173" s="3"/>
    </row>
    <row r="174" spans="1:55">
      <c r="A174" s="33">
        <v>3225</v>
      </c>
      <c r="B174" s="34" t="s">
        <v>202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970.80000000000007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13">
        <v>0</v>
      </c>
      <c r="AK174" s="13">
        <v>152.5</v>
      </c>
      <c r="AL174" s="13">
        <v>788.7</v>
      </c>
      <c r="AM174" s="13">
        <v>0</v>
      </c>
      <c r="AN174" s="13">
        <v>29.600000000000023</v>
      </c>
      <c r="AO174" s="13">
        <v>0</v>
      </c>
      <c r="AP174" s="13">
        <v>1204.32941198</v>
      </c>
      <c r="AQ174" s="13">
        <v>0</v>
      </c>
      <c r="AR174" s="13">
        <v>0</v>
      </c>
      <c r="AS174" s="13">
        <v>0</v>
      </c>
      <c r="AT174" s="13">
        <v>0</v>
      </c>
      <c r="AU174" s="13">
        <v>0</v>
      </c>
      <c r="AV174" s="13">
        <v>0</v>
      </c>
      <c r="AW174" s="13">
        <v>0</v>
      </c>
      <c r="AX174" s="13">
        <v>0</v>
      </c>
      <c r="AY174" s="13">
        <v>1043.29041198</v>
      </c>
      <c r="AZ174" s="13">
        <v>0</v>
      </c>
      <c r="BA174" s="13">
        <v>0</v>
      </c>
      <c r="BB174" s="14">
        <v>161.03899999999999</v>
      </c>
      <c r="BC174" s="3"/>
    </row>
    <row r="175" spans="1:55">
      <c r="A175" s="33">
        <v>3226</v>
      </c>
      <c r="B175" s="34" t="s">
        <v>203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0</v>
      </c>
      <c r="AM175" s="13">
        <v>0</v>
      </c>
      <c r="AN175" s="13">
        <v>0</v>
      </c>
      <c r="AO175" s="13">
        <v>0</v>
      </c>
      <c r="AP175" s="13">
        <v>0</v>
      </c>
      <c r="AQ175" s="13">
        <v>0</v>
      </c>
      <c r="AR175" s="13">
        <v>0</v>
      </c>
      <c r="AS175" s="13">
        <v>0</v>
      </c>
      <c r="AT175" s="13">
        <v>0</v>
      </c>
      <c r="AU175" s="13">
        <v>0</v>
      </c>
      <c r="AV175" s="13">
        <v>0</v>
      </c>
      <c r="AW175" s="13">
        <v>0</v>
      </c>
      <c r="AX175" s="13">
        <v>0</v>
      </c>
      <c r="AY175" s="13">
        <v>0</v>
      </c>
      <c r="AZ175" s="13">
        <v>0</v>
      </c>
      <c r="BA175" s="13">
        <v>0</v>
      </c>
      <c r="BB175" s="14">
        <v>0</v>
      </c>
      <c r="BC175" s="3"/>
    </row>
    <row r="176" spans="1:55">
      <c r="A176" s="33">
        <v>3227</v>
      </c>
      <c r="B176" s="34" t="s">
        <v>198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3">
        <v>0</v>
      </c>
      <c r="AM176" s="13">
        <v>0</v>
      </c>
      <c r="AN176" s="13">
        <v>0</v>
      </c>
      <c r="AO176" s="13">
        <v>0</v>
      </c>
      <c r="AP176" s="13">
        <v>0</v>
      </c>
      <c r="AQ176" s="13">
        <v>0</v>
      </c>
      <c r="AR176" s="13">
        <v>0</v>
      </c>
      <c r="AS176" s="13">
        <v>0</v>
      </c>
      <c r="AT176" s="13">
        <v>0</v>
      </c>
      <c r="AU176" s="13">
        <v>0</v>
      </c>
      <c r="AV176" s="13">
        <v>0</v>
      </c>
      <c r="AW176" s="13">
        <v>0</v>
      </c>
      <c r="AX176" s="13">
        <v>0</v>
      </c>
      <c r="AY176" s="13">
        <v>0</v>
      </c>
      <c r="AZ176" s="13">
        <v>0</v>
      </c>
      <c r="BA176" s="13">
        <v>0</v>
      </c>
      <c r="BB176" s="14">
        <v>0</v>
      </c>
      <c r="BC176" s="3"/>
    </row>
    <row r="177" spans="1:55">
      <c r="A177" s="33">
        <v>3228</v>
      </c>
      <c r="B177" s="34" t="s">
        <v>204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509.3</v>
      </c>
      <c r="AQ177" s="13">
        <v>0</v>
      </c>
      <c r="AR177" s="13">
        <v>0</v>
      </c>
      <c r="AS177" s="13">
        <v>0</v>
      </c>
      <c r="AT177" s="13">
        <v>0</v>
      </c>
      <c r="AU177" s="13">
        <v>0</v>
      </c>
      <c r="AV177" s="13">
        <v>0</v>
      </c>
      <c r="AW177" s="13">
        <v>0</v>
      </c>
      <c r="AX177" s="13">
        <v>0</v>
      </c>
      <c r="AY177" s="13">
        <v>0</v>
      </c>
      <c r="AZ177" s="13">
        <v>472.7</v>
      </c>
      <c r="BA177" s="13">
        <v>0</v>
      </c>
      <c r="BB177" s="14">
        <v>36.600000000000023</v>
      </c>
      <c r="BC177" s="3"/>
    </row>
    <row r="178" spans="1:55">
      <c r="A178" s="38">
        <v>33</v>
      </c>
      <c r="B178" s="36" t="s">
        <v>205</v>
      </c>
      <c r="C178" s="23">
        <v>39713.40250762576</v>
      </c>
      <c r="D178" s="23">
        <v>1311.3528365611719</v>
      </c>
      <c r="E178" s="23">
        <v>5464.2902820567206</v>
      </c>
      <c r="F178" s="23">
        <v>3139.5126500676488</v>
      </c>
      <c r="G178" s="23">
        <v>6785.1969481464403</v>
      </c>
      <c r="H178" s="23">
        <v>2554.7816384983453</v>
      </c>
      <c r="I178" s="23">
        <v>3117.6693391742119</v>
      </c>
      <c r="J178" s="23">
        <v>2656.8569566606602</v>
      </c>
      <c r="K178" s="23">
        <v>3340.675098530297</v>
      </c>
      <c r="L178" s="23">
        <v>2879.2297106154001</v>
      </c>
      <c r="M178" s="23">
        <v>1179.1643927964942</v>
      </c>
      <c r="N178" s="23">
        <v>6136.5738161442641</v>
      </c>
      <c r="O178" s="23">
        <v>1148.098838374106</v>
      </c>
      <c r="P178" s="23">
        <v>31770.980890129489</v>
      </c>
      <c r="Q178" s="23">
        <v>-4530.1364255044682</v>
      </c>
      <c r="R178" s="23">
        <v>-879.42247627526558</v>
      </c>
      <c r="S178" s="23">
        <v>13479.725866853332</v>
      </c>
      <c r="T178" s="23">
        <v>-85.302800072321588</v>
      </c>
      <c r="U178" s="23">
        <v>-1012.3443634842697</v>
      </c>
      <c r="V178" s="23">
        <v>-2012.3421778471111</v>
      </c>
      <c r="W178" s="23">
        <v>-3865.6384100222031</v>
      </c>
      <c r="X178" s="23">
        <v>-4348.377723973219</v>
      </c>
      <c r="Y178" s="23">
        <v>19675.099899376255</v>
      </c>
      <c r="Z178" s="23">
        <v>4684.7619761291971</v>
      </c>
      <c r="AA178" s="23">
        <v>13240.653907277956</v>
      </c>
      <c r="AB178" s="23">
        <v>-2575.6963823283877</v>
      </c>
      <c r="AC178" s="23">
        <v>12432.816138385519</v>
      </c>
      <c r="AD178" s="23">
        <v>-2226.5552461372649</v>
      </c>
      <c r="AE178" s="23">
        <v>-624.50649774036037</v>
      </c>
      <c r="AF178" s="23">
        <v>1925.5472915983182</v>
      </c>
      <c r="AG178" s="23">
        <v>-2632.5912092757389</v>
      </c>
      <c r="AH178" s="23">
        <v>-3827.3447613218832</v>
      </c>
      <c r="AI178" s="23">
        <v>-40.213543517886137</v>
      </c>
      <c r="AJ178" s="23">
        <v>-2947.9730756232093</v>
      </c>
      <c r="AK178" s="23">
        <v>-3527.2538458957406</v>
      </c>
      <c r="AL178" s="23">
        <v>1287.1736442219881</v>
      </c>
      <c r="AM178" s="23">
        <v>-1581.5729350088732</v>
      </c>
      <c r="AN178" s="23">
        <v>4103.5804584672605</v>
      </c>
      <c r="AO178" s="23">
        <v>22524.525858618908</v>
      </c>
      <c r="AP178" s="23">
        <v>20567.38742456826</v>
      </c>
      <c r="AQ178" s="23">
        <v>-3493.8830651025146</v>
      </c>
      <c r="AR178" s="23">
        <v>789.21158666561632</v>
      </c>
      <c r="AS178" s="23">
        <v>-3070.4056020939183</v>
      </c>
      <c r="AT178" s="23">
        <v>609.13580633076435</v>
      </c>
      <c r="AU178" s="23">
        <v>444.75369472540569</v>
      </c>
      <c r="AV178" s="23">
        <v>456.50558099514456</v>
      </c>
      <c r="AW178" s="23">
        <v>1887.1970320074952</v>
      </c>
      <c r="AX178" s="23">
        <v>-2937.0848436723509</v>
      </c>
      <c r="AY178" s="23">
        <v>-1492.9735921087231</v>
      </c>
      <c r="AZ178" s="23">
        <v>304.86957951005479</v>
      </c>
      <c r="BA178" s="23">
        <v>15720.713176087949</v>
      </c>
      <c r="BB178" s="24">
        <v>11349.348071223336</v>
      </c>
      <c r="BC178" s="3"/>
    </row>
    <row r="179" spans="1:55">
      <c r="A179" s="39">
        <v>3301</v>
      </c>
      <c r="B179" s="35" t="s">
        <v>206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3">
        <v>0</v>
      </c>
      <c r="AM179" s="13">
        <v>0</v>
      </c>
      <c r="AN179" s="13">
        <v>0</v>
      </c>
      <c r="AO179" s="13">
        <v>0</v>
      </c>
      <c r="AP179" s="13">
        <v>0</v>
      </c>
      <c r="AQ179" s="13">
        <v>0</v>
      </c>
      <c r="AR179" s="13">
        <v>0</v>
      </c>
      <c r="AS179" s="13">
        <v>0</v>
      </c>
      <c r="AT179" s="13">
        <v>0</v>
      </c>
      <c r="AU179" s="13">
        <v>0</v>
      </c>
      <c r="AV179" s="13">
        <v>0</v>
      </c>
      <c r="AW179" s="13">
        <v>0</v>
      </c>
      <c r="AX179" s="13">
        <v>0</v>
      </c>
      <c r="AY179" s="13">
        <v>0</v>
      </c>
      <c r="AZ179" s="13">
        <v>0</v>
      </c>
      <c r="BA179" s="13">
        <v>0</v>
      </c>
      <c r="BB179" s="14">
        <v>0</v>
      </c>
      <c r="BC179" s="3"/>
    </row>
    <row r="180" spans="1:55">
      <c r="A180" s="39">
        <v>3302</v>
      </c>
      <c r="B180" s="35" t="s">
        <v>207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0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0</v>
      </c>
      <c r="AX180" s="13">
        <v>0</v>
      </c>
      <c r="AY180" s="13">
        <v>0</v>
      </c>
      <c r="AZ180" s="13">
        <v>0</v>
      </c>
      <c r="BA180" s="13">
        <v>0</v>
      </c>
      <c r="BB180" s="14">
        <v>0</v>
      </c>
      <c r="BC180" s="3"/>
    </row>
    <row r="181" spans="1:55">
      <c r="A181" s="33">
        <v>3303</v>
      </c>
      <c r="B181" s="34" t="s">
        <v>208</v>
      </c>
      <c r="C181" s="13">
        <v>28958.078882000002</v>
      </c>
      <c r="D181" s="13">
        <v>-1.9</v>
      </c>
      <c r="E181" s="13">
        <v>4988.5083999999997</v>
      </c>
      <c r="F181" s="13">
        <v>4067.6785999999984</v>
      </c>
      <c r="G181" s="13">
        <v>3999.8537820000001</v>
      </c>
      <c r="H181" s="13">
        <v>2157.8624000000018</v>
      </c>
      <c r="I181" s="13">
        <v>2999.7829999999958</v>
      </c>
      <c r="J181" s="13">
        <v>2229.6191000000072</v>
      </c>
      <c r="K181" s="13">
        <v>3888.5707000000002</v>
      </c>
      <c r="L181" s="13">
        <v>2588.0960999999916</v>
      </c>
      <c r="M181" s="13">
        <v>649.90840000000026</v>
      </c>
      <c r="N181" s="13">
        <v>1654.1942180000042</v>
      </c>
      <c r="O181" s="13">
        <v>-264.09581799999796</v>
      </c>
      <c r="P181" s="13">
        <v>-15601.069016129997</v>
      </c>
      <c r="Q181" s="13">
        <v>-0.1</v>
      </c>
      <c r="R181" s="13">
        <v>-636.70000000000005</v>
      </c>
      <c r="S181" s="13">
        <v>-12860.612999999999</v>
      </c>
      <c r="T181" s="13">
        <v>-0.38700000000062573</v>
      </c>
      <c r="U181" s="13">
        <v>-2897.0701000000008</v>
      </c>
      <c r="V181" s="13">
        <v>-5.5548999999991793</v>
      </c>
      <c r="W181" s="13">
        <v>-4.6164324700002908</v>
      </c>
      <c r="X181" s="13">
        <v>-46.158459660000517</v>
      </c>
      <c r="Y181" s="13">
        <v>-5.079011999998329</v>
      </c>
      <c r="Z181" s="13">
        <v>-9.360000000015134E-2</v>
      </c>
      <c r="AA181" s="13">
        <v>-1.3971039999996719</v>
      </c>
      <c r="AB181" s="13">
        <v>856.70059200000105</v>
      </c>
      <c r="AC181" s="13">
        <v>-5802.7657216500011</v>
      </c>
      <c r="AD181" s="13">
        <v>-0.1</v>
      </c>
      <c r="AE181" s="13">
        <v>-1321.09338557</v>
      </c>
      <c r="AF181" s="13">
        <v>-4096.3505999999998</v>
      </c>
      <c r="AG181" s="13">
        <v>-9.330000000045402E-2</v>
      </c>
      <c r="AH181" s="13">
        <v>-3351.9260000000004</v>
      </c>
      <c r="AI181" s="13">
        <v>-0.24509999999827414</v>
      </c>
      <c r="AJ181" s="13">
        <v>-1.023220000000947</v>
      </c>
      <c r="AK181" s="13">
        <v>-4079.84337108</v>
      </c>
      <c r="AL181" s="13">
        <v>-1.7903450000012526</v>
      </c>
      <c r="AM181" s="13">
        <v>249.9351999999999</v>
      </c>
      <c r="AN181" s="13">
        <v>201.86440000000221</v>
      </c>
      <c r="AO181" s="13">
        <v>6597.8999999999978</v>
      </c>
      <c r="AP181" s="13">
        <v>21470.553550000001</v>
      </c>
      <c r="AQ181" s="13">
        <v>-8.1100000000000005E-2</v>
      </c>
      <c r="AR181" s="13">
        <v>-2123.7210000000005</v>
      </c>
      <c r="AS181" s="13">
        <v>-707.56059999999979</v>
      </c>
      <c r="AT181" s="13">
        <v>915.10829999999987</v>
      </c>
      <c r="AU181" s="13">
        <v>306.01910000000044</v>
      </c>
      <c r="AV181" s="13">
        <v>1015.4963999999982</v>
      </c>
      <c r="AW181" s="13">
        <v>487.20010000000002</v>
      </c>
      <c r="AX181" s="13">
        <v>-1247.3748499999988</v>
      </c>
      <c r="AY181" s="13">
        <v>287.66950000000179</v>
      </c>
      <c r="AZ181" s="13">
        <v>134.37619999999879</v>
      </c>
      <c r="BA181" s="13">
        <v>17808.712599999999</v>
      </c>
      <c r="BB181" s="14">
        <v>4594.7089000000014</v>
      </c>
      <c r="BC181" s="3"/>
    </row>
    <row r="182" spans="1:55">
      <c r="A182" s="33">
        <v>3304</v>
      </c>
      <c r="B182" s="34" t="s">
        <v>209</v>
      </c>
      <c r="C182" s="13">
        <v>7899.5180129650971</v>
      </c>
      <c r="D182" s="13">
        <v>-86.278707851830035</v>
      </c>
      <c r="E182" s="13">
        <v>-491.36416244337056</v>
      </c>
      <c r="F182" s="13">
        <v>173.77523601662938</v>
      </c>
      <c r="G182" s="13">
        <v>2564.6021500066295</v>
      </c>
      <c r="H182" s="13">
        <v>-462.44126255337051</v>
      </c>
      <c r="I182" s="13">
        <v>248.45417228790211</v>
      </c>
      <c r="J182" s="13">
        <v>-355.01998671337083</v>
      </c>
      <c r="K182" s="13">
        <v>-385.48510660337092</v>
      </c>
      <c r="L182" s="13">
        <v>1109.883614183369</v>
      </c>
      <c r="M182" s="13">
        <v>3044.3100906953932</v>
      </c>
      <c r="N182" s="13">
        <v>2928.0995956261795</v>
      </c>
      <c r="O182" s="13">
        <v>-389.01761968569281</v>
      </c>
      <c r="P182" s="13">
        <v>46537.234162602595</v>
      </c>
      <c r="Q182" s="13">
        <v>-515.87231860867666</v>
      </c>
      <c r="R182" s="13">
        <v>-749.40282659875868</v>
      </c>
      <c r="S182" s="13">
        <v>24422.688023565606</v>
      </c>
      <c r="T182" s="13">
        <v>-157.37751897516864</v>
      </c>
      <c r="U182" s="13">
        <v>-833.43050262858742</v>
      </c>
      <c r="V182" s="13">
        <v>-960.63657912796407</v>
      </c>
      <c r="W182" s="13">
        <v>-62.957093714623625</v>
      </c>
      <c r="X182" s="13">
        <v>-4636.7647765998918</v>
      </c>
      <c r="Y182" s="13">
        <v>16823.707888254175</v>
      </c>
      <c r="Z182" s="13">
        <v>-280.6619798132815</v>
      </c>
      <c r="AA182" s="13">
        <v>8436.4435708671153</v>
      </c>
      <c r="AB182" s="13">
        <v>5051.4982759826526</v>
      </c>
      <c r="AC182" s="13">
        <v>1576.8201740000009</v>
      </c>
      <c r="AD182" s="13">
        <v>886.95505779247469</v>
      </c>
      <c r="AE182" s="13">
        <v>1144.7545949955893</v>
      </c>
      <c r="AF182" s="13">
        <v>119.77453843213925</v>
      </c>
      <c r="AG182" s="13">
        <v>-386.05401578454394</v>
      </c>
      <c r="AH182" s="13">
        <v>-769.18458549093179</v>
      </c>
      <c r="AI182" s="13">
        <v>-1176.6673534937706</v>
      </c>
      <c r="AJ182" s="13">
        <v>-422.50215556660868</v>
      </c>
      <c r="AK182" s="13">
        <v>-455.07183124036089</v>
      </c>
      <c r="AL182" s="13">
        <v>-1034.1509669839415</v>
      </c>
      <c r="AM182" s="13">
        <v>-245.28944300000148</v>
      </c>
      <c r="AN182" s="13">
        <v>1175.7104046166</v>
      </c>
      <c r="AO182" s="13">
        <v>2738.5459297233565</v>
      </c>
      <c r="AP182" s="13">
        <v>3027.8436978793843</v>
      </c>
      <c r="AQ182" s="13">
        <v>-566.59671871770695</v>
      </c>
      <c r="AR182" s="13">
        <v>-447.1442977950486</v>
      </c>
      <c r="AS182" s="13">
        <v>-1274.8690414254891</v>
      </c>
      <c r="AT182" s="13">
        <v>1708.0141589346927</v>
      </c>
      <c r="AU182" s="13">
        <v>779.54055145509335</v>
      </c>
      <c r="AV182" s="13">
        <v>-1706.9984167701712</v>
      </c>
      <c r="AW182" s="13">
        <v>636.12092642521611</v>
      </c>
      <c r="AX182" s="13">
        <v>-573.380130837558</v>
      </c>
      <c r="AY182" s="13">
        <v>-1142.4881577951453</v>
      </c>
      <c r="AZ182" s="13">
        <v>1473.1440345813623</v>
      </c>
      <c r="BA182" s="13">
        <v>6.1887239858731391</v>
      </c>
      <c r="BB182" s="14">
        <v>4136.3120658382659</v>
      </c>
      <c r="BC182" s="3"/>
    </row>
    <row r="183" spans="1:55">
      <c r="A183" s="33">
        <v>3305</v>
      </c>
      <c r="B183" s="34" t="s">
        <v>210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0</v>
      </c>
      <c r="AT183" s="13">
        <v>0</v>
      </c>
      <c r="AU183" s="13">
        <v>0</v>
      </c>
      <c r="AV183" s="13">
        <v>0</v>
      </c>
      <c r="AW183" s="13">
        <v>0</v>
      </c>
      <c r="AX183" s="13">
        <v>0</v>
      </c>
      <c r="AY183" s="13">
        <v>0</v>
      </c>
      <c r="AZ183" s="13">
        <v>0</v>
      </c>
      <c r="BA183" s="13">
        <v>0</v>
      </c>
      <c r="BB183" s="14">
        <v>0</v>
      </c>
      <c r="BC183" s="3"/>
    </row>
    <row r="184" spans="1:55">
      <c r="A184" s="33">
        <v>3306</v>
      </c>
      <c r="B184" s="34" t="s">
        <v>211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3">
        <v>0</v>
      </c>
      <c r="AX184" s="13">
        <v>0</v>
      </c>
      <c r="AY184" s="13">
        <v>0</v>
      </c>
      <c r="AZ184" s="13">
        <v>0</v>
      </c>
      <c r="BA184" s="13">
        <v>0</v>
      </c>
      <c r="BB184" s="14">
        <v>0</v>
      </c>
      <c r="BC184" s="3"/>
    </row>
    <row r="185" spans="1:55">
      <c r="A185" s="33">
        <v>33061</v>
      </c>
      <c r="B185" s="34" t="s">
        <v>212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3">
        <v>0</v>
      </c>
      <c r="AM185" s="13">
        <v>0</v>
      </c>
      <c r="AN185" s="13">
        <v>0</v>
      </c>
      <c r="AO185" s="13">
        <v>0</v>
      </c>
      <c r="AP185" s="13">
        <v>0</v>
      </c>
      <c r="AQ185" s="13">
        <v>0</v>
      </c>
      <c r="AR185" s="13">
        <v>0</v>
      </c>
      <c r="AS185" s="13">
        <v>0</v>
      </c>
      <c r="AT185" s="13">
        <v>0</v>
      </c>
      <c r="AU185" s="13">
        <v>0</v>
      </c>
      <c r="AV185" s="13">
        <v>0</v>
      </c>
      <c r="AW185" s="13">
        <v>0</v>
      </c>
      <c r="AX185" s="13">
        <v>0</v>
      </c>
      <c r="AY185" s="13">
        <v>0</v>
      </c>
      <c r="AZ185" s="13">
        <v>0</v>
      </c>
      <c r="BA185" s="13">
        <v>0</v>
      </c>
      <c r="BB185" s="14">
        <v>0</v>
      </c>
      <c r="BC185" s="3"/>
    </row>
    <row r="186" spans="1:55">
      <c r="A186" s="33">
        <v>33062</v>
      </c>
      <c r="B186" s="34" t="s">
        <v>213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0</v>
      </c>
      <c r="AR186" s="13">
        <v>0</v>
      </c>
      <c r="AS186" s="13">
        <v>0</v>
      </c>
      <c r="AT186" s="13">
        <v>0</v>
      </c>
      <c r="AU186" s="13">
        <v>0</v>
      </c>
      <c r="AV186" s="13">
        <v>0</v>
      </c>
      <c r="AW186" s="13">
        <v>0</v>
      </c>
      <c r="AX186" s="13">
        <v>0</v>
      </c>
      <c r="AY186" s="13">
        <v>0</v>
      </c>
      <c r="AZ186" s="13">
        <v>0</v>
      </c>
      <c r="BA186" s="13">
        <v>0</v>
      </c>
      <c r="BB186" s="14">
        <v>0</v>
      </c>
      <c r="BC186" s="3"/>
    </row>
    <row r="187" spans="1:55">
      <c r="A187" s="33">
        <v>33063</v>
      </c>
      <c r="B187" s="34" t="s">
        <v>214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0</v>
      </c>
      <c r="AX187" s="13">
        <v>0</v>
      </c>
      <c r="AY187" s="13">
        <v>0</v>
      </c>
      <c r="AZ187" s="13">
        <v>0</v>
      </c>
      <c r="BA187" s="13">
        <v>0</v>
      </c>
      <c r="BB187" s="14">
        <v>0</v>
      </c>
      <c r="BC187" s="3"/>
    </row>
    <row r="188" spans="1:55">
      <c r="A188" s="33">
        <v>33064</v>
      </c>
      <c r="B188" s="34" t="s">
        <v>215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3">
        <v>0</v>
      </c>
      <c r="AM188" s="13">
        <v>0</v>
      </c>
      <c r="AN188" s="13">
        <v>0</v>
      </c>
      <c r="AO188" s="13">
        <v>0</v>
      </c>
      <c r="AP188" s="13">
        <v>0</v>
      </c>
      <c r="AQ188" s="13">
        <v>0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3">
        <v>0</v>
      </c>
      <c r="AX188" s="13">
        <v>0</v>
      </c>
      <c r="AY188" s="13">
        <v>0</v>
      </c>
      <c r="AZ188" s="13">
        <v>0</v>
      </c>
      <c r="BA188" s="13">
        <v>0</v>
      </c>
      <c r="BB188" s="14">
        <v>0</v>
      </c>
      <c r="BC188" s="3"/>
    </row>
    <row r="189" spans="1:55">
      <c r="A189" s="33">
        <v>33065</v>
      </c>
      <c r="B189" s="34" t="s">
        <v>216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4">
        <v>0</v>
      </c>
      <c r="BC189" s="3"/>
    </row>
    <row r="190" spans="1:55">
      <c r="A190" s="33">
        <v>3307</v>
      </c>
      <c r="B190" s="34" t="s">
        <v>217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0</v>
      </c>
      <c r="AX190" s="13">
        <v>0</v>
      </c>
      <c r="AY190" s="13">
        <v>0</v>
      </c>
      <c r="AZ190" s="13">
        <v>0</v>
      </c>
      <c r="BA190" s="13">
        <v>0</v>
      </c>
      <c r="BB190" s="14">
        <v>0</v>
      </c>
      <c r="BC190" s="3"/>
    </row>
    <row r="191" spans="1:55">
      <c r="A191" s="33">
        <v>3308</v>
      </c>
      <c r="B191" s="34" t="s">
        <v>218</v>
      </c>
      <c r="C191" s="13">
        <v>2855.8056126606598</v>
      </c>
      <c r="D191" s="13">
        <v>1399.5315444130019</v>
      </c>
      <c r="E191" s="13">
        <v>967.14604450009074</v>
      </c>
      <c r="F191" s="13">
        <v>-1101.9411859489785</v>
      </c>
      <c r="G191" s="13">
        <v>220.74101613980952</v>
      </c>
      <c r="H191" s="13">
        <v>859.36050105171353</v>
      </c>
      <c r="I191" s="13">
        <v>-130.56783311368235</v>
      </c>
      <c r="J191" s="13">
        <v>782.25784337402456</v>
      </c>
      <c r="K191" s="13">
        <v>-162.41049486633665</v>
      </c>
      <c r="L191" s="13">
        <v>-818.75000356795977</v>
      </c>
      <c r="M191" s="13">
        <v>-2515.0540978988997</v>
      </c>
      <c r="N191" s="13">
        <v>1554.2800025180795</v>
      </c>
      <c r="O191" s="13">
        <v>1801.2122760597967</v>
      </c>
      <c r="P191" s="13">
        <v>834.81574365689994</v>
      </c>
      <c r="Q191" s="13">
        <v>-4014.1641068957915</v>
      </c>
      <c r="R191" s="13">
        <v>506.68035032349371</v>
      </c>
      <c r="S191" s="13">
        <v>1917.6508432877258</v>
      </c>
      <c r="T191" s="13">
        <v>72.461718902847679</v>
      </c>
      <c r="U191" s="13">
        <v>2718.1562391443185</v>
      </c>
      <c r="V191" s="13">
        <v>-1046.1506987191478</v>
      </c>
      <c r="W191" s="13">
        <v>-3798.0648838375791</v>
      </c>
      <c r="X191" s="13">
        <v>334.54551228667378</v>
      </c>
      <c r="Y191" s="13">
        <v>2856.4710231220793</v>
      </c>
      <c r="Z191" s="13">
        <v>4965.5175559424797</v>
      </c>
      <c r="AA191" s="13">
        <v>4805.6074404108413</v>
      </c>
      <c r="AB191" s="13">
        <v>-8483.8952503110413</v>
      </c>
      <c r="AC191" s="13">
        <v>16658.761686035519</v>
      </c>
      <c r="AD191" s="13">
        <v>-3113.4103039297397</v>
      </c>
      <c r="AE191" s="13">
        <v>-448.16770716594965</v>
      </c>
      <c r="AF191" s="13">
        <v>5902.1233531661783</v>
      </c>
      <c r="AG191" s="13">
        <v>-2246.4438934911946</v>
      </c>
      <c r="AH191" s="13">
        <v>293.76582416904841</v>
      </c>
      <c r="AI191" s="13">
        <v>1136.6989099758821</v>
      </c>
      <c r="AJ191" s="13">
        <v>-2524.4477000565985</v>
      </c>
      <c r="AK191" s="13">
        <v>1007.66135642462</v>
      </c>
      <c r="AL191" s="13">
        <v>2323.1149562059318</v>
      </c>
      <c r="AM191" s="13">
        <v>-1586.2186920088707</v>
      </c>
      <c r="AN191" s="13">
        <v>2726.005653850656</v>
      </c>
      <c r="AO191" s="13">
        <v>13188.079928895557</v>
      </c>
      <c r="AP191" s="13">
        <v>-3931.0098233111221</v>
      </c>
      <c r="AQ191" s="13">
        <v>-2927.2052463848077</v>
      </c>
      <c r="AR191" s="13">
        <v>3360.076884460665</v>
      </c>
      <c r="AS191" s="13">
        <v>-1087.9759606684288</v>
      </c>
      <c r="AT191" s="13">
        <v>-2013.9866526039289</v>
      </c>
      <c r="AU191" s="13">
        <v>-640.80595672968821</v>
      </c>
      <c r="AV191" s="13">
        <v>1148.0075977653178</v>
      </c>
      <c r="AW191" s="13">
        <v>763.87600558227882</v>
      </c>
      <c r="AX191" s="13">
        <v>-1116.3298628347932</v>
      </c>
      <c r="AY191" s="13">
        <v>-638.15493431358072</v>
      </c>
      <c r="AZ191" s="13">
        <v>-1302.6506550713057</v>
      </c>
      <c r="BA191" s="13">
        <v>-2094.188147897923</v>
      </c>
      <c r="BB191" s="14">
        <v>2618.3271053850722</v>
      </c>
      <c r="BC191" s="3"/>
    </row>
    <row r="192" spans="1:55">
      <c r="A192" s="33">
        <v>331</v>
      </c>
      <c r="B192" s="34" t="s">
        <v>219</v>
      </c>
      <c r="C192" s="13">
        <v>36468.260890625759</v>
      </c>
      <c r="D192" s="13">
        <v>1481.6608365611719</v>
      </c>
      <c r="E192" s="13">
        <v>5927.9802820567202</v>
      </c>
      <c r="F192" s="13">
        <v>3035.1446500676484</v>
      </c>
      <c r="G192" s="13">
        <v>6380.7429481464405</v>
      </c>
      <c r="H192" s="13">
        <v>2986.3026384983459</v>
      </c>
      <c r="I192" s="13">
        <v>2980.128490174211</v>
      </c>
      <c r="J192" s="13">
        <v>2896.7519566606607</v>
      </c>
      <c r="K192" s="13">
        <v>3584.090080530299</v>
      </c>
      <c r="L192" s="13">
        <v>1621.1057106153967</v>
      </c>
      <c r="M192" s="13">
        <v>900.09139279649753</v>
      </c>
      <c r="N192" s="13">
        <v>3075.5958161442613</v>
      </c>
      <c r="O192" s="13">
        <v>1598.666088374106</v>
      </c>
      <c r="P192" s="13">
        <v>20950.357321129493</v>
      </c>
      <c r="Q192" s="13">
        <v>-4175.8634255044681</v>
      </c>
      <c r="R192" s="13">
        <v>-317.52247627526503</v>
      </c>
      <c r="S192" s="13">
        <v>12853.35086685333</v>
      </c>
      <c r="T192" s="13">
        <v>-122.03180007232186</v>
      </c>
      <c r="U192" s="13">
        <v>-337.74636348427066</v>
      </c>
      <c r="V192" s="13">
        <v>-1236.3341778471095</v>
      </c>
      <c r="W192" s="13">
        <v>-3820.1294100222012</v>
      </c>
      <c r="X192" s="13">
        <v>-3914.5997239732201</v>
      </c>
      <c r="Y192" s="13">
        <v>20019.630899376258</v>
      </c>
      <c r="Z192" s="13">
        <v>4941.4099761291909</v>
      </c>
      <c r="AA192" s="13">
        <v>12692.060907277955</v>
      </c>
      <c r="AB192" s="13">
        <v>-15631.867951328386</v>
      </c>
      <c r="AC192" s="13">
        <v>16438.28813838552</v>
      </c>
      <c r="AD192" s="13">
        <v>-3086.788677137265</v>
      </c>
      <c r="AE192" s="13">
        <v>-1722.0194977403598</v>
      </c>
      <c r="AF192" s="13">
        <v>5947.2962915983171</v>
      </c>
      <c r="AG192" s="13">
        <v>-2194.3252092757389</v>
      </c>
      <c r="AH192" s="13">
        <v>-2991.8025408318845</v>
      </c>
      <c r="AI192" s="13">
        <v>755.00460349211244</v>
      </c>
      <c r="AJ192" s="13">
        <v>-2591.8780373632085</v>
      </c>
      <c r="AK192" s="13">
        <v>-3025.9716164057409</v>
      </c>
      <c r="AL192" s="13">
        <v>1587.3714399719902</v>
      </c>
      <c r="AM192" s="13">
        <v>-1336.370935008872</v>
      </c>
      <c r="AN192" s="13">
        <v>3238.0234584672571</v>
      </c>
      <c r="AO192" s="13">
        <v>21859.748858618914</v>
      </c>
      <c r="AP192" s="13">
        <v>-314.61157543173613</v>
      </c>
      <c r="AQ192" s="13">
        <v>-3014.2480651025148</v>
      </c>
      <c r="AR192" s="13">
        <v>1355.8245866656164</v>
      </c>
      <c r="AS192" s="13">
        <v>1338.310397906082</v>
      </c>
      <c r="AT192" s="13">
        <v>-1074.6721936692363</v>
      </c>
      <c r="AU192" s="13">
        <v>-209.7253052745948</v>
      </c>
      <c r="AV192" s="13">
        <v>1018.5035809951464</v>
      </c>
      <c r="AW192" s="13">
        <v>1053.4090320074952</v>
      </c>
      <c r="AX192" s="13">
        <v>-2243.0058436723516</v>
      </c>
      <c r="AY192" s="13">
        <v>-1351.0815921087249</v>
      </c>
      <c r="AZ192" s="13">
        <v>-1143.1294204899441</v>
      </c>
      <c r="BA192" s="13">
        <v>-1757.9198239120506</v>
      </c>
      <c r="BB192" s="14">
        <v>5713.123071223341</v>
      </c>
      <c r="BC192" s="3"/>
    </row>
    <row r="193" spans="1:55">
      <c r="A193" s="33">
        <v>3312</v>
      </c>
      <c r="B193" s="34" t="s">
        <v>195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3">
        <v>0</v>
      </c>
      <c r="AX193" s="13">
        <v>0</v>
      </c>
      <c r="AY193" s="13">
        <v>0</v>
      </c>
      <c r="AZ193" s="13">
        <v>0</v>
      </c>
      <c r="BA193" s="13">
        <v>0</v>
      </c>
      <c r="BB193" s="14">
        <v>0</v>
      </c>
      <c r="BC193" s="3"/>
    </row>
    <row r="194" spans="1:55">
      <c r="A194" s="33">
        <v>3313</v>
      </c>
      <c r="B194" s="34" t="s">
        <v>220</v>
      </c>
      <c r="C194" s="13">
        <v>28958.078882000002</v>
      </c>
      <c r="D194" s="13">
        <v>-1.9</v>
      </c>
      <c r="E194" s="13">
        <v>4988.5083999999997</v>
      </c>
      <c r="F194" s="13">
        <v>4067.6785999999984</v>
      </c>
      <c r="G194" s="13">
        <v>3999.8537820000001</v>
      </c>
      <c r="H194" s="13">
        <v>2157.8624000000018</v>
      </c>
      <c r="I194" s="13">
        <v>2999.7829999999958</v>
      </c>
      <c r="J194" s="13">
        <v>2229.6191000000072</v>
      </c>
      <c r="K194" s="13">
        <v>3888.5707000000002</v>
      </c>
      <c r="L194" s="13">
        <v>2588.0960999999916</v>
      </c>
      <c r="M194" s="13">
        <v>649.90840000000026</v>
      </c>
      <c r="N194" s="13">
        <v>1654.1942180000042</v>
      </c>
      <c r="O194" s="13">
        <v>-264.09581799999796</v>
      </c>
      <c r="P194" s="13">
        <v>-11538.569016129997</v>
      </c>
      <c r="Q194" s="13">
        <v>-0.1</v>
      </c>
      <c r="R194" s="13">
        <v>-636.70000000000005</v>
      </c>
      <c r="S194" s="13">
        <v>-8798.1129999999994</v>
      </c>
      <c r="T194" s="13">
        <v>-0.38700000000062573</v>
      </c>
      <c r="U194" s="13">
        <v>-2897.0701000000008</v>
      </c>
      <c r="V194" s="13">
        <v>-5.5548999999991793</v>
      </c>
      <c r="W194" s="13">
        <v>-4.6164324700002908</v>
      </c>
      <c r="X194" s="13">
        <v>-46.158459660000517</v>
      </c>
      <c r="Y194" s="13">
        <v>-5.079011999998329</v>
      </c>
      <c r="Z194" s="13">
        <v>-9.360000000015134E-2</v>
      </c>
      <c r="AA194" s="13">
        <v>-1.3971039999996719</v>
      </c>
      <c r="AB194" s="13">
        <v>856.70059200000105</v>
      </c>
      <c r="AC194" s="13">
        <v>-1706.7657216500011</v>
      </c>
      <c r="AD194" s="13">
        <v>-0.1</v>
      </c>
      <c r="AE194" s="13">
        <v>-1321.09338557</v>
      </c>
      <c r="AF194" s="13">
        <v>-0.35059999999998581</v>
      </c>
      <c r="AG194" s="13">
        <v>-9.3299999999999272E-2</v>
      </c>
      <c r="AH194" s="13">
        <v>-3351.9260000000004</v>
      </c>
      <c r="AI194" s="13">
        <v>-0.24509999999918364</v>
      </c>
      <c r="AJ194" s="13">
        <v>-1.0232200000000375</v>
      </c>
      <c r="AK194" s="13">
        <v>-4079.84337108</v>
      </c>
      <c r="AL194" s="13">
        <v>-1.7903450000012526</v>
      </c>
      <c r="AM194" s="13">
        <v>249.9351999999999</v>
      </c>
      <c r="AN194" s="13">
        <v>201.86440000000221</v>
      </c>
      <c r="AO194" s="13">
        <v>6597.8999999999978</v>
      </c>
      <c r="AP194" s="13">
        <v>8081.1445500000027</v>
      </c>
      <c r="AQ194" s="13">
        <v>-8.1100000000000005E-2</v>
      </c>
      <c r="AR194" s="13">
        <v>-2123.7210000000005</v>
      </c>
      <c r="AS194" s="13">
        <v>3404.5394000000006</v>
      </c>
      <c r="AT194" s="13">
        <v>915.10829999999987</v>
      </c>
      <c r="AU194" s="13">
        <v>306.01910000000044</v>
      </c>
      <c r="AV194" s="13">
        <v>1015.4963999999982</v>
      </c>
      <c r="AW194" s="13">
        <v>487.20010000000002</v>
      </c>
      <c r="AX194" s="13">
        <v>-1247.3748499999988</v>
      </c>
      <c r="AY194" s="13">
        <v>287.66950000000179</v>
      </c>
      <c r="AZ194" s="13">
        <v>134.37619999999879</v>
      </c>
      <c r="BA194" s="13">
        <v>307.20360000000073</v>
      </c>
      <c r="BB194" s="14">
        <v>4594.7089000000014</v>
      </c>
      <c r="BC194" s="3"/>
    </row>
    <row r="195" spans="1:55">
      <c r="A195" s="33">
        <v>3314</v>
      </c>
      <c r="B195" s="34" t="s">
        <v>221</v>
      </c>
      <c r="C195" s="13">
        <v>4654.3763959650969</v>
      </c>
      <c r="D195" s="13">
        <v>84.02929214816993</v>
      </c>
      <c r="E195" s="13">
        <v>-27.674162443370534</v>
      </c>
      <c r="F195" s="13">
        <v>69.407236016629383</v>
      </c>
      <c r="G195" s="13">
        <v>2160.1481500066293</v>
      </c>
      <c r="H195" s="13">
        <v>-30.920262553370776</v>
      </c>
      <c r="I195" s="13">
        <v>110.91332328790213</v>
      </c>
      <c r="J195" s="13">
        <v>-115.12498671337062</v>
      </c>
      <c r="K195" s="13">
        <v>-142.07012460337091</v>
      </c>
      <c r="L195" s="13">
        <v>-148.24038581663058</v>
      </c>
      <c r="M195" s="13">
        <v>2765.2370906953938</v>
      </c>
      <c r="N195" s="13">
        <v>-132.87840437382147</v>
      </c>
      <c r="O195" s="13">
        <v>61.549630314307251</v>
      </c>
      <c r="P195" s="13">
        <v>31654.110593602592</v>
      </c>
      <c r="Q195" s="13">
        <v>-161.59931860867664</v>
      </c>
      <c r="R195" s="13">
        <v>-187.50282659875859</v>
      </c>
      <c r="S195" s="13">
        <v>19733.813023565603</v>
      </c>
      <c r="T195" s="13">
        <v>-194.106518975168</v>
      </c>
      <c r="U195" s="13">
        <v>-158.83250262858928</v>
      </c>
      <c r="V195" s="13">
        <v>-184.62857912796244</v>
      </c>
      <c r="W195" s="13">
        <v>-17.448093714621791</v>
      </c>
      <c r="X195" s="13">
        <v>-4202.9867765998933</v>
      </c>
      <c r="Y195" s="13">
        <v>17168.238888254178</v>
      </c>
      <c r="Z195" s="13">
        <v>-24.013979813287733</v>
      </c>
      <c r="AA195" s="13">
        <v>7887.8505708671146</v>
      </c>
      <c r="AB195" s="13">
        <v>-8004.6732930173457</v>
      </c>
      <c r="AC195" s="13">
        <v>1486.2921739999999</v>
      </c>
      <c r="AD195" s="13">
        <v>26.721626792474712</v>
      </c>
      <c r="AE195" s="13">
        <v>47.241594995589381</v>
      </c>
      <c r="AF195" s="13">
        <v>45.523538432138764</v>
      </c>
      <c r="AG195" s="13">
        <v>52.211984215455715</v>
      </c>
      <c r="AH195" s="13">
        <v>66.357634999067841</v>
      </c>
      <c r="AI195" s="13">
        <v>-381.44920648377047</v>
      </c>
      <c r="AJ195" s="13">
        <v>-66.407117306609763</v>
      </c>
      <c r="AK195" s="13">
        <v>46.210398249638899</v>
      </c>
      <c r="AL195" s="13">
        <v>-733.95317123394079</v>
      </c>
      <c r="AM195" s="13">
        <v>-8.7443000000007487E-2</v>
      </c>
      <c r="AN195" s="13">
        <v>310.15340461659923</v>
      </c>
      <c r="AO195" s="13">
        <v>2073.7689297233565</v>
      </c>
      <c r="AP195" s="13">
        <v>-4464.7463021206167</v>
      </c>
      <c r="AQ195" s="13">
        <v>-86.961718717706987</v>
      </c>
      <c r="AR195" s="13">
        <v>119.46870220495148</v>
      </c>
      <c r="AS195" s="13">
        <v>-978.25304142548998</v>
      </c>
      <c r="AT195" s="13">
        <v>24.206158934692667</v>
      </c>
      <c r="AU195" s="13">
        <v>125.06155145509297</v>
      </c>
      <c r="AV195" s="13">
        <v>-1145.0004167701695</v>
      </c>
      <c r="AW195" s="13">
        <v>-197.66707357478367</v>
      </c>
      <c r="AX195" s="13">
        <v>120.69886916244036</v>
      </c>
      <c r="AY195" s="13">
        <v>-1000.5961577951459</v>
      </c>
      <c r="AZ195" s="13">
        <v>25.145034581362779</v>
      </c>
      <c r="BA195" s="13">
        <v>29.064723985871751</v>
      </c>
      <c r="BB195" s="14">
        <v>-1499.9129341617327</v>
      </c>
      <c r="BC195" s="3"/>
    </row>
    <row r="196" spans="1:55">
      <c r="A196" s="33">
        <v>3315</v>
      </c>
      <c r="B196" s="34" t="s">
        <v>202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3">
        <v>0</v>
      </c>
      <c r="AX196" s="13">
        <v>0</v>
      </c>
      <c r="AY196" s="13">
        <v>0</v>
      </c>
      <c r="AZ196" s="13">
        <v>0</v>
      </c>
      <c r="BA196" s="13">
        <v>0</v>
      </c>
      <c r="BB196" s="14">
        <v>0</v>
      </c>
      <c r="BC196" s="3"/>
    </row>
    <row r="197" spans="1:55">
      <c r="A197" s="33">
        <v>3316</v>
      </c>
      <c r="B197" s="34" t="s">
        <v>203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3">
        <v>0</v>
      </c>
      <c r="AX197" s="13">
        <v>0</v>
      </c>
      <c r="AY197" s="13">
        <v>0</v>
      </c>
      <c r="AZ197" s="13">
        <v>0</v>
      </c>
      <c r="BA197" s="13">
        <v>0</v>
      </c>
      <c r="BB197" s="14">
        <v>0</v>
      </c>
      <c r="BC197" s="3"/>
    </row>
    <row r="198" spans="1:55">
      <c r="A198" s="33">
        <v>3317</v>
      </c>
      <c r="B198" s="34" t="s">
        <v>222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  <c r="AT198" s="13">
        <v>0</v>
      </c>
      <c r="AU198" s="13">
        <v>0</v>
      </c>
      <c r="AV198" s="13">
        <v>0</v>
      </c>
      <c r="AW198" s="13">
        <v>0</v>
      </c>
      <c r="AX198" s="13">
        <v>0</v>
      </c>
      <c r="AY198" s="13">
        <v>0</v>
      </c>
      <c r="AZ198" s="13">
        <v>0</v>
      </c>
      <c r="BA198" s="13">
        <v>0</v>
      </c>
      <c r="BB198" s="14">
        <v>0</v>
      </c>
      <c r="BC198" s="3"/>
    </row>
    <row r="199" spans="1:55">
      <c r="A199" s="33">
        <v>3318</v>
      </c>
      <c r="B199" s="34" t="s">
        <v>204</v>
      </c>
      <c r="C199" s="13">
        <v>2855.8056126606598</v>
      </c>
      <c r="D199" s="13">
        <v>1399.5315444130019</v>
      </c>
      <c r="E199" s="13">
        <v>967.14604450009074</v>
      </c>
      <c r="F199" s="13">
        <v>-1101.9411859489785</v>
      </c>
      <c r="G199" s="13">
        <v>220.74101613980952</v>
      </c>
      <c r="H199" s="13">
        <v>859.36050105171353</v>
      </c>
      <c r="I199" s="13">
        <v>-130.56783311368235</v>
      </c>
      <c r="J199" s="13">
        <v>782.25784337402456</v>
      </c>
      <c r="K199" s="13">
        <v>-162.41049486633665</v>
      </c>
      <c r="L199" s="13">
        <v>-818.75000356795977</v>
      </c>
      <c r="M199" s="13">
        <v>-2515.0540978988997</v>
      </c>
      <c r="N199" s="13">
        <v>1554.2800025180795</v>
      </c>
      <c r="O199" s="13">
        <v>1801.2122760597967</v>
      </c>
      <c r="P199" s="13">
        <v>834.81574365689994</v>
      </c>
      <c r="Q199" s="13">
        <v>-4014.1641068957915</v>
      </c>
      <c r="R199" s="13">
        <v>506.68035032349371</v>
      </c>
      <c r="S199" s="13">
        <v>1917.6508432877258</v>
      </c>
      <c r="T199" s="13">
        <v>72.461718902847679</v>
      </c>
      <c r="U199" s="13">
        <v>2718.1562391443185</v>
      </c>
      <c r="V199" s="13">
        <v>-1046.1506987191478</v>
      </c>
      <c r="W199" s="13">
        <v>-3798.0648838375791</v>
      </c>
      <c r="X199" s="13">
        <v>334.54551228667378</v>
      </c>
      <c r="Y199" s="13">
        <v>2856.4710231220793</v>
      </c>
      <c r="Z199" s="13">
        <v>4965.5175559424797</v>
      </c>
      <c r="AA199" s="13">
        <v>4805.6074404108413</v>
      </c>
      <c r="AB199" s="13">
        <v>-8483.8952503110413</v>
      </c>
      <c r="AC199" s="13">
        <v>16658.761686035519</v>
      </c>
      <c r="AD199" s="13">
        <v>-3113.4103039297397</v>
      </c>
      <c r="AE199" s="13">
        <v>-448.16770716594965</v>
      </c>
      <c r="AF199" s="13">
        <v>5902.1233531661783</v>
      </c>
      <c r="AG199" s="13">
        <v>-2246.4438934911946</v>
      </c>
      <c r="AH199" s="13">
        <v>293.76582416904841</v>
      </c>
      <c r="AI199" s="13">
        <v>1136.6989099758821</v>
      </c>
      <c r="AJ199" s="13">
        <v>-2524.4477000565985</v>
      </c>
      <c r="AK199" s="13">
        <v>1007.66135642462</v>
      </c>
      <c r="AL199" s="13">
        <v>2323.1149562059318</v>
      </c>
      <c r="AM199" s="13">
        <v>-1586.2186920088707</v>
      </c>
      <c r="AN199" s="13">
        <v>2726.005653850656</v>
      </c>
      <c r="AO199" s="13">
        <v>13188.079928895557</v>
      </c>
      <c r="AP199" s="13">
        <v>-3931.0098233111221</v>
      </c>
      <c r="AQ199" s="13">
        <v>-2927.2052463848077</v>
      </c>
      <c r="AR199" s="13">
        <v>3360.076884460665</v>
      </c>
      <c r="AS199" s="13">
        <v>-1087.9759606684288</v>
      </c>
      <c r="AT199" s="13">
        <v>-2013.9866526039289</v>
      </c>
      <c r="AU199" s="13">
        <v>-640.80595672968821</v>
      </c>
      <c r="AV199" s="13">
        <v>1148.0075977653178</v>
      </c>
      <c r="AW199" s="13">
        <v>763.87600558227882</v>
      </c>
      <c r="AX199" s="13">
        <v>-1116.3298628347932</v>
      </c>
      <c r="AY199" s="13">
        <v>-638.15493431358072</v>
      </c>
      <c r="AZ199" s="13">
        <v>-1302.6506550713057</v>
      </c>
      <c r="BA199" s="13">
        <v>-2094.188147897923</v>
      </c>
      <c r="BB199" s="14">
        <v>2618.3271053850722</v>
      </c>
      <c r="BC199" s="3"/>
    </row>
    <row r="200" spans="1:55">
      <c r="A200" s="33">
        <v>332</v>
      </c>
      <c r="B200" s="34" t="s">
        <v>223</v>
      </c>
      <c r="C200" s="13">
        <v>3245.1416170000002</v>
      </c>
      <c r="D200" s="13">
        <v>-170.30799999999996</v>
      </c>
      <c r="E200" s="13">
        <v>-463.69000000000005</v>
      </c>
      <c r="F200" s="13">
        <v>104.36800000000005</v>
      </c>
      <c r="G200" s="13">
        <v>404.45400000000018</v>
      </c>
      <c r="H200" s="13">
        <v>-431.52099999999984</v>
      </c>
      <c r="I200" s="13">
        <v>137.54084900000009</v>
      </c>
      <c r="J200" s="13">
        <v>-239.89500000000032</v>
      </c>
      <c r="K200" s="13">
        <v>-243.41498200000001</v>
      </c>
      <c r="L200" s="13">
        <v>1258.1239999999993</v>
      </c>
      <c r="M200" s="13">
        <v>279.07299999999975</v>
      </c>
      <c r="N200" s="13">
        <v>3060.9780000000001</v>
      </c>
      <c r="O200" s="13">
        <v>-450.56724999999915</v>
      </c>
      <c r="P200" s="13">
        <v>10820.623569000003</v>
      </c>
      <c r="Q200" s="13">
        <v>-354.27300000000002</v>
      </c>
      <c r="R200" s="13">
        <v>-561.90000000000009</v>
      </c>
      <c r="S200" s="13">
        <v>626.37499999999943</v>
      </c>
      <c r="T200" s="13">
        <v>36.729000000001179</v>
      </c>
      <c r="U200" s="13">
        <v>-674.59799999999905</v>
      </c>
      <c r="V200" s="13">
        <v>-776.00800000000163</v>
      </c>
      <c r="W200" s="13">
        <v>-45.508999999999105</v>
      </c>
      <c r="X200" s="13">
        <v>-433.77799999999934</v>
      </c>
      <c r="Y200" s="13">
        <v>-344.53100000000086</v>
      </c>
      <c r="Z200" s="13">
        <v>-256.64799999999968</v>
      </c>
      <c r="AA200" s="13">
        <v>548.59300000000076</v>
      </c>
      <c r="AB200" s="13">
        <v>13056.171569000002</v>
      </c>
      <c r="AC200" s="13">
        <v>-4005.4719999999988</v>
      </c>
      <c r="AD200" s="13">
        <v>860.233431</v>
      </c>
      <c r="AE200" s="13">
        <v>1097.5129999999999</v>
      </c>
      <c r="AF200" s="13">
        <v>-4021.7489999999998</v>
      </c>
      <c r="AG200" s="13">
        <v>-438.26599999999962</v>
      </c>
      <c r="AH200" s="13">
        <v>-835.54222048999964</v>
      </c>
      <c r="AI200" s="13">
        <v>-795.21814700999994</v>
      </c>
      <c r="AJ200" s="13">
        <v>-356.09503825999855</v>
      </c>
      <c r="AK200" s="13">
        <v>-501.28222949000065</v>
      </c>
      <c r="AL200" s="13">
        <v>-300.1977957500003</v>
      </c>
      <c r="AM200" s="13">
        <v>-245.20200000000114</v>
      </c>
      <c r="AN200" s="13">
        <v>865.5570000000007</v>
      </c>
      <c r="AO200" s="13">
        <v>664.77700000000004</v>
      </c>
      <c r="AP200" s="13">
        <v>20881.999000000003</v>
      </c>
      <c r="AQ200" s="13">
        <v>-479.63499999999999</v>
      </c>
      <c r="AR200" s="13">
        <v>-566.61300000000006</v>
      </c>
      <c r="AS200" s="13">
        <v>-4408.7159999999985</v>
      </c>
      <c r="AT200" s="13">
        <v>1683.8079999999995</v>
      </c>
      <c r="AU200" s="13">
        <v>654.47900000000027</v>
      </c>
      <c r="AV200" s="13">
        <v>-561.99800000000187</v>
      </c>
      <c r="AW200" s="13">
        <v>833.78800000000001</v>
      </c>
      <c r="AX200" s="13">
        <v>-694.07899999999836</v>
      </c>
      <c r="AY200" s="13">
        <v>-141.89199999999937</v>
      </c>
      <c r="AZ200" s="13">
        <v>1447.9989999999993</v>
      </c>
      <c r="BA200" s="13">
        <v>17478.633000000002</v>
      </c>
      <c r="BB200" s="14">
        <v>5636.2249999999985</v>
      </c>
      <c r="BC200" s="3"/>
    </row>
    <row r="201" spans="1:55">
      <c r="A201" s="33">
        <v>3321</v>
      </c>
      <c r="B201" s="34" t="s">
        <v>224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3">
        <v>0</v>
      </c>
      <c r="AM201" s="13">
        <v>0</v>
      </c>
      <c r="AN201" s="13">
        <v>0</v>
      </c>
      <c r="AO201" s="13">
        <v>0</v>
      </c>
      <c r="AP201" s="13">
        <v>0</v>
      </c>
      <c r="AQ201" s="13">
        <v>0</v>
      </c>
      <c r="AR201" s="13">
        <v>0</v>
      </c>
      <c r="AS201" s="13">
        <v>0</v>
      </c>
      <c r="AT201" s="13">
        <v>0</v>
      </c>
      <c r="AU201" s="13">
        <v>0</v>
      </c>
      <c r="AV201" s="13">
        <v>0</v>
      </c>
      <c r="AW201" s="13">
        <v>0</v>
      </c>
      <c r="AX201" s="13">
        <v>0</v>
      </c>
      <c r="AY201" s="13">
        <v>0</v>
      </c>
      <c r="AZ201" s="13">
        <v>0</v>
      </c>
      <c r="BA201" s="13">
        <v>0</v>
      </c>
      <c r="BB201" s="14">
        <v>0</v>
      </c>
      <c r="BC201" s="3"/>
    </row>
    <row r="202" spans="1:55">
      <c r="A202" s="33">
        <v>3322</v>
      </c>
      <c r="B202" s="34" t="s">
        <v>195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0</v>
      </c>
      <c r="AR202" s="13">
        <v>0</v>
      </c>
      <c r="AS202" s="13">
        <v>0</v>
      </c>
      <c r="AT202" s="13">
        <v>0</v>
      </c>
      <c r="AU202" s="13">
        <v>0</v>
      </c>
      <c r="AV202" s="13">
        <v>0</v>
      </c>
      <c r="AW202" s="13">
        <v>0</v>
      </c>
      <c r="AX202" s="13">
        <v>0</v>
      </c>
      <c r="AY202" s="13">
        <v>0</v>
      </c>
      <c r="AZ202" s="13">
        <v>0</v>
      </c>
      <c r="BA202" s="13">
        <v>0</v>
      </c>
      <c r="BB202" s="14">
        <v>0</v>
      </c>
      <c r="BC202" s="3"/>
    </row>
    <row r="203" spans="1:55">
      <c r="A203" s="33">
        <v>3323</v>
      </c>
      <c r="B203" s="34" t="s">
        <v>196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-4062.5</v>
      </c>
      <c r="Q203" s="13">
        <v>0</v>
      </c>
      <c r="R203" s="13">
        <v>0</v>
      </c>
      <c r="S203" s="13">
        <v>-4062.5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-4096</v>
      </c>
      <c r="AD203" s="13">
        <v>0</v>
      </c>
      <c r="AE203" s="13">
        <v>0</v>
      </c>
      <c r="AF203" s="13">
        <v>-4096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13389.408999999998</v>
      </c>
      <c r="AQ203" s="13">
        <v>0</v>
      </c>
      <c r="AR203" s="13">
        <v>0</v>
      </c>
      <c r="AS203" s="13">
        <v>-4112.1000000000004</v>
      </c>
      <c r="AT203" s="13">
        <v>0</v>
      </c>
      <c r="AU203" s="13">
        <v>0</v>
      </c>
      <c r="AV203" s="13">
        <v>0</v>
      </c>
      <c r="AW203" s="13">
        <v>0</v>
      </c>
      <c r="AX203" s="13">
        <v>0</v>
      </c>
      <c r="AY203" s="13">
        <v>0</v>
      </c>
      <c r="AZ203" s="13">
        <v>0</v>
      </c>
      <c r="BA203" s="13">
        <v>17501.508999999998</v>
      </c>
      <c r="BB203" s="14">
        <v>0</v>
      </c>
      <c r="BC203" s="3"/>
    </row>
    <row r="204" spans="1:55">
      <c r="A204" s="33">
        <v>3324</v>
      </c>
      <c r="B204" s="34" t="s">
        <v>197</v>
      </c>
      <c r="C204" s="13">
        <v>3245.1416170000002</v>
      </c>
      <c r="D204" s="13">
        <v>-170.30799999999996</v>
      </c>
      <c r="E204" s="13">
        <v>-463.69000000000005</v>
      </c>
      <c r="F204" s="13">
        <v>104.36800000000005</v>
      </c>
      <c r="G204" s="13">
        <v>404.45400000000018</v>
      </c>
      <c r="H204" s="13">
        <v>-431.52099999999984</v>
      </c>
      <c r="I204" s="13">
        <v>137.54084900000009</v>
      </c>
      <c r="J204" s="13">
        <v>-239.89500000000032</v>
      </c>
      <c r="K204" s="13">
        <v>-243.41498200000001</v>
      </c>
      <c r="L204" s="13">
        <v>1258.1239999999993</v>
      </c>
      <c r="M204" s="13">
        <v>279.07299999999975</v>
      </c>
      <c r="N204" s="13">
        <v>3060.9780000000001</v>
      </c>
      <c r="O204" s="13">
        <v>-450.56724999999915</v>
      </c>
      <c r="P204" s="13">
        <v>14883.123569000003</v>
      </c>
      <c r="Q204" s="13">
        <v>-354.27300000000002</v>
      </c>
      <c r="R204" s="13">
        <v>-561.90000000000009</v>
      </c>
      <c r="S204" s="13">
        <v>4688.8749999999991</v>
      </c>
      <c r="T204" s="13">
        <v>36.729000000001179</v>
      </c>
      <c r="U204" s="13">
        <v>-674.59799999999905</v>
      </c>
      <c r="V204" s="13">
        <v>-776.00800000000163</v>
      </c>
      <c r="W204" s="13">
        <v>-45.508999999999105</v>
      </c>
      <c r="X204" s="13">
        <v>-433.77799999999911</v>
      </c>
      <c r="Y204" s="13">
        <v>-344.53100000000131</v>
      </c>
      <c r="Z204" s="13">
        <v>-256.64799999999946</v>
      </c>
      <c r="AA204" s="13">
        <v>548.59300000000076</v>
      </c>
      <c r="AB204" s="13">
        <v>13056.171569000002</v>
      </c>
      <c r="AC204" s="13">
        <v>90.528000000001157</v>
      </c>
      <c r="AD204" s="13">
        <v>860.233431</v>
      </c>
      <c r="AE204" s="13">
        <v>1097.5129999999999</v>
      </c>
      <c r="AF204" s="13">
        <v>74.251000000000431</v>
      </c>
      <c r="AG204" s="13">
        <v>-438.26599999999962</v>
      </c>
      <c r="AH204" s="13">
        <v>-835.54222048999952</v>
      </c>
      <c r="AI204" s="13">
        <v>-795.21814701000017</v>
      </c>
      <c r="AJ204" s="13">
        <v>-356.09503825999894</v>
      </c>
      <c r="AK204" s="13">
        <v>-501.28222948999985</v>
      </c>
      <c r="AL204" s="13">
        <v>-300.19779575000086</v>
      </c>
      <c r="AM204" s="13">
        <v>-245.20200000000114</v>
      </c>
      <c r="AN204" s="13">
        <v>865.5570000000007</v>
      </c>
      <c r="AO204" s="13">
        <v>664.77700000000004</v>
      </c>
      <c r="AP204" s="13">
        <v>7492.5900000000011</v>
      </c>
      <c r="AQ204" s="13">
        <v>-479.63499999999999</v>
      </c>
      <c r="AR204" s="13">
        <v>-566.61300000000006</v>
      </c>
      <c r="AS204" s="13">
        <v>-296.61599999999885</v>
      </c>
      <c r="AT204" s="13">
        <v>1683.8079999999995</v>
      </c>
      <c r="AU204" s="13">
        <v>654.47900000000038</v>
      </c>
      <c r="AV204" s="13">
        <v>-561.99800000000164</v>
      </c>
      <c r="AW204" s="13">
        <v>833.78799999999978</v>
      </c>
      <c r="AX204" s="13">
        <v>-694.07899999999836</v>
      </c>
      <c r="AY204" s="13">
        <v>-141.89199999999954</v>
      </c>
      <c r="AZ204" s="13">
        <v>1447.9989999999998</v>
      </c>
      <c r="BA204" s="13">
        <v>-22.875999999998612</v>
      </c>
      <c r="BB204" s="14">
        <v>5636.2249999999985</v>
      </c>
      <c r="BC204" s="3"/>
    </row>
    <row r="205" spans="1:55">
      <c r="A205" s="33">
        <v>3325</v>
      </c>
      <c r="B205" s="34" t="s">
        <v>202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0</v>
      </c>
      <c r="AO205" s="13">
        <v>0</v>
      </c>
      <c r="AP205" s="13">
        <v>0</v>
      </c>
      <c r="AQ205" s="13">
        <v>0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3">
        <v>0</v>
      </c>
      <c r="AX205" s="13">
        <v>0</v>
      </c>
      <c r="AY205" s="13">
        <v>0</v>
      </c>
      <c r="AZ205" s="13">
        <v>0</v>
      </c>
      <c r="BA205" s="13">
        <v>0</v>
      </c>
      <c r="BB205" s="14">
        <v>0</v>
      </c>
      <c r="BC205" s="3"/>
    </row>
    <row r="206" spans="1:55">
      <c r="A206" s="33">
        <v>3326</v>
      </c>
      <c r="B206" s="34" t="s">
        <v>225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  <c r="AP206" s="13">
        <v>0</v>
      </c>
      <c r="AQ206" s="13">
        <v>0</v>
      </c>
      <c r="AR206" s="13">
        <v>0</v>
      </c>
      <c r="AS206" s="13">
        <v>0</v>
      </c>
      <c r="AT206" s="13">
        <v>0</v>
      </c>
      <c r="AU206" s="13">
        <v>0</v>
      </c>
      <c r="AV206" s="13">
        <v>0</v>
      </c>
      <c r="AW206" s="13">
        <v>0</v>
      </c>
      <c r="AX206" s="13">
        <v>0</v>
      </c>
      <c r="AY206" s="13">
        <v>0</v>
      </c>
      <c r="AZ206" s="13">
        <v>0</v>
      </c>
      <c r="BA206" s="13">
        <v>0</v>
      </c>
      <c r="BB206" s="14">
        <v>0</v>
      </c>
      <c r="BC206" s="3"/>
    </row>
    <row r="207" spans="1:55">
      <c r="A207" s="33">
        <v>3327</v>
      </c>
      <c r="B207" s="34" t="s">
        <v>226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0</v>
      </c>
      <c r="AR207" s="13">
        <v>0</v>
      </c>
      <c r="AS207" s="13">
        <v>0</v>
      </c>
      <c r="AT207" s="13">
        <v>0</v>
      </c>
      <c r="AU207" s="13">
        <v>0</v>
      </c>
      <c r="AV207" s="13">
        <v>0</v>
      </c>
      <c r="AW207" s="13">
        <v>0</v>
      </c>
      <c r="AX207" s="13">
        <v>0</v>
      </c>
      <c r="AY207" s="13">
        <v>0</v>
      </c>
      <c r="AZ207" s="13">
        <v>0</v>
      </c>
      <c r="BA207" s="13">
        <v>0</v>
      </c>
      <c r="BB207" s="14">
        <v>0</v>
      </c>
      <c r="BC207" s="3"/>
    </row>
    <row r="208" spans="1:55">
      <c r="A208" s="33">
        <v>3328</v>
      </c>
      <c r="B208" s="34" t="s">
        <v>227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3">
        <v>0</v>
      </c>
      <c r="AM208" s="13">
        <v>0</v>
      </c>
      <c r="AN208" s="13">
        <v>0</v>
      </c>
      <c r="AO208" s="13">
        <v>0</v>
      </c>
      <c r="AP208" s="13">
        <v>0</v>
      </c>
      <c r="AQ208" s="13">
        <v>0</v>
      </c>
      <c r="AR208" s="13">
        <v>0</v>
      </c>
      <c r="AS208" s="13">
        <v>0</v>
      </c>
      <c r="AT208" s="13">
        <v>0</v>
      </c>
      <c r="AU208" s="13">
        <v>0</v>
      </c>
      <c r="AV208" s="13">
        <v>0</v>
      </c>
      <c r="AW208" s="13">
        <v>0</v>
      </c>
      <c r="AX208" s="13">
        <v>0</v>
      </c>
      <c r="AY208" s="13">
        <v>0</v>
      </c>
      <c r="AZ208" s="13">
        <v>0</v>
      </c>
      <c r="BA208" s="13">
        <v>0</v>
      </c>
      <c r="BB208" s="14">
        <v>0</v>
      </c>
      <c r="BC208" s="3"/>
    </row>
    <row r="209" spans="1:55">
      <c r="A209" s="37" t="s">
        <v>62</v>
      </c>
      <c r="B209" s="5" t="s">
        <v>228</v>
      </c>
      <c r="C209" s="31">
        <f>C151-C178-C149</f>
        <v>146.53466620686231</v>
      </c>
      <c r="D209" s="31">
        <f t="shared" ref="D209:BB209" si="5">D151-D178-D149</f>
        <v>-1589.721331833638</v>
      </c>
      <c r="E209" s="31">
        <f t="shared" si="5"/>
        <v>-944.30579328131626</v>
      </c>
      <c r="F209" s="31">
        <f t="shared" si="5"/>
        <v>894.29749800387435</v>
      </c>
      <c r="G209" s="31">
        <f t="shared" si="5"/>
        <v>1063.8932204031644</v>
      </c>
      <c r="H209" s="31">
        <f t="shared" si="5"/>
        <v>-884.76822088856716</v>
      </c>
      <c r="I209" s="31">
        <f t="shared" si="5"/>
        <v>-26.408453929421739</v>
      </c>
      <c r="J209" s="31">
        <f t="shared" si="5"/>
        <v>260.52119925685111</v>
      </c>
      <c r="K209" s="31">
        <f t="shared" si="5"/>
        <v>258.26862434407849</v>
      </c>
      <c r="L209" s="31">
        <f t="shared" si="5"/>
        <v>292.0482070484577</v>
      </c>
      <c r="M209" s="31">
        <f t="shared" si="5"/>
        <v>1546.4892998096566</v>
      </c>
      <c r="N209" s="31">
        <f t="shared" si="5"/>
        <v>-791.99919372968725</v>
      </c>
      <c r="O209" s="31">
        <f t="shared" si="5"/>
        <v>68.219037003365884</v>
      </c>
      <c r="P209" s="31">
        <f t="shared" si="5"/>
        <v>1320.081198431064</v>
      </c>
      <c r="Q209" s="31">
        <f t="shared" si="5"/>
        <v>-1070.1524307897171</v>
      </c>
      <c r="R209" s="31">
        <f t="shared" si="5"/>
        <v>-233.40340002676339</v>
      </c>
      <c r="S209" s="31">
        <f t="shared" si="5"/>
        <v>-1071.0304452924029</v>
      </c>
      <c r="T209" s="31">
        <f t="shared" si="5"/>
        <v>2136.7884235466481</v>
      </c>
      <c r="U209" s="31">
        <f t="shared" si="5"/>
        <v>-2381.0371979349675</v>
      </c>
      <c r="V209" s="31">
        <f t="shared" si="5"/>
        <v>313.57528800695582</v>
      </c>
      <c r="W209" s="31">
        <f t="shared" si="5"/>
        <v>1530.6452971303634</v>
      </c>
      <c r="X209" s="31">
        <f t="shared" si="5"/>
        <v>-1463.897342710743</v>
      </c>
      <c r="Y209" s="31">
        <f t="shared" si="5"/>
        <v>-811.00343628932751</v>
      </c>
      <c r="Z209" s="31">
        <f t="shared" si="5"/>
        <v>-769.53880767591181</v>
      </c>
      <c r="AA209" s="31">
        <f t="shared" si="5"/>
        <v>-4304.3688911850586</v>
      </c>
      <c r="AB209" s="31">
        <f t="shared" si="5"/>
        <v>9443.504141651938</v>
      </c>
      <c r="AC209" s="31">
        <f t="shared" si="5"/>
        <v>78.944314570166171</v>
      </c>
      <c r="AD209" s="31">
        <f t="shared" si="5"/>
        <v>909.27352138114111</v>
      </c>
      <c r="AE209" s="31">
        <f t="shared" si="5"/>
        <v>-1724.2293380623812</v>
      </c>
      <c r="AF209" s="31">
        <f t="shared" si="5"/>
        <v>1185.3607105569554</v>
      </c>
      <c r="AG209" s="31">
        <f t="shared" si="5"/>
        <v>3003.945620908511</v>
      </c>
      <c r="AH209" s="31">
        <f t="shared" si="5"/>
        <v>-3283.1627363522875</v>
      </c>
      <c r="AI209" s="31">
        <f t="shared" si="5"/>
        <v>463.82308849444826</v>
      </c>
      <c r="AJ209" s="31">
        <f t="shared" si="5"/>
        <v>2071.9173126126548</v>
      </c>
      <c r="AK209" s="31">
        <f t="shared" si="5"/>
        <v>-1752.2935378480752</v>
      </c>
      <c r="AL209" s="31">
        <f t="shared" si="5"/>
        <v>826.7816692408669</v>
      </c>
      <c r="AM209" s="31">
        <f t="shared" si="5"/>
        <v>1329.3469503518882</v>
      </c>
      <c r="AN209" s="31">
        <f t="shared" si="5"/>
        <v>-1333.4679521425442</v>
      </c>
      <c r="AO209" s="31">
        <f t="shared" si="5"/>
        <v>-1618.3509945709084</v>
      </c>
      <c r="AP209" s="31">
        <f t="shared" si="5"/>
        <v>-348.57176751019324</v>
      </c>
      <c r="AQ209" s="31">
        <f t="shared" si="5"/>
        <v>-1552.6008603247828</v>
      </c>
      <c r="AR209" s="31">
        <f t="shared" si="5"/>
        <v>-983.16505505893042</v>
      </c>
      <c r="AS209" s="31">
        <f t="shared" si="5"/>
        <v>1858.4650071941401</v>
      </c>
      <c r="AT209" s="31">
        <f t="shared" si="5"/>
        <v>1371.2188386726339</v>
      </c>
      <c r="AU209" s="31">
        <f t="shared" si="5"/>
        <v>-1540.6760729663483</v>
      </c>
      <c r="AV209" s="31">
        <f t="shared" si="5"/>
        <v>-178.14851497979453</v>
      </c>
      <c r="AW209" s="31">
        <f t="shared" si="5"/>
        <v>107.93307170614389</v>
      </c>
      <c r="AX209" s="31">
        <f t="shared" si="5"/>
        <v>-73.840646446089522</v>
      </c>
      <c r="AY209" s="31">
        <f t="shared" si="5"/>
        <v>375.78395639396877</v>
      </c>
      <c r="AZ209" s="31">
        <f t="shared" si="5"/>
        <v>2129.3497355105833</v>
      </c>
      <c r="BA209" s="31">
        <f t="shared" si="5"/>
        <v>-1248.3347913554135</v>
      </c>
      <c r="BB209" s="32">
        <f t="shared" si="5"/>
        <v>-614.76001318628551</v>
      </c>
      <c r="BC209" s="3"/>
    </row>
    <row r="210" spans="1:5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</row>
    <row r="211" spans="1:5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</row>
    <row r="212" spans="1:5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</row>
    <row r="213" spans="1:5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</row>
    <row r="214" spans="1:5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</row>
    <row r="215" spans="1:5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</row>
    <row r="216" spans="1:5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</row>
    <row r="217" spans="1:5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</row>
    <row r="218" spans="1:5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1:5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</row>
    <row r="220" spans="1:5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</row>
    <row r="221" spans="1:5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</row>
    <row r="222" spans="1:55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</row>
    <row r="223" spans="1:55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</row>
    <row r="224" spans="1:5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</row>
    <row r="225" spans="3:5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</row>
    <row r="226" spans="3:5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</row>
    <row r="227" spans="3:5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</row>
    <row r="228" spans="3:5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</row>
    <row r="229" spans="3:5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</row>
    <row r="230" spans="3:5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</row>
    <row r="231" spans="3:5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</row>
    <row r="232" spans="3:5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</row>
    <row r="233" spans="3:5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</row>
    <row r="234" spans="3:5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</row>
    <row r="235" spans="3:5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</row>
    <row r="236" spans="3:5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</row>
    <row r="237" spans="3:5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</row>
    <row r="238" spans="3:5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</row>
    <row r="239" spans="3:5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</row>
    <row r="240" spans="3:5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</row>
    <row r="241" spans="3:5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</row>
    <row r="242" spans="3:5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</row>
    <row r="243" spans="3:5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</row>
    <row r="244" spans="3:5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</row>
    <row r="245" spans="3:5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</row>
    <row r="246" spans="3:5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</row>
    <row r="247" spans="3:5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</row>
    <row r="248" spans="3:5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</row>
    <row r="249" spans="3:5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3:5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</row>
    <row r="251" spans="3:5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</row>
    <row r="252" spans="3:5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</row>
    <row r="253" spans="3:5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</row>
    <row r="254" spans="3:5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</row>
    <row r="255" spans="3:5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</row>
    <row r="256" spans="3:5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</row>
    <row r="257" spans="3:5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</row>
    <row r="258" spans="3:5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</row>
    <row r="259" spans="3:5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3:5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</row>
    <row r="261" spans="3:5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</row>
    <row r="262" spans="3:5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</row>
    <row r="263" spans="3:5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</row>
    <row r="264" spans="3:5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</row>
    <row r="265" spans="3:5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</row>
    <row r="266" spans="3:5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3:5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3:5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3:5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3:5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3:5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3:5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3:5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3:5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3:5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3:5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3:5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3:5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3:5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3:5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3:5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3:5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3:5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3:5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3:5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3:5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3:5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3:5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3:5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3:5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3:5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3:55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3:5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3:5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3:5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3:5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3:5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3:5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3:5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3:5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3:5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3:5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3:5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3:5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3:5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3:5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3:5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3:5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3:5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3:5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3:5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3:5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3:5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3:5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3:5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3:5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3:5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3:5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3:5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3:5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3:5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3:5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3:5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3:5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3:5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3:5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3:5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3:5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3:5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3:5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3:5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3:5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3:5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3:5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3:5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3:5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3:5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3:5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3:5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3:5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3:5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3:55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3:55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3:55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3:55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3:55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3:55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3:55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3:55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3:55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3:55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3:55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3:55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3:55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3:55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3:55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3:55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3:55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3:55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3:55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3:55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3:55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3:55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3:55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3:55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3:55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3:55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3:55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3:55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3:55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3:55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3:55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3:55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3:55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3:55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3:55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3:55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3:55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3:55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3:55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3:55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3:55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3:55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3:55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3:55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3:55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3:55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3:55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3:55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3:55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3:55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3:55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3:55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3:55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3:55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3:55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3:55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3:55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3:55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3:55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3:55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3:55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3:55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3:55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3:55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3:55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3:55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3:55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3:55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3:55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3:55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3:55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3:55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3:55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3:55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3:55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3:55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3:55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3:55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3:55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3:55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3:55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3:55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3:55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3:55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3:55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3:55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3:55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3:55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3:55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3:55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3:55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3:55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3:55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3:55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3:55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3:55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3:55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3:55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3:55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3:55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3:55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3:55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3:55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3:55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3:55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3:55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3:55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3:55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3:55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3:55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3:55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3:55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3:55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3:55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3:55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3:55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3:55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3:55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3:55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3:55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3:55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3:55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3:55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3:55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3:55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3:55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3:55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3:55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3:55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3:55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3:55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3:55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3:55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3:55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3:55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3:55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3:55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3:55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3:55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3:55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3:55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3:55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3:55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3:55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3:55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3:55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3:55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3:55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3:55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3:55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3:55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3:55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3:55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3:55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3:55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3:55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3:55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3:55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3:55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3:55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3:55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3:55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3:55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3:55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3:55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3:55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3:55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3:55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3:55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3:55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3:55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3:55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3:55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3:55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3:55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3:55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3:55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3:55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3:55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3:55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3:55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3:55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3:55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3:55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3:55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3:55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3:55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3:55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3:55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3:55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3:55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3:55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3:55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3:55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3:55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3:55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3:55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3:55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3:55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3:55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3:55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3:55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3:55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3:55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3:55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3:55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3:55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3:55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3:55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3:55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3:55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3:55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3:55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3:55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3:55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3:55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3:55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3:55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3:55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3:55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3:55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3:55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3:55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3:55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3:55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3:55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3:55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3:55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3:55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3:55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3:55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3:55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3:55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3:55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3:55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3:55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3:55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3:55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3:55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3:55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3:55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3:55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3:55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3:55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3:55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3:55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3:55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3:55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3:55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3:55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3:55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3:55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3:55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3:55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3:55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3:55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3:55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3:55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3:55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3:55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3:55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3:55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3:55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3:55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3:55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3:55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3:55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3:55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3:55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3:55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3:55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3:55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3:55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3:55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3:55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3:55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3:55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3:55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3:55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3:55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3:55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3:55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3:55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3:55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3:55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3:55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3:55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3:55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3:55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3:55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3:55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3:55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3:55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3:55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3:55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3:55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3:55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3:55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3:55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3:55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3:55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3:55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3:55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3:55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3:55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3:55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3:55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3:55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3:55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3:55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3:55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3:55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3:55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3:55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3:55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3:55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3:55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3:55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3:55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3:55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3:55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3:55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3:55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3:55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3:55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3:55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3:55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3:55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3:55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3:55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3:55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3:55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3:55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3:55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3:55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3:55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3:55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3:55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3:55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3:55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3:55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3:55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3:55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3:55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3:55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3:55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3:55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3:55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3:55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3:55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3:55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3:55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3:55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3:55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3:55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3:55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3:55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3:55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3:55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3:55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3:55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3:55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3:55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3:55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3:55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3:55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3:55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3:55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3:55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3:55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3:55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3:55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3:55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3:55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3:55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3:55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3:55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3:55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3:55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3:55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3:55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3:55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3:55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3:55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3:55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3:55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3:55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3:55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3:55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3:55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3:55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</row>
    <row r="733" spans="3:55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</row>
    <row r="734" spans="3:55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</row>
    <row r="735" spans="3:55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</row>
    <row r="736" spans="3:55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</row>
    <row r="737" spans="3:55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</row>
    <row r="738" spans="3:55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</row>
    <row r="739" spans="3:55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</row>
    <row r="740" spans="3:55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</row>
    <row r="741" spans="3:55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3:55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</row>
    <row r="743" spans="3:55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</row>
    <row r="744" spans="3:55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</row>
    <row r="745" spans="3:55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</row>
    <row r="746" spans="3:55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</row>
    <row r="747" spans="3:55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</row>
    <row r="748" spans="3:55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</row>
    <row r="749" spans="3:55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</row>
    <row r="750" spans="3:55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</row>
    <row r="751" spans="3:55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3:55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</row>
    <row r="753" spans="3:55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</row>
    <row r="754" spans="3:55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</row>
    <row r="755" spans="3:55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</row>
    <row r="756" spans="3:55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</row>
    <row r="757" spans="3:55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</row>
    <row r="758" spans="3:55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</row>
    <row r="759" spans="3:55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</row>
    <row r="760" spans="3:55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</row>
    <row r="761" spans="3:55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</row>
    <row r="762" spans="3:55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</row>
    <row r="763" spans="3:55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</row>
    <row r="764" spans="3:55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</row>
    <row r="765" spans="3:55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</row>
    <row r="766" spans="3:55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</row>
    <row r="767" spans="3:55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</row>
    <row r="768" spans="3:55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</row>
    <row r="769" spans="3:55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</row>
    <row r="770" spans="3:55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</row>
    <row r="771" spans="3:55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</row>
    <row r="772" spans="3:55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</row>
    <row r="773" spans="3:55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</row>
    <row r="774" spans="3:55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</row>
    <row r="775" spans="3:55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</row>
    <row r="776" spans="3:55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</row>
    <row r="777" spans="3:55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</row>
    <row r="778" spans="3:55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</row>
    <row r="779" spans="3:55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</row>
    <row r="780" spans="3:55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</row>
    <row r="781" spans="3:55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</row>
    <row r="782" spans="3:55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3:55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</row>
    <row r="784" spans="3:55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</row>
    <row r="785" spans="3:55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</row>
    <row r="786" spans="3:55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</row>
    <row r="787" spans="3:55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</row>
    <row r="788" spans="3:55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</row>
    <row r="789" spans="3:55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</row>
    <row r="790" spans="3:55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</row>
    <row r="791" spans="3:55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</row>
    <row r="792" spans="3:55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3:55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</row>
    <row r="794" spans="3:55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</row>
    <row r="795" spans="3:55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</row>
    <row r="796" spans="3:55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</row>
    <row r="797" spans="3:55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</row>
    <row r="798" spans="3:55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</row>
    <row r="799" spans="3:55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</row>
    <row r="800" spans="3:55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</row>
    <row r="801" spans="3:55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</row>
    <row r="802" spans="3:55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</row>
    <row r="803" spans="3:55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</row>
    <row r="804" spans="3:55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</row>
    <row r="805" spans="3:55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</row>
    <row r="806" spans="3:55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</row>
    <row r="807" spans="3:55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</row>
    <row r="808" spans="3:55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</row>
    <row r="809" spans="3:55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</row>
    <row r="810" spans="3:55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</row>
    <row r="811" spans="3:55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</row>
    <row r="812" spans="3:55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</row>
    <row r="813" spans="3:55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</row>
    <row r="814" spans="3:55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</row>
    <row r="815" spans="3:55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</row>
    <row r="816" spans="3:55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</row>
    <row r="817" spans="3:55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</row>
    <row r="818" spans="3:55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</row>
    <row r="819" spans="3:55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</row>
    <row r="820" spans="3:55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</row>
    <row r="821" spans="3:55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</row>
    <row r="822" spans="3:55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</row>
    <row r="823" spans="3:55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3:55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</row>
    <row r="825" spans="3:55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</row>
    <row r="826" spans="3:55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</row>
    <row r="827" spans="3:55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</row>
    <row r="828" spans="3:55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</row>
    <row r="829" spans="3:55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</row>
    <row r="830" spans="3:55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</row>
    <row r="831" spans="3:55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</row>
    <row r="832" spans="3:55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</row>
    <row r="833" spans="3:55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3:55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</row>
    <row r="835" spans="3:55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</row>
    <row r="836" spans="3:55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</row>
    <row r="837" spans="3:55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</row>
    <row r="838" spans="3:55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</row>
    <row r="839" spans="3:55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</row>
    <row r="840" spans="3:55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</row>
    <row r="841" spans="3:55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</row>
    <row r="842" spans="3:55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</row>
    <row r="843" spans="3:55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</row>
    <row r="844" spans="3:55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</row>
    <row r="845" spans="3:55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</row>
    <row r="846" spans="3:55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</row>
    <row r="847" spans="3:55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</row>
    <row r="848" spans="3:55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</row>
    <row r="849" spans="3:55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</row>
    <row r="850" spans="3:55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</row>
    <row r="851" spans="3:55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</row>
    <row r="852" spans="3:55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</row>
    <row r="853" spans="3:55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</row>
    <row r="854" spans="3:55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</row>
    <row r="855" spans="3:55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</row>
    <row r="856" spans="3:55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</row>
    <row r="857" spans="3:55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</row>
    <row r="858" spans="3:55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</row>
    <row r="859" spans="3:55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</row>
    <row r="860" spans="3:55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</row>
    <row r="861" spans="3:55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</row>
    <row r="862" spans="3:55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</row>
    <row r="863" spans="3:55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</row>
    <row r="864" spans="3:55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3:55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</row>
    <row r="866" spans="3:55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</row>
    <row r="867" spans="3:55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</row>
    <row r="868" spans="3:55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</row>
    <row r="869" spans="3:55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</row>
    <row r="870" spans="3:55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</row>
    <row r="871" spans="3:55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</row>
    <row r="872" spans="3:55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</row>
    <row r="873" spans="3:55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</row>
    <row r="874" spans="3:55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3:55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</row>
    <row r="876" spans="3:55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</row>
    <row r="877" spans="3:55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</row>
    <row r="878" spans="3:55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</row>
    <row r="879" spans="3:55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</row>
    <row r="880" spans="3:55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</row>
    <row r="881" spans="3:55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</row>
    <row r="882" spans="3:55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2025-09-12T17:28:49Z</dcterms:modified>
</cp:coreProperties>
</file>