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iirias_pr\Desktop\EFP 2025\EFP 2025 SEFIN\"/>
    </mc:Choice>
  </mc:AlternateContent>
  <bookViews>
    <workbookView xWindow="0" yWindow="0" windowWidth="28800" windowHeight="11310" tabRatio="599" activeTab="1"/>
  </bookViews>
  <sheets>
    <sheet name="Resumen Transacciones" sheetId="2" r:id="rId1"/>
    <sheet name="Transacciones" sheetId="20" r:id="rId2"/>
  </sheets>
  <externalReferences>
    <externalReference r:id="rId3"/>
  </externalReferences>
  <definedNames>
    <definedName name="Reporting_Country_Code">[1]Coverpage!$I$9</definedName>
    <definedName name="Reporting_Country_Name">[1]Coverpage!$I$8</definedName>
    <definedName name="Reporting_Period_Code">[1]Coverpage!$I$10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B148" i="20" l="1"/>
  <c r="BD148" i="20"/>
  <c r="BD149" i="20" s="1"/>
  <c r="BF31" i="2" s="1"/>
  <c r="BE148" i="20"/>
  <c r="BE149" i="20" s="1"/>
  <c r="BG31" i="2" s="1"/>
  <c r="BF148" i="20"/>
  <c r="BF149" i="20" s="1"/>
  <c r="BH31" i="2" s="1"/>
  <c r="BG148" i="20"/>
  <c r="BG149" i="20" s="1"/>
  <c r="BI31" i="2" s="1"/>
  <c r="BH148" i="20"/>
  <c r="BH149" i="20" s="1"/>
  <c r="BJ31" i="2" s="1"/>
  <c r="BI148" i="20"/>
  <c r="BI149" i="20" s="1"/>
  <c r="BK31" i="2" s="1"/>
  <c r="BJ148" i="20"/>
  <c r="BJ149" i="20" s="1"/>
  <c r="BL31" i="2" s="1"/>
  <c r="BK148" i="20"/>
  <c r="BK149" i="20" s="1"/>
  <c r="BM31" i="2" s="1"/>
  <c r="BL148" i="20"/>
  <c r="BL149" i="20" s="1"/>
  <c r="BN31" i="2" s="1"/>
  <c r="BM148" i="20"/>
  <c r="BM149" i="20" s="1"/>
  <c r="BO31" i="2" s="1"/>
  <c r="BN148" i="20"/>
  <c r="BN149" i="20" s="1"/>
  <c r="BP31" i="2" s="1"/>
  <c r="BO148" i="20"/>
  <c r="BO149" i="20" s="1"/>
  <c r="BQ31" i="2" s="1"/>
  <c r="BB149" i="20"/>
  <c r="BB209" i="20" s="1"/>
  <c r="BB132" i="20"/>
  <c r="BD132" i="20"/>
  <c r="BE132" i="20"/>
  <c r="BF132" i="20"/>
  <c r="BG132" i="20"/>
  <c r="BH132" i="20"/>
  <c r="BI132" i="20"/>
  <c r="BK22" i="2" s="1"/>
  <c r="BJ132" i="20"/>
  <c r="BK132" i="20"/>
  <c r="BL132" i="20"/>
  <c r="BM132" i="20"/>
  <c r="BN132" i="20"/>
  <c r="BP22" i="2" s="1"/>
  <c r="BO132" i="20"/>
  <c r="BQ22" i="2" s="1"/>
  <c r="BB133" i="20"/>
  <c r="BC133" i="20"/>
  <c r="BE23" i="2" s="1"/>
  <c r="BD133" i="20"/>
  <c r="BE133" i="20"/>
  <c r="BG23" i="2" s="1"/>
  <c r="BF133" i="20"/>
  <c r="BG133" i="20"/>
  <c r="BH133" i="20"/>
  <c r="BJ23" i="2" s="1"/>
  <c r="BI133" i="20"/>
  <c r="BK23" i="2" s="1"/>
  <c r="BJ133" i="20"/>
  <c r="BL23" i="2" s="1"/>
  <c r="BK133" i="20"/>
  <c r="BM23" i="2" s="1"/>
  <c r="BL133" i="20"/>
  <c r="BN23" i="2" s="1"/>
  <c r="BM133" i="20"/>
  <c r="BN133" i="20"/>
  <c r="BO133" i="20"/>
  <c r="BI22" i="2"/>
  <c r="BJ22" i="2"/>
  <c r="BL22" i="2"/>
  <c r="BF23" i="2"/>
  <c r="BO23" i="2"/>
  <c r="BF8" i="2"/>
  <c r="BG8" i="2"/>
  <c r="BH8" i="2"/>
  <c r="BI8" i="2"/>
  <c r="BJ8" i="2"/>
  <c r="BK8" i="2"/>
  <c r="BL8" i="2"/>
  <c r="BM8" i="2"/>
  <c r="BN8" i="2"/>
  <c r="BO8" i="2"/>
  <c r="BP8" i="2"/>
  <c r="BQ8" i="2"/>
  <c r="BF9" i="2"/>
  <c r="BG9" i="2"/>
  <c r="BH9" i="2"/>
  <c r="BI9" i="2"/>
  <c r="BJ9" i="2"/>
  <c r="BK9" i="2"/>
  <c r="BL9" i="2"/>
  <c r="BM9" i="2"/>
  <c r="BN9" i="2"/>
  <c r="BO9" i="2"/>
  <c r="BP9" i="2"/>
  <c r="BQ9" i="2"/>
  <c r="BF10" i="2"/>
  <c r="BG10" i="2"/>
  <c r="BH10" i="2"/>
  <c r="BI10" i="2"/>
  <c r="BJ10" i="2"/>
  <c r="BK10" i="2"/>
  <c r="BL10" i="2"/>
  <c r="BM10" i="2"/>
  <c r="BN10" i="2"/>
  <c r="BO10" i="2"/>
  <c r="BP10" i="2"/>
  <c r="BQ10" i="2"/>
  <c r="BE11" i="2"/>
  <c r="BF11" i="2"/>
  <c r="BG11" i="2"/>
  <c r="BH11" i="2"/>
  <c r="BI11" i="2"/>
  <c r="BJ11" i="2"/>
  <c r="BK11" i="2"/>
  <c r="BL11" i="2"/>
  <c r="BM11" i="2"/>
  <c r="BN11" i="2"/>
  <c r="BO11" i="2"/>
  <c r="BP11" i="2"/>
  <c r="BQ11" i="2"/>
  <c r="BF12" i="2"/>
  <c r="BG12" i="2"/>
  <c r="BH12" i="2"/>
  <c r="BI12" i="2"/>
  <c r="BJ12" i="2"/>
  <c r="BK12" i="2"/>
  <c r="BL12" i="2"/>
  <c r="BM12" i="2"/>
  <c r="BN12" i="2"/>
  <c r="BO12" i="2"/>
  <c r="BP12" i="2"/>
  <c r="BQ12" i="2"/>
  <c r="BF13" i="2"/>
  <c r="BG13" i="2"/>
  <c r="BH13" i="2"/>
  <c r="BI13" i="2"/>
  <c r="BJ13" i="2"/>
  <c r="BK13" i="2"/>
  <c r="BL13" i="2"/>
  <c r="BM13" i="2"/>
  <c r="BN13" i="2"/>
  <c r="BO13" i="2"/>
  <c r="BP13" i="2"/>
  <c r="BQ13" i="2"/>
  <c r="BF14" i="2"/>
  <c r="BG14" i="2"/>
  <c r="BH14" i="2"/>
  <c r="BI14" i="2"/>
  <c r="BJ14" i="2"/>
  <c r="BK14" i="2"/>
  <c r="BL14" i="2"/>
  <c r="BM14" i="2"/>
  <c r="BN14" i="2"/>
  <c r="BO14" i="2"/>
  <c r="BP14" i="2"/>
  <c r="BQ14" i="2"/>
  <c r="BF15" i="2"/>
  <c r="BG15" i="2"/>
  <c r="BH15" i="2"/>
  <c r="BI15" i="2"/>
  <c r="BJ15" i="2"/>
  <c r="BK15" i="2"/>
  <c r="BL15" i="2"/>
  <c r="BM15" i="2"/>
  <c r="BN15" i="2"/>
  <c r="BO15" i="2"/>
  <c r="BP15" i="2"/>
  <c r="BQ15" i="2"/>
  <c r="BF16" i="2"/>
  <c r="BG16" i="2"/>
  <c r="BH16" i="2"/>
  <c r="BI16" i="2"/>
  <c r="BJ16" i="2"/>
  <c r="BK16" i="2"/>
  <c r="BL16" i="2"/>
  <c r="BM16" i="2"/>
  <c r="BN16" i="2"/>
  <c r="BO16" i="2"/>
  <c r="BP16" i="2"/>
  <c r="BQ16" i="2"/>
  <c r="BF17" i="2"/>
  <c r="BG17" i="2"/>
  <c r="BH17" i="2"/>
  <c r="BI17" i="2"/>
  <c r="BJ17" i="2"/>
  <c r="BK17" i="2"/>
  <c r="BL17" i="2"/>
  <c r="BM17" i="2"/>
  <c r="BN17" i="2"/>
  <c r="BO17" i="2"/>
  <c r="BP17" i="2"/>
  <c r="BQ17" i="2"/>
  <c r="BF18" i="2"/>
  <c r="BG18" i="2"/>
  <c r="BH18" i="2"/>
  <c r="BI18" i="2"/>
  <c r="BJ18" i="2"/>
  <c r="BK18" i="2"/>
  <c r="BL18" i="2"/>
  <c r="BM18" i="2"/>
  <c r="BN18" i="2"/>
  <c r="BO18" i="2"/>
  <c r="BP18" i="2"/>
  <c r="BQ18" i="2"/>
  <c r="BF19" i="2"/>
  <c r="BG19" i="2"/>
  <c r="BH19" i="2"/>
  <c r="BI19" i="2"/>
  <c r="BJ19" i="2"/>
  <c r="BK19" i="2"/>
  <c r="BL19" i="2"/>
  <c r="BM19" i="2"/>
  <c r="BN19" i="2"/>
  <c r="BO19" i="2"/>
  <c r="BP19" i="2"/>
  <c r="BQ19" i="2"/>
  <c r="BF20" i="2"/>
  <c r="BG20" i="2"/>
  <c r="BH20" i="2"/>
  <c r="BI20" i="2"/>
  <c r="BJ20" i="2"/>
  <c r="BK20" i="2"/>
  <c r="BL20" i="2"/>
  <c r="BM20" i="2"/>
  <c r="BN20" i="2"/>
  <c r="BO20" i="2"/>
  <c r="BP20" i="2"/>
  <c r="BQ20" i="2"/>
  <c r="BF21" i="2"/>
  <c r="BG21" i="2"/>
  <c r="BH21" i="2"/>
  <c r="BI21" i="2"/>
  <c r="BJ21" i="2"/>
  <c r="BK21" i="2"/>
  <c r="BL21" i="2"/>
  <c r="BM21" i="2"/>
  <c r="BN21" i="2"/>
  <c r="BO21" i="2"/>
  <c r="BP21" i="2"/>
  <c r="BQ21" i="2"/>
  <c r="BF22" i="2"/>
  <c r="BG22" i="2"/>
  <c r="BH22" i="2"/>
  <c r="BM22" i="2"/>
  <c r="BN22" i="2"/>
  <c r="BO22" i="2"/>
  <c r="BH23" i="2"/>
  <c r="BI23" i="2"/>
  <c r="BP23" i="2"/>
  <c r="BQ23" i="2"/>
  <c r="BE24" i="2"/>
  <c r="BF24" i="2"/>
  <c r="BG24" i="2"/>
  <c r="BH24" i="2"/>
  <c r="BI24" i="2"/>
  <c r="BJ24" i="2"/>
  <c r="BK24" i="2"/>
  <c r="BL24" i="2"/>
  <c r="BM24" i="2"/>
  <c r="BN24" i="2"/>
  <c r="BO24" i="2"/>
  <c r="BP24" i="2"/>
  <c r="BQ24" i="2"/>
  <c r="BF25" i="2"/>
  <c r="BG25" i="2"/>
  <c r="BH25" i="2"/>
  <c r="BI25" i="2"/>
  <c r="BJ25" i="2"/>
  <c r="BK25" i="2"/>
  <c r="BL25" i="2"/>
  <c r="BM25" i="2"/>
  <c r="BN25" i="2"/>
  <c r="BO25" i="2"/>
  <c r="BP25" i="2"/>
  <c r="BQ25" i="2"/>
  <c r="BF26" i="2"/>
  <c r="BG26" i="2"/>
  <c r="BH26" i="2"/>
  <c r="BI26" i="2"/>
  <c r="BJ26" i="2"/>
  <c r="BK26" i="2"/>
  <c r="BL26" i="2"/>
  <c r="BM26" i="2"/>
  <c r="BN26" i="2"/>
  <c r="BO26" i="2"/>
  <c r="BP26" i="2"/>
  <c r="BQ26" i="2"/>
  <c r="BF27" i="2"/>
  <c r="BG27" i="2"/>
  <c r="BH27" i="2"/>
  <c r="BI27" i="2"/>
  <c r="BJ27" i="2"/>
  <c r="BK27" i="2"/>
  <c r="BL27" i="2"/>
  <c r="BM27" i="2"/>
  <c r="BN27" i="2"/>
  <c r="BO27" i="2"/>
  <c r="BP27" i="2"/>
  <c r="BQ27" i="2"/>
  <c r="BF28" i="2"/>
  <c r="BG28" i="2"/>
  <c r="BH28" i="2"/>
  <c r="BI28" i="2"/>
  <c r="BJ28" i="2"/>
  <c r="BK28" i="2"/>
  <c r="BL28" i="2"/>
  <c r="BM28" i="2"/>
  <c r="BN28" i="2"/>
  <c r="BO28" i="2"/>
  <c r="BP28" i="2"/>
  <c r="BQ28" i="2"/>
  <c r="BF29" i="2"/>
  <c r="BG29" i="2"/>
  <c r="BH29" i="2"/>
  <c r="BI29" i="2"/>
  <c r="BJ29" i="2"/>
  <c r="BK29" i="2"/>
  <c r="BL29" i="2"/>
  <c r="BM29" i="2"/>
  <c r="BN29" i="2"/>
  <c r="BO29" i="2"/>
  <c r="BP29" i="2"/>
  <c r="BQ29" i="2"/>
  <c r="BF30" i="2"/>
  <c r="BL30" i="2"/>
  <c r="BM30" i="2"/>
  <c r="BN30" i="2"/>
  <c r="BF33" i="2"/>
  <c r="BG33" i="2"/>
  <c r="BH33" i="2"/>
  <c r="BI33" i="2"/>
  <c r="BJ33" i="2"/>
  <c r="BK33" i="2"/>
  <c r="BL33" i="2"/>
  <c r="BM33" i="2"/>
  <c r="BN33" i="2"/>
  <c r="BO33" i="2"/>
  <c r="BP33" i="2"/>
  <c r="BQ33" i="2"/>
  <c r="BF34" i="2"/>
  <c r="BG34" i="2"/>
  <c r="BH34" i="2"/>
  <c r="BI34" i="2"/>
  <c r="BJ34" i="2"/>
  <c r="BK34" i="2"/>
  <c r="BL34" i="2"/>
  <c r="BM34" i="2"/>
  <c r="BN34" i="2"/>
  <c r="BO34" i="2"/>
  <c r="BP34" i="2"/>
  <c r="BQ34" i="2"/>
  <c r="BF35" i="2"/>
  <c r="BG35" i="2"/>
  <c r="BH35" i="2"/>
  <c r="BI35" i="2"/>
  <c r="BJ35" i="2"/>
  <c r="BK35" i="2"/>
  <c r="BL35" i="2"/>
  <c r="BM35" i="2"/>
  <c r="BN35" i="2"/>
  <c r="BO35" i="2"/>
  <c r="BP35" i="2"/>
  <c r="BQ35" i="2"/>
  <c r="BF36" i="2"/>
  <c r="BG36" i="2"/>
  <c r="BH36" i="2"/>
  <c r="BI36" i="2"/>
  <c r="BJ36" i="2"/>
  <c r="BK36" i="2"/>
  <c r="BL36" i="2"/>
  <c r="BM36" i="2"/>
  <c r="BN36" i="2"/>
  <c r="BO36" i="2"/>
  <c r="BP36" i="2"/>
  <c r="BQ36" i="2"/>
  <c r="BF37" i="2"/>
  <c r="BG37" i="2"/>
  <c r="BH37" i="2"/>
  <c r="BI37" i="2"/>
  <c r="BJ37" i="2"/>
  <c r="BK37" i="2"/>
  <c r="BL37" i="2"/>
  <c r="BM37" i="2"/>
  <c r="BN37" i="2"/>
  <c r="BO37" i="2"/>
  <c r="BP37" i="2"/>
  <c r="BQ37" i="2"/>
  <c r="BF38" i="2"/>
  <c r="BG38" i="2"/>
  <c r="BH38" i="2"/>
  <c r="BI38" i="2"/>
  <c r="BJ38" i="2"/>
  <c r="BK38" i="2"/>
  <c r="BL38" i="2"/>
  <c r="BM38" i="2"/>
  <c r="BN38" i="2"/>
  <c r="BO38" i="2"/>
  <c r="BP38" i="2"/>
  <c r="BQ38" i="2"/>
  <c r="BC5" i="20"/>
  <c r="BC6" i="20"/>
  <c r="BE9" i="2" s="1"/>
  <c r="BC7" i="20"/>
  <c r="BC8" i="20"/>
  <c r="BC9" i="20"/>
  <c r="BC10" i="20"/>
  <c r="BC11" i="20"/>
  <c r="BC12" i="20"/>
  <c r="BC13" i="20"/>
  <c r="BC14" i="20"/>
  <c r="BC15" i="20"/>
  <c r="BC16" i="20"/>
  <c r="BC17" i="20"/>
  <c r="BC18" i="20"/>
  <c r="BC19" i="20"/>
  <c r="BC20" i="20"/>
  <c r="BC21" i="20"/>
  <c r="BC22" i="20"/>
  <c r="BC23" i="20"/>
  <c r="BC24" i="20"/>
  <c r="BC25" i="20"/>
  <c r="BC26" i="20"/>
  <c r="BC27" i="20"/>
  <c r="BC28" i="20"/>
  <c r="BC29" i="20"/>
  <c r="BC30" i="20"/>
  <c r="BC31" i="20"/>
  <c r="BC32" i="20"/>
  <c r="BC33" i="20"/>
  <c r="BC34" i="20"/>
  <c r="BC35" i="20"/>
  <c r="BC36" i="20"/>
  <c r="BC37" i="20"/>
  <c r="BC38" i="20"/>
  <c r="BE10" i="2" s="1"/>
  <c r="BC39" i="20"/>
  <c r="BC40" i="20"/>
  <c r="BC41" i="20"/>
  <c r="BC42" i="20"/>
  <c r="BC43" i="20"/>
  <c r="BC44" i="20"/>
  <c r="BC45" i="20"/>
  <c r="BC46" i="20"/>
  <c r="BC47" i="20"/>
  <c r="BC48" i="20"/>
  <c r="BC49" i="20"/>
  <c r="BC50" i="20"/>
  <c r="BC51" i="20"/>
  <c r="BC52" i="20"/>
  <c r="BC53" i="20"/>
  <c r="BC54" i="20"/>
  <c r="BC55" i="20"/>
  <c r="BC56" i="20"/>
  <c r="BC57" i="20"/>
  <c r="BC58" i="20"/>
  <c r="BE12" i="2" s="1"/>
  <c r="BC59" i="20"/>
  <c r="BC60" i="20"/>
  <c r="BC61" i="20"/>
  <c r="BC62" i="20"/>
  <c r="BC63" i="20"/>
  <c r="BC64" i="20"/>
  <c r="BC65" i="20"/>
  <c r="BC66" i="20"/>
  <c r="BC67" i="20"/>
  <c r="BC68" i="20"/>
  <c r="BC69" i="20"/>
  <c r="BC70" i="20"/>
  <c r="BC71" i="20"/>
  <c r="BC72" i="20"/>
  <c r="BC73" i="20"/>
  <c r="BC74" i="20"/>
  <c r="BC75" i="20"/>
  <c r="BC76" i="20"/>
  <c r="BC77" i="20"/>
  <c r="BC78" i="20"/>
  <c r="BC79" i="20"/>
  <c r="BC80" i="20"/>
  <c r="BC81" i="20"/>
  <c r="BC82" i="20"/>
  <c r="BC83" i="20"/>
  <c r="BC84" i="20"/>
  <c r="BC85" i="20"/>
  <c r="BC86" i="20"/>
  <c r="BC87" i="20"/>
  <c r="BE14" i="2" s="1"/>
  <c r="BC88" i="20"/>
  <c r="BC89" i="20"/>
  <c r="BC90" i="20"/>
  <c r="BC91" i="20"/>
  <c r="BC92" i="20"/>
  <c r="BE15" i="2" s="1"/>
  <c r="BC93" i="20"/>
  <c r="BE16" i="2" s="1"/>
  <c r="BC94" i="20"/>
  <c r="BE17" i="2" s="1"/>
  <c r="BC95" i="20"/>
  <c r="BC96" i="20"/>
  <c r="BC97" i="20"/>
  <c r="BC98" i="20"/>
  <c r="BE18" i="2" s="1"/>
  <c r="BC99" i="20"/>
  <c r="BC100" i="20"/>
  <c r="BC101" i="20"/>
  <c r="BC102" i="20"/>
  <c r="BE19" i="2" s="1"/>
  <c r="BC103" i="20"/>
  <c r="BC104" i="20"/>
  <c r="BC105" i="20"/>
  <c r="BC106" i="20"/>
  <c r="BC107" i="20"/>
  <c r="BC108" i="20"/>
  <c r="BC109" i="20"/>
  <c r="BC110" i="20"/>
  <c r="BC111" i="20"/>
  <c r="BC112" i="20"/>
  <c r="BE20" i="2" s="1"/>
  <c r="BC113" i="20"/>
  <c r="BC114" i="20"/>
  <c r="BC115" i="20"/>
  <c r="BC116" i="20"/>
  <c r="BE21" i="2" s="1"/>
  <c r="BC117" i="20"/>
  <c r="BC118" i="20"/>
  <c r="BC119" i="20"/>
  <c r="BC120" i="20"/>
  <c r="BC121" i="20"/>
  <c r="BC122" i="20"/>
  <c r="BC123" i="20"/>
  <c r="BC124" i="20"/>
  <c r="BC125" i="20"/>
  <c r="BC126" i="20"/>
  <c r="BC127" i="20"/>
  <c r="BC128" i="20"/>
  <c r="BC129" i="20"/>
  <c r="BC130" i="20"/>
  <c r="BC131" i="20"/>
  <c r="BC135" i="20"/>
  <c r="BC148" i="20" s="1"/>
  <c r="BE30" i="2" s="1"/>
  <c r="BC136" i="20"/>
  <c r="BE26" i="2" s="1"/>
  <c r="BC137" i="20"/>
  <c r="BC138" i="20"/>
  <c r="BC139" i="20"/>
  <c r="BC140" i="20"/>
  <c r="BC141" i="20"/>
  <c r="BE27" i="2" s="1"/>
  <c r="BC142" i="20"/>
  <c r="BE28" i="2" s="1"/>
  <c r="BC143" i="20"/>
  <c r="BE29" i="2" s="1"/>
  <c r="BC144" i="20"/>
  <c r="BC145" i="20"/>
  <c r="BC146" i="20"/>
  <c r="BC147" i="20"/>
  <c r="BC151" i="20"/>
  <c r="BE33" i="2" s="1"/>
  <c r="BC152" i="20"/>
  <c r="BC153" i="20"/>
  <c r="BC154" i="20"/>
  <c r="BC155" i="20"/>
  <c r="BC156" i="20"/>
  <c r="BC157" i="20"/>
  <c r="BC158" i="20"/>
  <c r="BC159" i="20"/>
  <c r="BC160" i="20"/>
  <c r="BE34" i="2" s="1"/>
  <c r="BC161" i="20"/>
  <c r="BC162" i="20"/>
  <c r="BC163" i="20"/>
  <c r="BC164" i="20"/>
  <c r="BC165" i="20"/>
  <c r="BC166" i="20"/>
  <c r="BC167" i="20"/>
  <c r="BC168" i="20"/>
  <c r="BC169" i="20"/>
  <c r="BE35" i="2" s="1"/>
  <c r="BC170" i="20"/>
  <c r="BC171" i="20"/>
  <c r="BC172" i="20"/>
  <c r="BC173" i="20"/>
  <c r="BC174" i="20"/>
  <c r="BC175" i="20"/>
  <c r="BC176" i="20"/>
  <c r="BC177" i="20"/>
  <c r="BC178" i="20"/>
  <c r="BE36" i="2" s="1"/>
  <c r="BC179" i="20"/>
  <c r="BC180" i="20"/>
  <c r="BC181" i="20"/>
  <c r="BC182" i="20"/>
  <c r="BC183" i="20"/>
  <c r="BC184" i="20"/>
  <c r="BC185" i="20"/>
  <c r="BC186" i="20"/>
  <c r="BC187" i="20"/>
  <c r="BC188" i="20"/>
  <c r="BC189" i="20"/>
  <c r="BC190" i="20"/>
  <c r="BC191" i="20"/>
  <c r="BC192" i="20"/>
  <c r="BE37" i="2" s="1"/>
  <c r="BC193" i="20"/>
  <c r="BC194" i="20"/>
  <c r="BC195" i="20"/>
  <c r="BC196" i="20"/>
  <c r="BC197" i="20"/>
  <c r="BC198" i="20"/>
  <c r="BC199" i="20"/>
  <c r="BC200" i="20"/>
  <c r="BE38" i="2" s="1"/>
  <c r="BC201" i="20"/>
  <c r="BC202" i="20"/>
  <c r="BC203" i="20"/>
  <c r="BC204" i="20"/>
  <c r="BC205" i="20"/>
  <c r="BC206" i="20"/>
  <c r="BC207" i="20"/>
  <c r="BC208" i="20"/>
  <c r="BC4" i="20"/>
  <c r="BE8" i="2" s="1"/>
  <c r="BJ30" i="2" l="1"/>
  <c r="BO209" i="20"/>
  <c r="BQ39" i="2" s="1"/>
  <c r="BC132" i="20"/>
  <c r="BE22" i="2" s="1"/>
  <c r="BN209" i="20"/>
  <c r="BP39" i="2" s="1"/>
  <c r="BE25" i="2"/>
  <c r="BI209" i="20"/>
  <c r="BK39" i="2" s="1"/>
  <c r="BG209" i="20"/>
  <c r="BI39" i="2" s="1"/>
  <c r="BF209" i="20"/>
  <c r="BH39" i="2" s="1"/>
  <c r="BH209" i="20"/>
  <c r="BJ39" i="2" s="1"/>
  <c r="BC149" i="20"/>
  <c r="BE13" i="2"/>
  <c r="BM209" i="20"/>
  <c r="BO39" i="2" s="1"/>
  <c r="BE209" i="20"/>
  <c r="BG39" i="2" s="1"/>
  <c r="BL209" i="20"/>
  <c r="BN39" i="2" s="1"/>
  <c r="BD209" i="20"/>
  <c r="BF39" i="2" s="1"/>
  <c r="BK209" i="20"/>
  <c r="BM39" i="2" s="1"/>
  <c r="BJ209" i="20"/>
  <c r="BL39" i="2" s="1"/>
  <c r="BK30" i="2"/>
  <c r="BQ30" i="2"/>
  <c r="BI30" i="2"/>
  <c r="BP30" i="2"/>
  <c r="BH30" i="2"/>
  <c r="BO30" i="2"/>
  <c r="BG30" i="2"/>
  <c r="K148" i="20"/>
  <c r="K149" i="20"/>
  <c r="K209" i="20" s="1"/>
  <c r="BE31" i="2" l="1"/>
  <c r="BC209" i="20"/>
  <c r="BE39" i="2" s="1"/>
  <c r="D133" i="20"/>
  <c r="E8" i="2"/>
  <c r="F8" i="2"/>
  <c r="G8" i="2"/>
  <c r="H8" i="2"/>
  <c r="I8" i="2"/>
  <c r="J8" i="2"/>
  <c r="K8" i="2"/>
  <c r="L8" i="2"/>
  <c r="M8" i="2"/>
  <c r="N8" i="2"/>
  <c r="O8" i="2"/>
  <c r="P8" i="2"/>
  <c r="Q8" i="2"/>
  <c r="R8" i="2"/>
  <c r="S8" i="2"/>
  <c r="T8" i="2"/>
  <c r="U8" i="2"/>
  <c r="V8" i="2"/>
  <c r="W8" i="2"/>
  <c r="X8" i="2"/>
  <c r="Y8" i="2"/>
  <c r="Z8" i="2"/>
  <c r="AA8" i="2"/>
  <c r="AB8" i="2"/>
  <c r="AC8" i="2"/>
  <c r="AD8" i="2"/>
  <c r="AE8" i="2"/>
  <c r="AF8" i="2"/>
  <c r="AG8" i="2"/>
  <c r="AH8" i="2"/>
  <c r="AI8" i="2"/>
  <c r="AJ8" i="2"/>
  <c r="AK8" i="2"/>
  <c r="AL8" i="2"/>
  <c r="AM8" i="2"/>
  <c r="AN8" i="2"/>
  <c r="AO8" i="2"/>
  <c r="AP8" i="2"/>
  <c r="AQ8" i="2"/>
  <c r="AR8" i="2"/>
  <c r="AS8" i="2"/>
  <c r="AT8" i="2"/>
  <c r="AU8" i="2"/>
  <c r="AV8" i="2"/>
  <c r="AW8" i="2"/>
  <c r="AX8" i="2"/>
  <c r="AY8" i="2"/>
  <c r="AZ8" i="2"/>
  <c r="BA8" i="2"/>
  <c r="BB8" i="2"/>
  <c r="BC8" i="2"/>
  <c r="BD8" i="2"/>
  <c r="E9" i="2"/>
  <c r="F9" i="2"/>
  <c r="G9" i="2"/>
  <c r="H9" i="2"/>
  <c r="I9" i="2"/>
  <c r="J9" i="2"/>
  <c r="K9" i="2"/>
  <c r="L9" i="2"/>
  <c r="M9" i="2"/>
  <c r="N9" i="2"/>
  <c r="O9" i="2"/>
  <c r="P9" i="2"/>
  <c r="Q9" i="2"/>
  <c r="R9" i="2"/>
  <c r="S9" i="2"/>
  <c r="T9" i="2"/>
  <c r="U9" i="2"/>
  <c r="V9" i="2"/>
  <c r="W9" i="2"/>
  <c r="X9" i="2"/>
  <c r="Y9" i="2"/>
  <c r="Z9" i="2"/>
  <c r="AA9" i="2"/>
  <c r="AB9" i="2"/>
  <c r="AC9" i="2"/>
  <c r="AD9" i="2"/>
  <c r="AE9" i="2"/>
  <c r="AF9" i="2"/>
  <c r="AG9" i="2"/>
  <c r="AH9" i="2"/>
  <c r="AI9" i="2"/>
  <c r="AJ9" i="2"/>
  <c r="AK9" i="2"/>
  <c r="AL9" i="2"/>
  <c r="AM9" i="2"/>
  <c r="AN9" i="2"/>
  <c r="AO9" i="2"/>
  <c r="AP9" i="2"/>
  <c r="AQ9" i="2"/>
  <c r="AR9" i="2"/>
  <c r="AS9" i="2"/>
  <c r="AT9" i="2"/>
  <c r="AU9" i="2"/>
  <c r="AV9" i="2"/>
  <c r="AW9" i="2"/>
  <c r="AX9" i="2"/>
  <c r="AY9" i="2"/>
  <c r="AZ9" i="2"/>
  <c r="BA9" i="2"/>
  <c r="BB9" i="2"/>
  <c r="BC9" i="2"/>
  <c r="BD9" i="2"/>
  <c r="E10" i="2"/>
  <c r="F10" i="2"/>
  <c r="G10" i="2"/>
  <c r="H10" i="2"/>
  <c r="I10" i="2"/>
  <c r="J10" i="2"/>
  <c r="K10" i="2"/>
  <c r="L10" i="2"/>
  <c r="M10" i="2"/>
  <c r="N10" i="2"/>
  <c r="O10" i="2"/>
  <c r="P10" i="2"/>
  <c r="Q10" i="2"/>
  <c r="R10" i="2"/>
  <c r="S10" i="2"/>
  <c r="T10" i="2"/>
  <c r="U10" i="2"/>
  <c r="V10" i="2"/>
  <c r="W10" i="2"/>
  <c r="X10" i="2"/>
  <c r="Y10" i="2"/>
  <c r="Z10" i="2"/>
  <c r="AA10" i="2"/>
  <c r="AB10" i="2"/>
  <c r="AC10" i="2"/>
  <c r="AD10" i="2"/>
  <c r="AE10" i="2"/>
  <c r="AF10" i="2"/>
  <c r="AG10" i="2"/>
  <c r="AH10" i="2"/>
  <c r="AI10" i="2"/>
  <c r="AJ10" i="2"/>
  <c r="AK10" i="2"/>
  <c r="AL10" i="2"/>
  <c r="AM10" i="2"/>
  <c r="AN10" i="2"/>
  <c r="AO10" i="2"/>
  <c r="AP10" i="2"/>
  <c r="AQ10" i="2"/>
  <c r="AR10" i="2"/>
  <c r="AS10" i="2"/>
  <c r="AT10" i="2"/>
  <c r="AU10" i="2"/>
  <c r="AV10" i="2"/>
  <c r="AW10" i="2"/>
  <c r="AX10" i="2"/>
  <c r="AY10" i="2"/>
  <c r="AZ10" i="2"/>
  <c r="BA10" i="2"/>
  <c r="BB10" i="2"/>
  <c r="BC10" i="2"/>
  <c r="BD10" i="2"/>
  <c r="E11" i="2"/>
  <c r="F11" i="2"/>
  <c r="G11" i="2"/>
  <c r="H11" i="2"/>
  <c r="I11" i="2"/>
  <c r="J11" i="2"/>
  <c r="K11" i="2"/>
  <c r="L11" i="2"/>
  <c r="M11" i="2"/>
  <c r="N11" i="2"/>
  <c r="O11" i="2"/>
  <c r="P11" i="2"/>
  <c r="Q11" i="2"/>
  <c r="R11" i="2"/>
  <c r="S11" i="2"/>
  <c r="T11" i="2"/>
  <c r="U11" i="2"/>
  <c r="V11" i="2"/>
  <c r="W11" i="2"/>
  <c r="X11" i="2"/>
  <c r="Y11" i="2"/>
  <c r="Z11" i="2"/>
  <c r="AA11" i="2"/>
  <c r="AB11" i="2"/>
  <c r="AC11" i="2"/>
  <c r="AD11" i="2"/>
  <c r="AE11" i="2"/>
  <c r="AF11" i="2"/>
  <c r="AG11" i="2"/>
  <c r="AH11" i="2"/>
  <c r="AI11" i="2"/>
  <c r="AJ11" i="2"/>
  <c r="AK11" i="2"/>
  <c r="AL11" i="2"/>
  <c r="AM11" i="2"/>
  <c r="AN11" i="2"/>
  <c r="AO11" i="2"/>
  <c r="AP11" i="2"/>
  <c r="AQ11" i="2"/>
  <c r="AR11" i="2"/>
  <c r="AS11" i="2"/>
  <c r="AT11" i="2"/>
  <c r="AU11" i="2"/>
  <c r="AV11" i="2"/>
  <c r="AW11" i="2"/>
  <c r="AX11" i="2"/>
  <c r="AY11" i="2"/>
  <c r="AZ11" i="2"/>
  <c r="BA11" i="2"/>
  <c r="BB11" i="2"/>
  <c r="BC11" i="2"/>
  <c r="BD11" i="2"/>
  <c r="E12" i="2"/>
  <c r="F12" i="2"/>
  <c r="G12" i="2"/>
  <c r="H12" i="2"/>
  <c r="I12" i="2"/>
  <c r="J12" i="2"/>
  <c r="K12" i="2"/>
  <c r="L12" i="2"/>
  <c r="M12" i="2"/>
  <c r="N12" i="2"/>
  <c r="O12" i="2"/>
  <c r="P12" i="2"/>
  <c r="Q12" i="2"/>
  <c r="R12" i="2"/>
  <c r="S12" i="2"/>
  <c r="T12" i="2"/>
  <c r="U12" i="2"/>
  <c r="V12" i="2"/>
  <c r="W12" i="2"/>
  <c r="X12" i="2"/>
  <c r="Y12" i="2"/>
  <c r="Z12" i="2"/>
  <c r="AA12" i="2"/>
  <c r="AB12" i="2"/>
  <c r="AC12" i="2"/>
  <c r="AD12" i="2"/>
  <c r="AE12" i="2"/>
  <c r="AF12" i="2"/>
  <c r="AG12" i="2"/>
  <c r="AH12" i="2"/>
  <c r="AI12" i="2"/>
  <c r="AJ12" i="2"/>
  <c r="AK12" i="2"/>
  <c r="AL12" i="2"/>
  <c r="AM12" i="2"/>
  <c r="AN12" i="2"/>
  <c r="AO12" i="2"/>
  <c r="AP12" i="2"/>
  <c r="AQ12" i="2"/>
  <c r="AR12" i="2"/>
  <c r="AS12" i="2"/>
  <c r="AT12" i="2"/>
  <c r="AU12" i="2"/>
  <c r="AV12" i="2"/>
  <c r="AW12" i="2"/>
  <c r="AX12" i="2"/>
  <c r="AY12" i="2"/>
  <c r="AZ12" i="2"/>
  <c r="BA12" i="2"/>
  <c r="BB12" i="2"/>
  <c r="BC12" i="2"/>
  <c r="BD12" i="2"/>
  <c r="E13" i="2"/>
  <c r="F13" i="2"/>
  <c r="G13" i="2"/>
  <c r="H13" i="2"/>
  <c r="I13" i="2"/>
  <c r="J13" i="2"/>
  <c r="K13" i="2"/>
  <c r="L13" i="2"/>
  <c r="M13" i="2"/>
  <c r="N13" i="2"/>
  <c r="O13" i="2"/>
  <c r="P13" i="2"/>
  <c r="Q13" i="2"/>
  <c r="R13" i="2"/>
  <c r="S13" i="2"/>
  <c r="T13" i="2"/>
  <c r="U13" i="2"/>
  <c r="V13" i="2"/>
  <c r="W13" i="2"/>
  <c r="X13" i="2"/>
  <c r="Y13" i="2"/>
  <c r="Z13" i="2"/>
  <c r="AA13" i="2"/>
  <c r="AB13" i="2"/>
  <c r="AC13" i="2"/>
  <c r="AD13" i="2"/>
  <c r="AE13" i="2"/>
  <c r="AF13" i="2"/>
  <c r="AG13" i="2"/>
  <c r="AH13" i="2"/>
  <c r="AI13" i="2"/>
  <c r="AJ13" i="2"/>
  <c r="AK13" i="2"/>
  <c r="AL13" i="2"/>
  <c r="AM13" i="2"/>
  <c r="AN13" i="2"/>
  <c r="AO13" i="2"/>
  <c r="AP13" i="2"/>
  <c r="AQ13" i="2"/>
  <c r="AR13" i="2"/>
  <c r="AS13" i="2"/>
  <c r="AT13" i="2"/>
  <c r="AU13" i="2"/>
  <c r="AV13" i="2"/>
  <c r="AW13" i="2"/>
  <c r="AX13" i="2"/>
  <c r="AY13" i="2"/>
  <c r="AZ13" i="2"/>
  <c r="BA13" i="2"/>
  <c r="BB13" i="2"/>
  <c r="BC13" i="2"/>
  <c r="BD13" i="2"/>
  <c r="E14" i="2"/>
  <c r="F14" i="2"/>
  <c r="G14" i="2"/>
  <c r="H14" i="2"/>
  <c r="I14" i="2"/>
  <c r="J14" i="2"/>
  <c r="K14" i="2"/>
  <c r="L14" i="2"/>
  <c r="M14" i="2"/>
  <c r="N14" i="2"/>
  <c r="O14" i="2"/>
  <c r="P14" i="2"/>
  <c r="Q14" i="2"/>
  <c r="R14" i="2"/>
  <c r="S14" i="2"/>
  <c r="T14" i="2"/>
  <c r="U14" i="2"/>
  <c r="V14" i="2"/>
  <c r="W14" i="2"/>
  <c r="X14" i="2"/>
  <c r="Y14" i="2"/>
  <c r="Z14" i="2"/>
  <c r="AA14" i="2"/>
  <c r="AB14" i="2"/>
  <c r="AC14" i="2"/>
  <c r="AD14" i="2"/>
  <c r="AE14" i="2"/>
  <c r="AF14" i="2"/>
  <c r="AG14" i="2"/>
  <c r="AH14" i="2"/>
  <c r="AI14" i="2"/>
  <c r="AJ14" i="2"/>
  <c r="AK14" i="2"/>
  <c r="AL14" i="2"/>
  <c r="AM14" i="2"/>
  <c r="AN14" i="2"/>
  <c r="AO14" i="2"/>
  <c r="AP14" i="2"/>
  <c r="AQ14" i="2"/>
  <c r="AR14" i="2"/>
  <c r="AS14" i="2"/>
  <c r="AT14" i="2"/>
  <c r="AU14" i="2"/>
  <c r="AV14" i="2"/>
  <c r="AW14" i="2"/>
  <c r="AX14" i="2"/>
  <c r="AY14" i="2"/>
  <c r="AZ14" i="2"/>
  <c r="BA14" i="2"/>
  <c r="BB14" i="2"/>
  <c r="BC14" i="2"/>
  <c r="BD14" i="2"/>
  <c r="E15" i="2"/>
  <c r="F15" i="2"/>
  <c r="G15" i="2"/>
  <c r="H15" i="2"/>
  <c r="I15" i="2"/>
  <c r="J15" i="2"/>
  <c r="K15" i="2"/>
  <c r="L15" i="2"/>
  <c r="M15" i="2"/>
  <c r="N15" i="2"/>
  <c r="O15" i="2"/>
  <c r="P15" i="2"/>
  <c r="Q15" i="2"/>
  <c r="R15" i="2"/>
  <c r="S15" i="2"/>
  <c r="T15" i="2"/>
  <c r="U15" i="2"/>
  <c r="V15" i="2"/>
  <c r="W15" i="2"/>
  <c r="X15" i="2"/>
  <c r="Y15" i="2"/>
  <c r="Z15" i="2"/>
  <c r="AA15" i="2"/>
  <c r="AB15" i="2"/>
  <c r="AC15" i="2"/>
  <c r="AD15" i="2"/>
  <c r="AE15" i="2"/>
  <c r="AF15" i="2"/>
  <c r="AG15" i="2"/>
  <c r="AH15" i="2"/>
  <c r="AI15" i="2"/>
  <c r="AJ15" i="2"/>
  <c r="AK15" i="2"/>
  <c r="AL15" i="2"/>
  <c r="AM15" i="2"/>
  <c r="AN15" i="2"/>
  <c r="AO15" i="2"/>
  <c r="AP15" i="2"/>
  <c r="AQ15" i="2"/>
  <c r="AR15" i="2"/>
  <c r="AS15" i="2"/>
  <c r="AT15" i="2"/>
  <c r="AU15" i="2"/>
  <c r="AV15" i="2"/>
  <c r="AW15" i="2"/>
  <c r="AX15" i="2"/>
  <c r="AY15" i="2"/>
  <c r="AZ15" i="2"/>
  <c r="BA15" i="2"/>
  <c r="BB15" i="2"/>
  <c r="BC15" i="2"/>
  <c r="BD15" i="2"/>
  <c r="E16" i="2"/>
  <c r="F16" i="2"/>
  <c r="G16" i="2"/>
  <c r="H16" i="2"/>
  <c r="I16" i="2"/>
  <c r="J16" i="2"/>
  <c r="K16" i="2"/>
  <c r="L16" i="2"/>
  <c r="M16" i="2"/>
  <c r="N16" i="2"/>
  <c r="O16" i="2"/>
  <c r="P16" i="2"/>
  <c r="Q16" i="2"/>
  <c r="R16" i="2"/>
  <c r="S16" i="2"/>
  <c r="T16" i="2"/>
  <c r="U16" i="2"/>
  <c r="V16" i="2"/>
  <c r="W16" i="2"/>
  <c r="X16" i="2"/>
  <c r="Y16" i="2"/>
  <c r="Z16" i="2"/>
  <c r="AA16" i="2"/>
  <c r="AB16" i="2"/>
  <c r="AC16" i="2"/>
  <c r="AD16" i="2"/>
  <c r="AE16" i="2"/>
  <c r="AF16" i="2"/>
  <c r="AG16" i="2"/>
  <c r="AH16" i="2"/>
  <c r="AI16" i="2"/>
  <c r="AJ16" i="2"/>
  <c r="AK16" i="2"/>
  <c r="AL16" i="2"/>
  <c r="AM16" i="2"/>
  <c r="AN16" i="2"/>
  <c r="AO16" i="2"/>
  <c r="AP16" i="2"/>
  <c r="AQ16" i="2"/>
  <c r="AR16" i="2"/>
  <c r="AS16" i="2"/>
  <c r="AT16" i="2"/>
  <c r="AU16" i="2"/>
  <c r="AV16" i="2"/>
  <c r="AW16" i="2"/>
  <c r="AX16" i="2"/>
  <c r="AY16" i="2"/>
  <c r="AZ16" i="2"/>
  <c r="BA16" i="2"/>
  <c r="BB16" i="2"/>
  <c r="BC16" i="2"/>
  <c r="BD16" i="2"/>
  <c r="E17" i="2"/>
  <c r="F17" i="2"/>
  <c r="G17" i="2"/>
  <c r="H17" i="2"/>
  <c r="I17" i="2"/>
  <c r="J17" i="2"/>
  <c r="K17" i="2"/>
  <c r="L17" i="2"/>
  <c r="M17" i="2"/>
  <c r="N17" i="2"/>
  <c r="O17" i="2"/>
  <c r="P17" i="2"/>
  <c r="Q17" i="2"/>
  <c r="R17" i="2"/>
  <c r="S17" i="2"/>
  <c r="T17" i="2"/>
  <c r="U17" i="2"/>
  <c r="V17" i="2"/>
  <c r="W17" i="2"/>
  <c r="X17" i="2"/>
  <c r="Y17" i="2"/>
  <c r="Z17" i="2"/>
  <c r="AA17" i="2"/>
  <c r="AB17" i="2"/>
  <c r="AC17" i="2"/>
  <c r="AD17" i="2"/>
  <c r="AE17" i="2"/>
  <c r="AF17" i="2"/>
  <c r="AG17" i="2"/>
  <c r="AH17" i="2"/>
  <c r="AI17" i="2"/>
  <c r="AJ17" i="2"/>
  <c r="AK17" i="2"/>
  <c r="AL17" i="2"/>
  <c r="AM17" i="2"/>
  <c r="AN17" i="2"/>
  <c r="AO17" i="2"/>
  <c r="AP17" i="2"/>
  <c r="AQ17" i="2"/>
  <c r="AR17" i="2"/>
  <c r="AS17" i="2"/>
  <c r="AT17" i="2"/>
  <c r="AU17" i="2"/>
  <c r="AV17" i="2"/>
  <c r="AW17" i="2"/>
  <c r="AX17" i="2"/>
  <c r="AY17" i="2"/>
  <c r="AZ17" i="2"/>
  <c r="BA17" i="2"/>
  <c r="BB17" i="2"/>
  <c r="BC17" i="2"/>
  <c r="BD17" i="2"/>
  <c r="E18" i="2"/>
  <c r="F18" i="2"/>
  <c r="G18" i="2"/>
  <c r="H18" i="2"/>
  <c r="I18" i="2"/>
  <c r="J18" i="2"/>
  <c r="K18" i="2"/>
  <c r="L18" i="2"/>
  <c r="M18" i="2"/>
  <c r="N18" i="2"/>
  <c r="O18" i="2"/>
  <c r="P18" i="2"/>
  <c r="Q18" i="2"/>
  <c r="R18" i="2"/>
  <c r="S18" i="2"/>
  <c r="T18" i="2"/>
  <c r="U18" i="2"/>
  <c r="V18" i="2"/>
  <c r="W18" i="2"/>
  <c r="X18" i="2"/>
  <c r="Y18" i="2"/>
  <c r="Z18" i="2"/>
  <c r="AA18" i="2"/>
  <c r="AB18" i="2"/>
  <c r="AC18" i="2"/>
  <c r="AD18" i="2"/>
  <c r="AE18" i="2"/>
  <c r="AF18" i="2"/>
  <c r="AG18" i="2"/>
  <c r="AH18" i="2"/>
  <c r="AI18" i="2"/>
  <c r="AJ18" i="2"/>
  <c r="AK18" i="2"/>
  <c r="AL18" i="2"/>
  <c r="AM18" i="2"/>
  <c r="AN18" i="2"/>
  <c r="AO18" i="2"/>
  <c r="AP18" i="2"/>
  <c r="AQ18" i="2"/>
  <c r="AR18" i="2"/>
  <c r="AS18" i="2"/>
  <c r="AT18" i="2"/>
  <c r="AU18" i="2"/>
  <c r="AV18" i="2"/>
  <c r="AW18" i="2"/>
  <c r="AX18" i="2"/>
  <c r="AY18" i="2"/>
  <c r="AZ18" i="2"/>
  <c r="BA18" i="2"/>
  <c r="BB18" i="2"/>
  <c r="BC18" i="2"/>
  <c r="BD18" i="2"/>
  <c r="E19" i="2"/>
  <c r="F19" i="2"/>
  <c r="G19" i="2"/>
  <c r="H19" i="2"/>
  <c r="I19" i="2"/>
  <c r="J19" i="2"/>
  <c r="K19" i="2"/>
  <c r="L19" i="2"/>
  <c r="M19" i="2"/>
  <c r="N19" i="2"/>
  <c r="O19" i="2"/>
  <c r="P19" i="2"/>
  <c r="Q19" i="2"/>
  <c r="R19" i="2"/>
  <c r="S19" i="2"/>
  <c r="T19" i="2"/>
  <c r="U19" i="2"/>
  <c r="V19" i="2"/>
  <c r="W19" i="2"/>
  <c r="X19" i="2"/>
  <c r="Y19" i="2"/>
  <c r="Z19" i="2"/>
  <c r="AA19" i="2"/>
  <c r="AB19" i="2"/>
  <c r="AC19" i="2"/>
  <c r="AD19" i="2"/>
  <c r="AE19" i="2"/>
  <c r="AF19" i="2"/>
  <c r="AG19" i="2"/>
  <c r="AH19" i="2"/>
  <c r="AI19" i="2"/>
  <c r="AJ19" i="2"/>
  <c r="AK19" i="2"/>
  <c r="AL19" i="2"/>
  <c r="AM19" i="2"/>
  <c r="AN19" i="2"/>
  <c r="AO19" i="2"/>
  <c r="AP19" i="2"/>
  <c r="AQ19" i="2"/>
  <c r="AR19" i="2"/>
  <c r="AS19" i="2"/>
  <c r="AT19" i="2"/>
  <c r="AU19" i="2"/>
  <c r="AV19" i="2"/>
  <c r="AW19" i="2"/>
  <c r="AX19" i="2"/>
  <c r="AY19" i="2"/>
  <c r="AZ19" i="2"/>
  <c r="BA19" i="2"/>
  <c r="BB19" i="2"/>
  <c r="BC19" i="2"/>
  <c r="BD19" i="2"/>
  <c r="E20" i="2"/>
  <c r="F20" i="2"/>
  <c r="G20" i="2"/>
  <c r="H20" i="2"/>
  <c r="I20" i="2"/>
  <c r="J20" i="2"/>
  <c r="K20" i="2"/>
  <c r="L20" i="2"/>
  <c r="M20" i="2"/>
  <c r="N20" i="2"/>
  <c r="O20" i="2"/>
  <c r="P20" i="2"/>
  <c r="Q20" i="2"/>
  <c r="R20" i="2"/>
  <c r="S20" i="2"/>
  <c r="T20" i="2"/>
  <c r="U20" i="2"/>
  <c r="V20" i="2"/>
  <c r="W20" i="2"/>
  <c r="X20" i="2"/>
  <c r="Y20" i="2"/>
  <c r="Z20" i="2"/>
  <c r="AA20" i="2"/>
  <c r="AB20" i="2"/>
  <c r="AC20" i="2"/>
  <c r="AD20" i="2"/>
  <c r="AE20" i="2"/>
  <c r="AF20" i="2"/>
  <c r="AG20" i="2"/>
  <c r="AH20" i="2"/>
  <c r="AI20" i="2"/>
  <c r="AJ20" i="2"/>
  <c r="AK20" i="2"/>
  <c r="AL20" i="2"/>
  <c r="AM20" i="2"/>
  <c r="AN20" i="2"/>
  <c r="AO20" i="2"/>
  <c r="AP20" i="2"/>
  <c r="AQ20" i="2"/>
  <c r="AR20" i="2"/>
  <c r="AS20" i="2"/>
  <c r="AT20" i="2"/>
  <c r="AU20" i="2"/>
  <c r="AV20" i="2"/>
  <c r="AW20" i="2"/>
  <c r="AX20" i="2"/>
  <c r="AY20" i="2"/>
  <c r="AZ20" i="2"/>
  <c r="BA20" i="2"/>
  <c r="BB20" i="2"/>
  <c r="BC20" i="2"/>
  <c r="BD20" i="2"/>
  <c r="E21" i="2"/>
  <c r="F21" i="2"/>
  <c r="G21" i="2"/>
  <c r="H21" i="2"/>
  <c r="I21" i="2"/>
  <c r="J21" i="2"/>
  <c r="K21" i="2"/>
  <c r="L21" i="2"/>
  <c r="M21" i="2"/>
  <c r="N21" i="2"/>
  <c r="O21" i="2"/>
  <c r="P21" i="2"/>
  <c r="Q21" i="2"/>
  <c r="R21" i="2"/>
  <c r="S21" i="2"/>
  <c r="T21" i="2"/>
  <c r="U21" i="2"/>
  <c r="V21" i="2"/>
  <c r="W21" i="2"/>
  <c r="X21" i="2"/>
  <c r="Y21" i="2"/>
  <c r="Z21" i="2"/>
  <c r="AA21" i="2"/>
  <c r="AB21" i="2"/>
  <c r="AC21" i="2"/>
  <c r="AD21" i="2"/>
  <c r="AE21" i="2"/>
  <c r="AF21" i="2"/>
  <c r="AG21" i="2"/>
  <c r="AH21" i="2"/>
  <c r="AI21" i="2"/>
  <c r="AJ21" i="2"/>
  <c r="AK21" i="2"/>
  <c r="AL21" i="2"/>
  <c r="AM21" i="2"/>
  <c r="AN21" i="2"/>
  <c r="AO21" i="2"/>
  <c r="AP21" i="2"/>
  <c r="AQ21" i="2"/>
  <c r="AR21" i="2"/>
  <c r="AS21" i="2"/>
  <c r="AT21" i="2"/>
  <c r="AU21" i="2"/>
  <c r="AV21" i="2"/>
  <c r="AW21" i="2"/>
  <c r="AX21" i="2"/>
  <c r="AY21" i="2"/>
  <c r="AZ21" i="2"/>
  <c r="BA21" i="2"/>
  <c r="BB21" i="2"/>
  <c r="BC21" i="2"/>
  <c r="BD21" i="2"/>
  <c r="E24" i="2"/>
  <c r="F24" i="2"/>
  <c r="G24" i="2"/>
  <c r="H24" i="2"/>
  <c r="I24" i="2"/>
  <c r="J24" i="2"/>
  <c r="K24" i="2"/>
  <c r="L24" i="2"/>
  <c r="M24" i="2"/>
  <c r="N24" i="2"/>
  <c r="O24" i="2"/>
  <c r="P24" i="2"/>
  <c r="Q24" i="2"/>
  <c r="R24" i="2"/>
  <c r="S24" i="2"/>
  <c r="T24" i="2"/>
  <c r="U24" i="2"/>
  <c r="V24" i="2"/>
  <c r="W24" i="2"/>
  <c r="X24" i="2"/>
  <c r="Y24" i="2"/>
  <c r="Z24" i="2"/>
  <c r="AA24" i="2"/>
  <c r="AB24" i="2"/>
  <c r="AC24" i="2"/>
  <c r="AD24" i="2"/>
  <c r="AE24" i="2"/>
  <c r="AF24" i="2"/>
  <c r="AG24" i="2"/>
  <c r="AH24" i="2"/>
  <c r="AI24" i="2"/>
  <c r="AJ24" i="2"/>
  <c r="AK24" i="2"/>
  <c r="AL24" i="2"/>
  <c r="AM24" i="2"/>
  <c r="AN24" i="2"/>
  <c r="AO24" i="2"/>
  <c r="AP24" i="2"/>
  <c r="AQ24" i="2"/>
  <c r="AR24" i="2"/>
  <c r="AS24" i="2"/>
  <c r="AT24" i="2"/>
  <c r="AU24" i="2"/>
  <c r="AV24" i="2"/>
  <c r="AW24" i="2"/>
  <c r="AX24" i="2"/>
  <c r="AY24" i="2"/>
  <c r="AZ24" i="2"/>
  <c r="BA24" i="2"/>
  <c r="BB24" i="2"/>
  <c r="BC24" i="2"/>
  <c r="BD24" i="2"/>
  <c r="E25" i="2"/>
  <c r="F25" i="2"/>
  <c r="G25" i="2"/>
  <c r="H25" i="2"/>
  <c r="I25" i="2"/>
  <c r="J25" i="2"/>
  <c r="K25" i="2"/>
  <c r="L25" i="2"/>
  <c r="M25" i="2"/>
  <c r="N25" i="2"/>
  <c r="O25" i="2"/>
  <c r="P25" i="2"/>
  <c r="Q25" i="2"/>
  <c r="R25" i="2"/>
  <c r="S25" i="2"/>
  <c r="T25" i="2"/>
  <c r="U25" i="2"/>
  <c r="V25" i="2"/>
  <c r="W25" i="2"/>
  <c r="X25" i="2"/>
  <c r="Y25" i="2"/>
  <c r="Z25" i="2"/>
  <c r="AA25" i="2"/>
  <c r="AB25" i="2"/>
  <c r="AC25" i="2"/>
  <c r="AD25" i="2"/>
  <c r="AE25" i="2"/>
  <c r="AF25" i="2"/>
  <c r="AG25" i="2"/>
  <c r="AH25" i="2"/>
  <c r="AI25" i="2"/>
  <c r="AJ25" i="2"/>
  <c r="AK25" i="2"/>
  <c r="AL25" i="2"/>
  <c r="AM25" i="2"/>
  <c r="AN25" i="2"/>
  <c r="AO25" i="2"/>
  <c r="AP25" i="2"/>
  <c r="AQ25" i="2"/>
  <c r="AR25" i="2"/>
  <c r="AS25" i="2"/>
  <c r="AT25" i="2"/>
  <c r="AU25" i="2"/>
  <c r="AV25" i="2"/>
  <c r="AW25" i="2"/>
  <c r="AX25" i="2"/>
  <c r="AY25" i="2"/>
  <c r="AZ25" i="2"/>
  <c r="BA25" i="2"/>
  <c r="BB25" i="2"/>
  <c r="BC25" i="2"/>
  <c r="BD25" i="2"/>
  <c r="E26" i="2"/>
  <c r="F26" i="2"/>
  <c r="G26" i="2"/>
  <c r="H26" i="2"/>
  <c r="I26" i="2"/>
  <c r="J26" i="2"/>
  <c r="K26" i="2"/>
  <c r="L26" i="2"/>
  <c r="M26" i="2"/>
  <c r="N26" i="2"/>
  <c r="O26" i="2"/>
  <c r="P26" i="2"/>
  <c r="Q26" i="2"/>
  <c r="R26" i="2"/>
  <c r="S26" i="2"/>
  <c r="T26" i="2"/>
  <c r="U26" i="2"/>
  <c r="V26" i="2"/>
  <c r="W26" i="2"/>
  <c r="X26" i="2"/>
  <c r="Y26" i="2"/>
  <c r="Z26" i="2"/>
  <c r="AA26" i="2"/>
  <c r="AB26" i="2"/>
  <c r="AC26" i="2"/>
  <c r="AD26" i="2"/>
  <c r="AE26" i="2"/>
  <c r="AF26" i="2"/>
  <c r="AG26" i="2"/>
  <c r="AH26" i="2"/>
  <c r="AI26" i="2"/>
  <c r="AJ26" i="2"/>
  <c r="AK26" i="2"/>
  <c r="AL26" i="2"/>
  <c r="AM26" i="2"/>
  <c r="AN26" i="2"/>
  <c r="AO26" i="2"/>
  <c r="AP26" i="2"/>
  <c r="AQ26" i="2"/>
  <c r="AR26" i="2"/>
  <c r="AS26" i="2"/>
  <c r="AT26" i="2"/>
  <c r="AU26" i="2"/>
  <c r="AV26" i="2"/>
  <c r="AW26" i="2"/>
  <c r="AX26" i="2"/>
  <c r="AY26" i="2"/>
  <c r="AZ26" i="2"/>
  <c r="BA26" i="2"/>
  <c r="BB26" i="2"/>
  <c r="BC26" i="2"/>
  <c r="BD26" i="2"/>
  <c r="E27" i="2"/>
  <c r="F27" i="2"/>
  <c r="G27" i="2"/>
  <c r="H27" i="2"/>
  <c r="I27" i="2"/>
  <c r="J27" i="2"/>
  <c r="K27" i="2"/>
  <c r="L27" i="2"/>
  <c r="M27" i="2"/>
  <c r="N27" i="2"/>
  <c r="O27" i="2"/>
  <c r="P27" i="2"/>
  <c r="Q27" i="2"/>
  <c r="R27" i="2"/>
  <c r="S27" i="2"/>
  <c r="T27" i="2"/>
  <c r="U27" i="2"/>
  <c r="V27" i="2"/>
  <c r="W27" i="2"/>
  <c r="X27" i="2"/>
  <c r="Y27" i="2"/>
  <c r="Z27" i="2"/>
  <c r="AA27" i="2"/>
  <c r="AB27" i="2"/>
  <c r="AC27" i="2"/>
  <c r="AD27" i="2"/>
  <c r="AE27" i="2"/>
  <c r="AF27" i="2"/>
  <c r="AG27" i="2"/>
  <c r="AH27" i="2"/>
  <c r="AI27" i="2"/>
  <c r="AJ27" i="2"/>
  <c r="AK27" i="2"/>
  <c r="AL27" i="2"/>
  <c r="AM27" i="2"/>
  <c r="AN27" i="2"/>
  <c r="AO27" i="2"/>
  <c r="AP27" i="2"/>
  <c r="AQ27" i="2"/>
  <c r="AR27" i="2"/>
  <c r="AS27" i="2"/>
  <c r="AT27" i="2"/>
  <c r="AU27" i="2"/>
  <c r="AV27" i="2"/>
  <c r="AW27" i="2"/>
  <c r="AX27" i="2"/>
  <c r="AY27" i="2"/>
  <c r="AZ27" i="2"/>
  <c r="BA27" i="2"/>
  <c r="BB27" i="2"/>
  <c r="BC27" i="2"/>
  <c r="BD27" i="2"/>
  <c r="E28" i="2"/>
  <c r="F28" i="2"/>
  <c r="G28" i="2"/>
  <c r="H28" i="2"/>
  <c r="I28" i="2"/>
  <c r="J28" i="2"/>
  <c r="K28" i="2"/>
  <c r="L28" i="2"/>
  <c r="M28" i="2"/>
  <c r="N28" i="2"/>
  <c r="O28" i="2"/>
  <c r="P28" i="2"/>
  <c r="Q28" i="2"/>
  <c r="R28" i="2"/>
  <c r="S28" i="2"/>
  <c r="T28" i="2"/>
  <c r="U28" i="2"/>
  <c r="V28" i="2"/>
  <c r="W28" i="2"/>
  <c r="X28" i="2"/>
  <c r="Y28" i="2"/>
  <c r="Z28" i="2"/>
  <c r="AA28" i="2"/>
  <c r="AB28" i="2"/>
  <c r="AC28" i="2"/>
  <c r="AD28" i="2"/>
  <c r="AE28" i="2"/>
  <c r="AF28" i="2"/>
  <c r="AG28" i="2"/>
  <c r="AH28" i="2"/>
  <c r="AI28" i="2"/>
  <c r="AJ28" i="2"/>
  <c r="AK28" i="2"/>
  <c r="AL28" i="2"/>
  <c r="AM28" i="2"/>
  <c r="AN28" i="2"/>
  <c r="AO28" i="2"/>
  <c r="AP28" i="2"/>
  <c r="AQ28" i="2"/>
  <c r="AR28" i="2"/>
  <c r="AS28" i="2"/>
  <c r="AT28" i="2"/>
  <c r="AU28" i="2"/>
  <c r="AV28" i="2"/>
  <c r="AW28" i="2"/>
  <c r="AX28" i="2"/>
  <c r="AY28" i="2"/>
  <c r="AZ28" i="2"/>
  <c r="BA28" i="2"/>
  <c r="BB28" i="2"/>
  <c r="BC28" i="2"/>
  <c r="BD28" i="2"/>
  <c r="E29" i="2"/>
  <c r="F29" i="2"/>
  <c r="G29" i="2"/>
  <c r="H29" i="2"/>
  <c r="I29" i="2"/>
  <c r="J29" i="2"/>
  <c r="K29" i="2"/>
  <c r="L29" i="2"/>
  <c r="M29" i="2"/>
  <c r="N29" i="2"/>
  <c r="O29" i="2"/>
  <c r="P29" i="2"/>
  <c r="Q29" i="2"/>
  <c r="R29" i="2"/>
  <c r="S29" i="2"/>
  <c r="T29" i="2"/>
  <c r="U29" i="2"/>
  <c r="V29" i="2"/>
  <c r="W29" i="2"/>
  <c r="X29" i="2"/>
  <c r="Y29" i="2"/>
  <c r="Z29" i="2"/>
  <c r="AA29" i="2"/>
  <c r="AB29" i="2"/>
  <c r="AC29" i="2"/>
  <c r="AD29" i="2"/>
  <c r="AE29" i="2"/>
  <c r="AF29" i="2"/>
  <c r="AG29" i="2"/>
  <c r="AH29" i="2"/>
  <c r="AI29" i="2"/>
  <c r="AJ29" i="2"/>
  <c r="AK29" i="2"/>
  <c r="AL29" i="2"/>
  <c r="AM29" i="2"/>
  <c r="AN29" i="2"/>
  <c r="AO29" i="2"/>
  <c r="AP29" i="2"/>
  <c r="AQ29" i="2"/>
  <c r="AR29" i="2"/>
  <c r="AS29" i="2"/>
  <c r="AT29" i="2"/>
  <c r="AU29" i="2"/>
  <c r="AV29" i="2"/>
  <c r="AW29" i="2"/>
  <c r="AX29" i="2"/>
  <c r="AY29" i="2"/>
  <c r="AZ29" i="2"/>
  <c r="BA29" i="2"/>
  <c r="BB29" i="2"/>
  <c r="BC29" i="2"/>
  <c r="BD29" i="2"/>
  <c r="E33" i="2"/>
  <c r="F33" i="2"/>
  <c r="G33" i="2"/>
  <c r="H33" i="2"/>
  <c r="I33" i="2"/>
  <c r="J33" i="2"/>
  <c r="K33" i="2"/>
  <c r="L33" i="2"/>
  <c r="M33" i="2"/>
  <c r="N33" i="2"/>
  <c r="O33" i="2"/>
  <c r="P33" i="2"/>
  <c r="Q33" i="2"/>
  <c r="R33" i="2"/>
  <c r="S33" i="2"/>
  <c r="T33" i="2"/>
  <c r="U33" i="2"/>
  <c r="V33" i="2"/>
  <c r="W33" i="2"/>
  <c r="X33" i="2"/>
  <c r="Y33" i="2"/>
  <c r="Z33" i="2"/>
  <c r="AA33" i="2"/>
  <c r="AB33" i="2"/>
  <c r="AC33" i="2"/>
  <c r="AD33" i="2"/>
  <c r="AE33" i="2"/>
  <c r="AF33" i="2"/>
  <c r="AG33" i="2"/>
  <c r="AH33" i="2"/>
  <c r="AI33" i="2"/>
  <c r="AJ33" i="2"/>
  <c r="AK33" i="2"/>
  <c r="AL33" i="2"/>
  <c r="AM33" i="2"/>
  <c r="AN33" i="2"/>
  <c r="AO33" i="2"/>
  <c r="AP33" i="2"/>
  <c r="AQ33" i="2"/>
  <c r="AR33" i="2"/>
  <c r="AS33" i="2"/>
  <c r="AT33" i="2"/>
  <c r="AU33" i="2"/>
  <c r="AV33" i="2"/>
  <c r="AW33" i="2"/>
  <c r="AX33" i="2"/>
  <c r="AY33" i="2"/>
  <c r="AZ33" i="2"/>
  <c r="BA33" i="2"/>
  <c r="BB33" i="2"/>
  <c r="BC33" i="2"/>
  <c r="BD33" i="2"/>
  <c r="E34" i="2"/>
  <c r="F34" i="2"/>
  <c r="G34" i="2"/>
  <c r="H34" i="2"/>
  <c r="I34" i="2"/>
  <c r="J34" i="2"/>
  <c r="K34" i="2"/>
  <c r="L34" i="2"/>
  <c r="M34" i="2"/>
  <c r="N34" i="2"/>
  <c r="O34" i="2"/>
  <c r="P34" i="2"/>
  <c r="Q34" i="2"/>
  <c r="R34" i="2"/>
  <c r="S34" i="2"/>
  <c r="T34" i="2"/>
  <c r="U34" i="2"/>
  <c r="V34" i="2"/>
  <c r="W34" i="2"/>
  <c r="X34" i="2"/>
  <c r="Y34" i="2"/>
  <c r="Z34" i="2"/>
  <c r="AA34" i="2"/>
  <c r="AB34" i="2"/>
  <c r="AC34" i="2"/>
  <c r="AD34" i="2"/>
  <c r="AE34" i="2"/>
  <c r="AF34" i="2"/>
  <c r="AG34" i="2"/>
  <c r="AH34" i="2"/>
  <c r="AI34" i="2"/>
  <c r="AJ34" i="2"/>
  <c r="AK34" i="2"/>
  <c r="AL34" i="2"/>
  <c r="AM34" i="2"/>
  <c r="AN34" i="2"/>
  <c r="AO34" i="2"/>
  <c r="AP34" i="2"/>
  <c r="AQ34" i="2"/>
  <c r="AR34" i="2"/>
  <c r="AS34" i="2"/>
  <c r="AT34" i="2"/>
  <c r="AU34" i="2"/>
  <c r="AV34" i="2"/>
  <c r="AW34" i="2"/>
  <c r="AX34" i="2"/>
  <c r="AY34" i="2"/>
  <c r="AZ34" i="2"/>
  <c r="BA34" i="2"/>
  <c r="BB34" i="2"/>
  <c r="BC34" i="2"/>
  <c r="BD34" i="2"/>
  <c r="E35" i="2"/>
  <c r="F35" i="2"/>
  <c r="G35" i="2"/>
  <c r="H35" i="2"/>
  <c r="I35" i="2"/>
  <c r="J35" i="2"/>
  <c r="K35" i="2"/>
  <c r="L35" i="2"/>
  <c r="M35" i="2"/>
  <c r="N35" i="2"/>
  <c r="O35" i="2"/>
  <c r="P35" i="2"/>
  <c r="Q35" i="2"/>
  <c r="R35" i="2"/>
  <c r="S35" i="2"/>
  <c r="T35" i="2"/>
  <c r="U35" i="2"/>
  <c r="V35" i="2"/>
  <c r="W35" i="2"/>
  <c r="X35" i="2"/>
  <c r="Y35" i="2"/>
  <c r="Z35" i="2"/>
  <c r="AA35" i="2"/>
  <c r="AB35" i="2"/>
  <c r="AC35" i="2"/>
  <c r="AD35" i="2"/>
  <c r="AE35" i="2"/>
  <c r="AF35" i="2"/>
  <c r="AG35" i="2"/>
  <c r="AH35" i="2"/>
  <c r="AI35" i="2"/>
  <c r="AJ35" i="2"/>
  <c r="AK35" i="2"/>
  <c r="AL35" i="2"/>
  <c r="AM35" i="2"/>
  <c r="AN35" i="2"/>
  <c r="AO35" i="2"/>
  <c r="AP35" i="2"/>
  <c r="AQ35" i="2"/>
  <c r="AR35" i="2"/>
  <c r="AS35" i="2"/>
  <c r="AT35" i="2"/>
  <c r="AU35" i="2"/>
  <c r="AV35" i="2"/>
  <c r="AW35" i="2"/>
  <c r="AX35" i="2"/>
  <c r="AY35" i="2"/>
  <c r="AZ35" i="2"/>
  <c r="BA35" i="2"/>
  <c r="BB35" i="2"/>
  <c r="BC35" i="2"/>
  <c r="BD35" i="2"/>
  <c r="E36" i="2"/>
  <c r="F36" i="2"/>
  <c r="G36" i="2"/>
  <c r="H36" i="2"/>
  <c r="I36" i="2"/>
  <c r="J36" i="2"/>
  <c r="K36" i="2"/>
  <c r="L36" i="2"/>
  <c r="M36" i="2"/>
  <c r="N36" i="2"/>
  <c r="O36" i="2"/>
  <c r="P36" i="2"/>
  <c r="Q36" i="2"/>
  <c r="R36" i="2"/>
  <c r="S36" i="2"/>
  <c r="T36" i="2"/>
  <c r="U36" i="2"/>
  <c r="V36" i="2"/>
  <c r="W36" i="2"/>
  <c r="X36" i="2"/>
  <c r="Y36" i="2"/>
  <c r="Z36" i="2"/>
  <c r="AA36" i="2"/>
  <c r="AB36" i="2"/>
  <c r="AC36" i="2"/>
  <c r="AD36" i="2"/>
  <c r="AE36" i="2"/>
  <c r="AF36" i="2"/>
  <c r="AG36" i="2"/>
  <c r="AH36" i="2"/>
  <c r="AI36" i="2"/>
  <c r="AJ36" i="2"/>
  <c r="AK36" i="2"/>
  <c r="AL36" i="2"/>
  <c r="AM36" i="2"/>
  <c r="AN36" i="2"/>
  <c r="AO36" i="2"/>
  <c r="AP36" i="2"/>
  <c r="AQ36" i="2"/>
  <c r="AR36" i="2"/>
  <c r="AS36" i="2"/>
  <c r="AT36" i="2"/>
  <c r="AU36" i="2"/>
  <c r="AV36" i="2"/>
  <c r="AW36" i="2"/>
  <c r="AX36" i="2"/>
  <c r="AY36" i="2"/>
  <c r="AZ36" i="2"/>
  <c r="BA36" i="2"/>
  <c r="BB36" i="2"/>
  <c r="BC36" i="2"/>
  <c r="BD36" i="2"/>
  <c r="E37" i="2"/>
  <c r="F37" i="2"/>
  <c r="G37" i="2"/>
  <c r="H37" i="2"/>
  <c r="I37" i="2"/>
  <c r="J37" i="2"/>
  <c r="K37" i="2"/>
  <c r="L37" i="2"/>
  <c r="M37" i="2"/>
  <c r="N37" i="2"/>
  <c r="O37" i="2"/>
  <c r="P37" i="2"/>
  <c r="Q37" i="2"/>
  <c r="R37" i="2"/>
  <c r="S37" i="2"/>
  <c r="T37" i="2"/>
  <c r="U37" i="2"/>
  <c r="V37" i="2"/>
  <c r="W37" i="2"/>
  <c r="X37" i="2"/>
  <c r="Y37" i="2"/>
  <c r="Z37" i="2"/>
  <c r="AA37" i="2"/>
  <c r="AB37" i="2"/>
  <c r="AC37" i="2"/>
  <c r="AD37" i="2"/>
  <c r="AE37" i="2"/>
  <c r="AF37" i="2"/>
  <c r="AG37" i="2"/>
  <c r="AH37" i="2"/>
  <c r="AI37" i="2"/>
  <c r="AJ37" i="2"/>
  <c r="AK37" i="2"/>
  <c r="AL37" i="2"/>
  <c r="AM37" i="2"/>
  <c r="AN37" i="2"/>
  <c r="AO37" i="2"/>
  <c r="AP37" i="2"/>
  <c r="AQ37" i="2"/>
  <c r="AR37" i="2"/>
  <c r="AS37" i="2"/>
  <c r="AT37" i="2"/>
  <c r="AU37" i="2"/>
  <c r="AV37" i="2"/>
  <c r="AW37" i="2"/>
  <c r="AX37" i="2"/>
  <c r="AY37" i="2"/>
  <c r="AZ37" i="2"/>
  <c r="BA37" i="2"/>
  <c r="BB37" i="2"/>
  <c r="BC37" i="2"/>
  <c r="BD37" i="2"/>
  <c r="E38" i="2"/>
  <c r="F38" i="2"/>
  <c r="G38" i="2"/>
  <c r="H38" i="2"/>
  <c r="I38" i="2"/>
  <c r="J38" i="2"/>
  <c r="K38" i="2"/>
  <c r="L38" i="2"/>
  <c r="M38" i="2"/>
  <c r="N38" i="2"/>
  <c r="O38" i="2"/>
  <c r="P38" i="2"/>
  <c r="Q38" i="2"/>
  <c r="R38" i="2"/>
  <c r="S38" i="2"/>
  <c r="T38" i="2"/>
  <c r="U38" i="2"/>
  <c r="V38" i="2"/>
  <c r="W38" i="2"/>
  <c r="X38" i="2"/>
  <c r="Y38" i="2"/>
  <c r="Z38" i="2"/>
  <c r="AA38" i="2"/>
  <c r="AB38" i="2"/>
  <c r="AC38" i="2"/>
  <c r="AD38" i="2"/>
  <c r="AE38" i="2"/>
  <c r="AF38" i="2"/>
  <c r="AG38" i="2"/>
  <c r="AH38" i="2"/>
  <c r="AI38" i="2"/>
  <c r="AJ38" i="2"/>
  <c r="AK38" i="2"/>
  <c r="AL38" i="2"/>
  <c r="AM38" i="2"/>
  <c r="AN38" i="2"/>
  <c r="AO38" i="2"/>
  <c r="AP38" i="2"/>
  <c r="AQ38" i="2"/>
  <c r="AR38" i="2"/>
  <c r="AS38" i="2"/>
  <c r="AT38" i="2"/>
  <c r="AU38" i="2"/>
  <c r="AV38" i="2"/>
  <c r="AW38" i="2"/>
  <c r="AX38" i="2"/>
  <c r="AY38" i="2"/>
  <c r="AZ38" i="2"/>
  <c r="BA38" i="2"/>
  <c r="BB38" i="2"/>
  <c r="BC38" i="2"/>
  <c r="BD38" i="2"/>
  <c r="BD30" i="2" l="1"/>
  <c r="BA148" i="20"/>
  <c r="BC30" i="2" s="1"/>
  <c r="AZ148" i="20"/>
  <c r="BB30" i="2" s="1"/>
  <c r="AY148" i="20"/>
  <c r="AX148" i="20"/>
  <c r="AW148" i="20"/>
  <c r="AV148" i="20"/>
  <c r="AX30" i="2" s="1"/>
  <c r="AU148" i="20"/>
  <c r="AW30" i="2" s="1"/>
  <c r="AT148" i="20"/>
  <c r="AV30" i="2" s="1"/>
  <c r="AS148" i="20"/>
  <c r="AU30" i="2" s="1"/>
  <c r="AR148" i="20"/>
  <c r="AT30" i="2" s="1"/>
  <c r="AQ148" i="20"/>
  <c r="AS30" i="2" s="1"/>
  <c r="AP148" i="20"/>
  <c r="AR30" i="2" s="1"/>
  <c r="AO148" i="20"/>
  <c r="AQ30" i="2" s="1"/>
  <c r="AN148" i="20"/>
  <c r="AP30" i="2" s="1"/>
  <c r="AM148" i="20"/>
  <c r="AL148" i="20"/>
  <c r="AK148" i="20"/>
  <c r="AJ148" i="20"/>
  <c r="AL30" i="2" s="1"/>
  <c r="AI148" i="20"/>
  <c r="AK30" i="2" s="1"/>
  <c r="AH148" i="20"/>
  <c r="AJ30" i="2" s="1"/>
  <c r="AG148" i="20"/>
  <c r="AI30" i="2" s="1"/>
  <c r="AF148" i="20"/>
  <c r="AH30" i="2" s="1"/>
  <c r="AE148" i="20"/>
  <c r="AG30" i="2" s="1"/>
  <c r="AD148" i="20"/>
  <c r="AF30" i="2" s="1"/>
  <c r="AC148" i="20"/>
  <c r="AE30" i="2" s="1"/>
  <c r="AB148" i="20"/>
  <c r="AD30" i="2" s="1"/>
  <c r="AA148" i="20"/>
  <c r="Z148" i="20"/>
  <c r="Y148" i="20"/>
  <c r="X148" i="20"/>
  <c r="Z30" i="2" s="1"/>
  <c r="W148" i="20"/>
  <c r="Y30" i="2" s="1"/>
  <c r="V148" i="20"/>
  <c r="X30" i="2" s="1"/>
  <c r="U148" i="20"/>
  <c r="W30" i="2" s="1"/>
  <c r="T148" i="20"/>
  <c r="V30" i="2" s="1"/>
  <c r="S148" i="20"/>
  <c r="U30" i="2" s="1"/>
  <c r="R148" i="20"/>
  <c r="T30" i="2" s="1"/>
  <c r="Q148" i="20"/>
  <c r="S30" i="2" s="1"/>
  <c r="P148" i="20"/>
  <c r="R30" i="2" s="1"/>
  <c r="O148" i="20"/>
  <c r="N148" i="20"/>
  <c r="M148" i="20"/>
  <c r="L148" i="20"/>
  <c r="N30" i="2" s="1"/>
  <c r="M30" i="2"/>
  <c r="J148" i="20"/>
  <c r="L30" i="2" s="1"/>
  <c r="I148" i="20"/>
  <c r="K30" i="2" s="1"/>
  <c r="H148" i="20"/>
  <c r="J30" i="2" s="1"/>
  <c r="G148" i="20"/>
  <c r="I30" i="2" s="1"/>
  <c r="F148" i="20"/>
  <c r="H30" i="2" s="1"/>
  <c r="E148" i="20"/>
  <c r="G30" i="2" s="1"/>
  <c r="D148" i="20"/>
  <c r="F30" i="2" s="1"/>
  <c r="C148" i="20"/>
  <c r="BD23" i="2"/>
  <c r="BA133" i="20"/>
  <c r="BC23" i="2" s="1"/>
  <c r="AZ133" i="20"/>
  <c r="BB23" i="2" s="1"/>
  <c r="AY133" i="20"/>
  <c r="BA23" i="2" s="1"/>
  <c r="AX133" i="20"/>
  <c r="AZ23" i="2" s="1"/>
  <c r="AW133" i="20"/>
  <c r="AY23" i="2" s="1"/>
  <c r="AV133" i="20"/>
  <c r="AX23" i="2" s="1"/>
  <c r="AU133" i="20"/>
  <c r="AW23" i="2" s="1"/>
  <c r="AT133" i="20"/>
  <c r="AV23" i="2" s="1"/>
  <c r="AS133" i="20"/>
  <c r="AU23" i="2" s="1"/>
  <c r="AR133" i="20"/>
  <c r="AT23" i="2" s="1"/>
  <c r="AQ133" i="20"/>
  <c r="AS23" i="2" s="1"/>
  <c r="AP133" i="20"/>
  <c r="AR23" i="2" s="1"/>
  <c r="AO133" i="20"/>
  <c r="AQ23" i="2" s="1"/>
  <c r="AN133" i="20"/>
  <c r="AP23" i="2" s="1"/>
  <c r="AM133" i="20"/>
  <c r="AO23" i="2" s="1"/>
  <c r="AL133" i="20"/>
  <c r="AN23" i="2" s="1"/>
  <c r="AK133" i="20"/>
  <c r="AM23" i="2" s="1"/>
  <c r="AJ133" i="20"/>
  <c r="AL23" i="2" s="1"/>
  <c r="AI133" i="20"/>
  <c r="AK23" i="2" s="1"/>
  <c r="AH133" i="20"/>
  <c r="AJ23" i="2" s="1"/>
  <c r="AG133" i="20"/>
  <c r="AI23" i="2" s="1"/>
  <c r="AF133" i="20"/>
  <c r="AH23" i="2" s="1"/>
  <c r="AE133" i="20"/>
  <c r="AG23" i="2" s="1"/>
  <c r="AD133" i="20"/>
  <c r="AF23" i="2" s="1"/>
  <c r="AC133" i="20"/>
  <c r="AE23" i="2" s="1"/>
  <c r="AB133" i="20"/>
  <c r="AD23" i="2" s="1"/>
  <c r="AA133" i="20"/>
  <c r="AC23" i="2" s="1"/>
  <c r="Z133" i="20"/>
  <c r="AB23" i="2" s="1"/>
  <c r="Y133" i="20"/>
  <c r="AA23" i="2" s="1"/>
  <c r="X133" i="20"/>
  <c r="Z23" i="2" s="1"/>
  <c r="W133" i="20"/>
  <c r="Y23" i="2" s="1"/>
  <c r="V133" i="20"/>
  <c r="X23" i="2" s="1"/>
  <c r="U133" i="20"/>
  <c r="W23" i="2" s="1"/>
  <c r="T133" i="20"/>
  <c r="V23" i="2" s="1"/>
  <c r="S133" i="20"/>
  <c r="U23" i="2" s="1"/>
  <c r="R133" i="20"/>
  <c r="T23" i="2" s="1"/>
  <c r="Q133" i="20"/>
  <c r="S23" i="2" s="1"/>
  <c r="P133" i="20"/>
  <c r="R23" i="2" s="1"/>
  <c r="O133" i="20"/>
  <c r="Q23" i="2" s="1"/>
  <c r="N133" i="20"/>
  <c r="P23" i="2" s="1"/>
  <c r="M133" i="20"/>
  <c r="O23" i="2" s="1"/>
  <c r="L133" i="20"/>
  <c r="N23" i="2" s="1"/>
  <c r="K133" i="20"/>
  <c r="M23" i="2" s="1"/>
  <c r="J133" i="20"/>
  <c r="L23" i="2" s="1"/>
  <c r="I133" i="20"/>
  <c r="K23" i="2" s="1"/>
  <c r="H133" i="20"/>
  <c r="J23" i="2" s="1"/>
  <c r="G133" i="20"/>
  <c r="I23" i="2" s="1"/>
  <c r="F133" i="20"/>
  <c r="H23" i="2" s="1"/>
  <c r="E133" i="20"/>
  <c r="G23" i="2" s="1"/>
  <c r="F23" i="2"/>
  <c r="C133" i="20"/>
  <c r="E23" i="2" s="1"/>
  <c r="BD22" i="2"/>
  <c r="BA132" i="20"/>
  <c r="BC22" i="2" s="1"/>
  <c r="AZ132" i="20"/>
  <c r="BB22" i="2" s="1"/>
  <c r="AY132" i="20"/>
  <c r="BA22" i="2" s="1"/>
  <c r="AX132" i="20"/>
  <c r="AZ22" i="2" s="1"/>
  <c r="AW132" i="20"/>
  <c r="AY22" i="2" s="1"/>
  <c r="AV132" i="20"/>
  <c r="AX22" i="2" s="1"/>
  <c r="AU132" i="20"/>
  <c r="AW22" i="2" s="1"/>
  <c r="AT132" i="20"/>
  <c r="AV22" i="2" s="1"/>
  <c r="AS132" i="20"/>
  <c r="AU22" i="2" s="1"/>
  <c r="AR132" i="20"/>
  <c r="AT22" i="2" s="1"/>
  <c r="AQ132" i="20"/>
  <c r="AS22" i="2" s="1"/>
  <c r="AP132" i="20"/>
  <c r="AR22" i="2" s="1"/>
  <c r="AO132" i="20"/>
  <c r="AQ22" i="2" s="1"/>
  <c r="AN132" i="20"/>
  <c r="AP22" i="2" s="1"/>
  <c r="AM132" i="20"/>
  <c r="AO22" i="2" s="1"/>
  <c r="AL132" i="20"/>
  <c r="AN22" i="2" s="1"/>
  <c r="AK132" i="20"/>
  <c r="AM22" i="2" s="1"/>
  <c r="AJ132" i="20"/>
  <c r="AL22" i="2" s="1"/>
  <c r="AI132" i="20"/>
  <c r="AK22" i="2" s="1"/>
  <c r="AH132" i="20"/>
  <c r="AJ22" i="2" s="1"/>
  <c r="AG132" i="20"/>
  <c r="AI22" i="2" s="1"/>
  <c r="AF132" i="20"/>
  <c r="AH22" i="2" s="1"/>
  <c r="AE132" i="20"/>
  <c r="AG22" i="2" s="1"/>
  <c r="AD132" i="20"/>
  <c r="AF22" i="2" s="1"/>
  <c r="AC132" i="20"/>
  <c r="AE22" i="2" s="1"/>
  <c r="AB132" i="20"/>
  <c r="AD22" i="2" s="1"/>
  <c r="AA132" i="20"/>
  <c r="AC22" i="2" s="1"/>
  <c r="Z132" i="20"/>
  <c r="AB22" i="2" s="1"/>
  <c r="Y132" i="20"/>
  <c r="AA22" i="2" s="1"/>
  <c r="X132" i="20"/>
  <c r="Z22" i="2" s="1"/>
  <c r="W132" i="20"/>
  <c r="Y22" i="2" s="1"/>
  <c r="V132" i="20"/>
  <c r="X22" i="2" s="1"/>
  <c r="U132" i="20"/>
  <c r="W22" i="2" s="1"/>
  <c r="T132" i="20"/>
  <c r="V22" i="2" s="1"/>
  <c r="S132" i="20"/>
  <c r="U22" i="2" s="1"/>
  <c r="R132" i="20"/>
  <c r="T22" i="2" s="1"/>
  <c r="Q132" i="20"/>
  <c r="S22" i="2" s="1"/>
  <c r="P132" i="20"/>
  <c r="R22" i="2" s="1"/>
  <c r="O132" i="20"/>
  <c r="Q22" i="2" s="1"/>
  <c r="N132" i="20"/>
  <c r="P22" i="2" s="1"/>
  <c r="M132" i="20"/>
  <c r="O22" i="2" s="1"/>
  <c r="L132" i="20"/>
  <c r="N22" i="2" s="1"/>
  <c r="K132" i="20"/>
  <c r="M22" i="2" s="1"/>
  <c r="J132" i="20"/>
  <c r="L22" i="2" s="1"/>
  <c r="I132" i="20"/>
  <c r="K22" i="2" s="1"/>
  <c r="H132" i="20"/>
  <c r="J22" i="2" s="1"/>
  <c r="G132" i="20"/>
  <c r="I22" i="2" s="1"/>
  <c r="F132" i="20"/>
  <c r="H22" i="2" s="1"/>
  <c r="E132" i="20"/>
  <c r="G22" i="2" s="1"/>
  <c r="D132" i="20"/>
  <c r="F22" i="2" s="1"/>
  <c r="C132" i="20"/>
  <c r="E22" i="2" s="1"/>
  <c r="AI149" i="20" l="1"/>
  <c r="AZ149" i="20"/>
  <c r="BA149" i="20"/>
  <c r="E149" i="20"/>
  <c r="F149" i="20"/>
  <c r="L149" i="20"/>
  <c r="AJ149" i="20"/>
  <c r="AD149" i="20"/>
  <c r="AC149" i="20"/>
  <c r="AH149" i="20"/>
  <c r="AN149" i="20"/>
  <c r="AO149" i="20"/>
  <c r="D149" i="20"/>
  <c r="AP149" i="20"/>
  <c r="T149" i="20"/>
  <c r="G149" i="20"/>
  <c r="V149" i="20"/>
  <c r="H149" i="20"/>
  <c r="W149" i="20"/>
  <c r="I149" i="20"/>
  <c r="X149" i="20"/>
  <c r="M149" i="20"/>
  <c r="O30" i="2"/>
  <c r="Y149" i="20"/>
  <c r="AA30" i="2"/>
  <c r="AK149" i="20"/>
  <c r="AM30" i="2"/>
  <c r="AW149" i="20"/>
  <c r="AY30" i="2"/>
  <c r="J149" i="20"/>
  <c r="AB149" i="20"/>
  <c r="AQ149" i="20"/>
  <c r="U149" i="20"/>
  <c r="N149" i="20"/>
  <c r="P30" i="2"/>
  <c r="Z149" i="20"/>
  <c r="AB30" i="2"/>
  <c r="AL149" i="20"/>
  <c r="AN30" i="2"/>
  <c r="AX149" i="20"/>
  <c r="AZ30" i="2"/>
  <c r="C149" i="20"/>
  <c r="E30" i="2"/>
  <c r="O149" i="20"/>
  <c r="Q30" i="2"/>
  <c r="AA149" i="20"/>
  <c r="AC30" i="2"/>
  <c r="AM149" i="20"/>
  <c r="AO30" i="2"/>
  <c r="AY149" i="20"/>
  <c r="BA30" i="2"/>
  <c r="P149" i="20"/>
  <c r="AE149" i="20"/>
  <c r="AT149" i="20"/>
  <c r="Q149" i="20"/>
  <c r="AF149" i="20"/>
  <c r="AU149" i="20"/>
  <c r="S149" i="20"/>
  <c r="AR149" i="20"/>
  <c r="AS149" i="20"/>
  <c r="R149" i="20"/>
  <c r="AG149" i="20"/>
  <c r="AV149" i="20"/>
  <c r="T31" i="2" l="1"/>
  <c r="R209" i="20"/>
  <c r="T39" i="2" s="1"/>
  <c r="BC31" i="2"/>
  <c r="BA209" i="20"/>
  <c r="BC39" i="2" s="1"/>
  <c r="AO31" i="2"/>
  <c r="AM209" i="20"/>
  <c r="AO39" i="2" s="1"/>
  <c r="AA31" i="2"/>
  <c r="Y209" i="20"/>
  <c r="AA39" i="2" s="1"/>
  <c r="BB31" i="2"/>
  <c r="AZ209" i="20"/>
  <c r="BB39" i="2" s="1"/>
  <c r="AK31" i="2"/>
  <c r="AI209" i="20"/>
  <c r="AK39" i="2" s="1"/>
  <c r="AC31" i="2"/>
  <c r="AA209" i="20"/>
  <c r="AC39" i="2" s="1"/>
  <c r="O31" i="2"/>
  <c r="M209" i="20"/>
  <c r="O39" i="2" s="1"/>
  <c r="W31" i="2"/>
  <c r="U209" i="20"/>
  <c r="W39" i="2" s="1"/>
  <c r="Z31" i="2"/>
  <c r="X209" i="20"/>
  <c r="Z39" i="2" s="1"/>
  <c r="Q31" i="2"/>
  <c r="O209" i="20"/>
  <c r="Q39" i="2" s="1"/>
  <c r="AS31" i="2"/>
  <c r="AQ209" i="20"/>
  <c r="AS39" i="2" s="1"/>
  <c r="AF31" i="2"/>
  <c r="AD209" i="20"/>
  <c r="AF39" i="2" s="1"/>
  <c r="AD31" i="2"/>
  <c r="AB209" i="20"/>
  <c r="AD39" i="2" s="1"/>
  <c r="Y31" i="2"/>
  <c r="W209" i="20"/>
  <c r="Y39" i="2" s="1"/>
  <c r="M31" i="2"/>
  <c r="M39" i="2"/>
  <c r="E31" i="2"/>
  <c r="C209" i="20"/>
  <c r="E39" i="2" s="1"/>
  <c r="L31" i="2"/>
  <c r="J209" i="20"/>
  <c r="L39" i="2" s="1"/>
  <c r="AL31" i="2"/>
  <c r="AJ209" i="20"/>
  <c r="AL39" i="2" s="1"/>
  <c r="AG31" i="2"/>
  <c r="AE209" i="20"/>
  <c r="AG39" i="2" s="1"/>
  <c r="G31" i="2"/>
  <c r="E209" i="20"/>
  <c r="G39" i="2" s="1"/>
  <c r="F31" i="2"/>
  <c r="D209" i="20"/>
  <c r="F39" i="2" s="1"/>
  <c r="AU31" i="2"/>
  <c r="AS209" i="20"/>
  <c r="AU39" i="2" s="1"/>
  <c r="AB31" i="2"/>
  <c r="Z209" i="20"/>
  <c r="AB39" i="2" s="1"/>
  <c r="AQ31" i="2"/>
  <c r="AO209" i="20"/>
  <c r="AQ39" i="2" s="1"/>
  <c r="AT31" i="2"/>
  <c r="AR209" i="20"/>
  <c r="AT39" i="2" s="1"/>
  <c r="AP31" i="2"/>
  <c r="AN209" i="20"/>
  <c r="AP39" i="2" s="1"/>
  <c r="U31" i="2"/>
  <c r="S209" i="20"/>
  <c r="U39" i="2" s="1"/>
  <c r="P31" i="2"/>
  <c r="N209" i="20"/>
  <c r="P39" i="2" s="1"/>
  <c r="AJ31" i="2"/>
  <c r="AH209" i="20"/>
  <c r="AJ39" i="2" s="1"/>
  <c r="AW31" i="2"/>
  <c r="AU209" i="20"/>
  <c r="AW39" i="2" s="1"/>
  <c r="AE31" i="2"/>
  <c r="AC209" i="20"/>
  <c r="AE39" i="2" s="1"/>
  <c r="AH31" i="2"/>
  <c r="AF209" i="20"/>
  <c r="AH39" i="2" s="1"/>
  <c r="K31" i="2"/>
  <c r="I209" i="20"/>
  <c r="K39" i="2" s="1"/>
  <c r="S31" i="2"/>
  <c r="Q209" i="20"/>
  <c r="S39" i="2" s="1"/>
  <c r="AV31" i="2"/>
  <c r="AT209" i="20"/>
  <c r="AV39" i="2" s="1"/>
  <c r="J31" i="2"/>
  <c r="H209" i="20"/>
  <c r="J39" i="2" s="1"/>
  <c r="X31" i="2"/>
  <c r="V209" i="20"/>
  <c r="X39" i="2" s="1"/>
  <c r="N31" i="2"/>
  <c r="L209" i="20"/>
  <c r="N39" i="2" s="1"/>
  <c r="R31" i="2"/>
  <c r="P209" i="20"/>
  <c r="R39" i="2" s="1"/>
  <c r="AZ31" i="2"/>
  <c r="AX209" i="20"/>
  <c r="AZ39" i="2" s="1"/>
  <c r="AY31" i="2"/>
  <c r="AW209" i="20"/>
  <c r="AY39" i="2" s="1"/>
  <c r="I31" i="2"/>
  <c r="G209" i="20"/>
  <c r="I39" i="2" s="1"/>
  <c r="H31" i="2"/>
  <c r="F209" i="20"/>
  <c r="H39" i="2" s="1"/>
  <c r="AX31" i="2"/>
  <c r="AV209" i="20"/>
  <c r="AX39" i="2" s="1"/>
  <c r="V31" i="2"/>
  <c r="T209" i="20"/>
  <c r="V39" i="2" s="1"/>
  <c r="AI31" i="2"/>
  <c r="AG209" i="20"/>
  <c r="AI39" i="2" s="1"/>
  <c r="BA31" i="2"/>
  <c r="AY209" i="20"/>
  <c r="BA39" i="2" s="1"/>
  <c r="AN31" i="2"/>
  <c r="AL209" i="20"/>
  <c r="AN39" i="2" s="1"/>
  <c r="AM31" i="2"/>
  <c r="AK209" i="20"/>
  <c r="AM39" i="2" s="1"/>
  <c r="AR31" i="2"/>
  <c r="AP209" i="20"/>
  <c r="AR39" i="2" s="1"/>
  <c r="BD31" i="2"/>
  <c r="BD39" i="2"/>
</calcChain>
</file>

<file path=xl/sharedStrings.xml><?xml version="1.0" encoding="utf-8"?>
<sst xmlns="http://schemas.openxmlformats.org/spreadsheetml/2006/main" count="322" uniqueCount="233">
  <si>
    <t>ESTADO DE OPERACIONES</t>
  </si>
  <si>
    <t>x</t>
  </si>
  <si>
    <t>TRANSACCIONES QUE AFECTAN AL PATRIMONIO NETO:</t>
  </si>
  <si>
    <t xml:space="preserve"> </t>
  </si>
  <si>
    <t>Ingreso ..................................................................................................................................</t>
  </si>
  <si>
    <t>11</t>
  </si>
  <si>
    <t xml:space="preserve">Impuestos .................................................................................................................................................................. </t>
  </si>
  <si>
    <t>12</t>
  </si>
  <si>
    <t>Contribuciones sociales ...........................................................................................................................................</t>
  </si>
  <si>
    <t>13</t>
  </si>
  <si>
    <t xml:space="preserve">Donaciones ............................................................................................................................................................ </t>
  </si>
  <si>
    <t>14</t>
  </si>
  <si>
    <t>Otros ingresos..........................................................................................................................................................</t>
  </si>
  <si>
    <t>2</t>
  </si>
  <si>
    <t>Gasto....................................................................................................................................................................................</t>
  </si>
  <si>
    <t>21</t>
  </si>
  <si>
    <t xml:space="preserve">Remuneración a los empleados ............................................................................................................................................................ </t>
  </si>
  <si>
    <t>22</t>
  </si>
  <si>
    <t xml:space="preserve">Uso de bienes y servicios ............................................................................................................................................................ </t>
  </si>
  <si>
    <t>23</t>
  </si>
  <si>
    <t xml:space="preserve">Consumo de capital fijo ............................................................................................................................................................ </t>
  </si>
  <si>
    <t>24</t>
  </si>
  <si>
    <t xml:space="preserve">Intereses ............................................................................................................................................................ </t>
  </si>
  <si>
    <t>25</t>
  </si>
  <si>
    <t xml:space="preserve">Subsidios ............................................................................................................................................................ </t>
  </si>
  <si>
    <t>26</t>
  </si>
  <si>
    <t>27</t>
  </si>
  <si>
    <t xml:space="preserve">Prestaciones sociales ............................................................................................................................................................. </t>
  </si>
  <si>
    <t>28</t>
  </si>
  <si>
    <t xml:space="preserve">Otros gastos ............................................................................................................................................................ </t>
  </si>
  <si>
    <t>GOB</t>
  </si>
  <si>
    <t>Resultado operativo bruto   (1-2+23) ..................................................................................................................................</t>
  </si>
  <si>
    <t>NOB</t>
  </si>
  <si>
    <t>Resultado operativo neto       (1-2) ...............................................................................................................................................</t>
  </si>
  <si>
    <t>TRANSACCIONES EN ACTIVOS NO FINANCIEROS:</t>
  </si>
  <si>
    <t>31</t>
  </si>
  <si>
    <t>Inversión neta/bruta en activos no financieros .......................................................................................................................</t>
  </si>
  <si>
    <t>311</t>
  </si>
  <si>
    <t>Activos fijos .............................................................................................................................................................................</t>
  </si>
  <si>
    <t>312</t>
  </si>
  <si>
    <t>Existencias .............................................................................................................................................................................</t>
  </si>
  <si>
    <t>313</t>
  </si>
  <si>
    <t>Objetos de valor .............................................................................................................................................................................</t>
  </si>
  <si>
    <t>314</t>
  </si>
  <si>
    <t>Activos no producidos ..............................................................................................................................................................................</t>
  </si>
  <si>
    <t>2M</t>
  </si>
  <si>
    <t>Erogación (2+31) .........................................................................................................................................</t>
  </si>
  <si>
    <t>NLB</t>
  </si>
  <si>
    <t>Préstamo neto (+) / endeudamiento neto (-) (1-2-31) o (1-2M) .........................................................................................................................................</t>
  </si>
  <si>
    <t>TRANSACCIONES EN ACTIVOS Y PASIVOS FINANCIEROS (FINANCIAMIENTO):</t>
  </si>
  <si>
    <t>32</t>
  </si>
  <si>
    <t>Adquisición neta de activos financieros ................................................................................................................................</t>
  </si>
  <si>
    <t>321</t>
  </si>
  <si>
    <t>Deudores internos ...................................................................................................................................................................................</t>
  </si>
  <si>
    <t>322</t>
  </si>
  <si>
    <t>Deudores externos ........................................................................................................................................................................................</t>
  </si>
  <si>
    <t>33</t>
  </si>
  <si>
    <t>Incurrimiento neto de pasivos ....................................................................................................................................................................................</t>
  </si>
  <si>
    <t>331</t>
  </si>
  <si>
    <t>Acreedores internos ....................................................................................................................................................................................</t>
  </si>
  <si>
    <t>332</t>
  </si>
  <si>
    <t>Acreedores externos ...................................................................................................................................................................................</t>
  </si>
  <si>
    <t>NLBz</t>
  </si>
  <si>
    <t>Discrepancia estadística global: Diferencia entre préstamo/endeudam. neto y financiamiento (32-33-NLB) ..................................................................................................................</t>
  </si>
  <si>
    <t>Total 2021</t>
  </si>
  <si>
    <t>Total 2022</t>
  </si>
  <si>
    <t>Total 2023</t>
  </si>
  <si>
    <t>total 2024</t>
  </si>
  <si>
    <t>Total 24</t>
  </si>
  <si>
    <t>Gobierno Central Presupuestario</t>
  </si>
  <si>
    <t xml:space="preserve">Estado de Operaciones </t>
  </si>
  <si>
    <t xml:space="preserve">INGRESO </t>
  </si>
  <si>
    <t xml:space="preserve">Impuestos </t>
  </si>
  <si>
    <t>Impuestos sobre el ingreso, las utilidades y las ganancias de capital</t>
  </si>
  <si>
    <t xml:space="preserve">Pagaderos por personas físicas </t>
  </si>
  <si>
    <t xml:space="preserve">Pagaderos por sociedades y otras empresas </t>
  </si>
  <si>
    <t xml:space="preserve">Otros </t>
  </si>
  <si>
    <t xml:space="preserve">Impuestos sobre la nómina y la fuerza de trabajo </t>
  </si>
  <si>
    <t xml:space="preserve">Impuestos sobre la propiedad </t>
  </si>
  <si>
    <t xml:space="preserve">Impuestos recurrentes sobre la propiedad inmueble </t>
  </si>
  <si>
    <t xml:space="preserve">Impuestos recurrentes sobre el patrimonio neto </t>
  </si>
  <si>
    <t xml:space="preserve">Impuestos sobre sucesiones, herencia y regalos </t>
  </si>
  <si>
    <t xml:space="preserve">Gravámenes sobre el capital </t>
  </si>
  <si>
    <t xml:space="preserve">Otros impuestos recurrentes sobre la propiedad </t>
  </si>
  <si>
    <t xml:space="preserve">Impuestos sobre los bienes y servicios </t>
  </si>
  <si>
    <t xml:space="preserve">Impuestos generales sobre los bienes y servicios </t>
  </si>
  <si>
    <t xml:space="preserve">Impuestos sobre el valor agregado </t>
  </si>
  <si>
    <t xml:space="preserve">Impuestos sobre las ventas </t>
  </si>
  <si>
    <t xml:space="preserve">Impuestos sobre el volumen de ventas y otros impuestos generales sobre los bienes y servicios </t>
  </si>
  <si>
    <t xml:space="preserve">Impuestos sobre transacciones financieras y de capital </t>
  </si>
  <si>
    <t xml:space="preserve">Impuestos selectivos </t>
  </si>
  <si>
    <t xml:space="preserve">Utilidades de los monopolios fiscales </t>
  </si>
  <si>
    <t xml:space="preserve">Impuestos sobre servicios específicos </t>
  </si>
  <si>
    <t xml:space="preserve">Impuestos sobre el uso de bienes y sobre el permiso para usar bienes o realizar actividades </t>
  </si>
  <si>
    <t xml:space="preserve"> Impuestos sobre los vehículos automotores </t>
  </si>
  <si>
    <t xml:space="preserve">Otros impuestos sobre los bienes y servicios </t>
  </si>
  <si>
    <t xml:space="preserve">Impuestos sobre el comercio y las transacciones internacionales </t>
  </si>
  <si>
    <t xml:space="preserve">Derechos de aduana y otros derechos de importación </t>
  </si>
  <si>
    <t xml:space="preserve">Impuestos sobre las exportaciones </t>
  </si>
  <si>
    <t xml:space="preserve">Utilidades de los monopolios de exportación o de importación </t>
  </si>
  <si>
    <t xml:space="preserve">Utilidades de operaciones cambiarias </t>
  </si>
  <si>
    <t xml:space="preserve">Impuestos sobre las operaciones cambiarias </t>
  </si>
  <si>
    <t xml:space="preserve">Otros impuestos sobre el comercio y las transacciones internacionales </t>
  </si>
  <si>
    <t xml:space="preserve">Otros impuestos </t>
  </si>
  <si>
    <t xml:space="preserve">Contribuciones sociales </t>
  </si>
  <si>
    <t xml:space="preserve">Contribuciones a la seguridad social </t>
  </si>
  <si>
    <t xml:space="preserve">Contribuciones de los empleados </t>
  </si>
  <si>
    <t xml:space="preserve">Contribuciones de los empleadores </t>
  </si>
  <si>
    <t xml:space="preserve">Contribuciones de los trabajadores por cuenta propia o no empleados </t>
  </si>
  <si>
    <t xml:space="preserve">Contribuciones no clasificables </t>
  </si>
  <si>
    <t xml:space="preserve">Otras contribuciones sociales </t>
  </si>
  <si>
    <t xml:space="preserve">Contribuciones imputadas </t>
  </si>
  <si>
    <t xml:space="preserve">Donaciones </t>
  </si>
  <si>
    <t xml:space="preserve">De gobiernos extranjeros </t>
  </si>
  <si>
    <t xml:space="preserve">Corrientes </t>
  </si>
  <si>
    <t xml:space="preserve">Capital </t>
  </si>
  <si>
    <t>De organismos internacionales</t>
  </si>
  <si>
    <t xml:space="preserve">De otras unidades del gobierno general </t>
  </si>
  <si>
    <t xml:space="preserve">Otros ingresos </t>
  </si>
  <si>
    <t xml:space="preserve">Rentas de la propiedad </t>
  </si>
  <si>
    <t xml:space="preserve">Intereses </t>
  </si>
  <si>
    <t>De no residentes</t>
  </si>
  <si>
    <t xml:space="preserve">De residentes distintos del gobierno general </t>
  </si>
  <si>
    <t xml:space="preserve">Dividendos  </t>
  </si>
  <si>
    <t xml:space="preserve">Retiros de los ingresos de las cuasisociedades </t>
  </si>
  <si>
    <t xml:space="preserve">Rentas de la propiedad relac con distribución de rentas de la inversión </t>
  </si>
  <si>
    <t xml:space="preserve">Arriendo de activos públicos naturales </t>
  </si>
  <si>
    <t xml:space="preserve">Utilidades reinvertidas en inversión extranjera directa </t>
  </si>
  <si>
    <t xml:space="preserve">Venta de bienes y servicios  </t>
  </si>
  <si>
    <t xml:space="preserve">Ventas de establecimientos de mercado </t>
  </si>
  <si>
    <t xml:space="preserve">Derechos administrativos </t>
  </si>
  <si>
    <t xml:space="preserve">Ventas incidentales de establecimientos no de mercado </t>
  </si>
  <si>
    <t xml:space="preserve">Ventas imputadas de bienes y servicios </t>
  </si>
  <si>
    <t xml:space="preserve">Multas, sanciones pecuniarias y depósitos en caución transferidos </t>
  </si>
  <si>
    <t xml:space="preserve">Transferencias no clasificadas en otra parte </t>
  </si>
  <si>
    <t xml:space="preserve">Subsidios </t>
  </si>
  <si>
    <t xml:space="preserve">Primas, tasas y acreencias relacionadas con seguros no de vida y sistemas de garantías estandarizadas </t>
  </si>
  <si>
    <t xml:space="preserve">Primas, tasas y derechos corrientes </t>
  </si>
  <si>
    <t xml:space="preserve">Primas </t>
  </si>
  <si>
    <t xml:space="preserve">Tasas para sistemas de garantías estandarizadas  </t>
  </si>
  <si>
    <t xml:space="preserve">Derechos corrientes </t>
  </si>
  <si>
    <t xml:space="preserve">Indemnizaciones de capital </t>
  </si>
  <si>
    <t xml:space="preserve">GASTO </t>
  </si>
  <si>
    <t xml:space="preserve">Remuneración a los empleados </t>
  </si>
  <si>
    <t xml:space="preserve">Sueldos y salarios </t>
  </si>
  <si>
    <t xml:space="preserve">Contribuciones sociales de empleadores </t>
  </si>
  <si>
    <t xml:space="preserve">Contribuciones sociales efectivas de empleadores </t>
  </si>
  <si>
    <t xml:space="preserve">Contribuciones sociales imputadas de empleadores </t>
  </si>
  <si>
    <t xml:space="preserve">Uso de bienes y servicios  </t>
  </si>
  <si>
    <t>Consumo de capital fijo (Nota 1)</t>
  </si>
  <si>
    <t xml:space="preserve">A no residentes </t>
  </si>
  <si>
    <t xml:space="preserve">A residentes distintos del gobierno general </t>
  </si>
  <si>
    <t xml:space="preserve">A otras unidades del gobierno general </t>
  </si>
  <si>
    <t xml:space="preserve">A corporaciones públicas </t>
  </si>
  <si>
    <t xml:space="preserve">A empresas privadas </t>
  </si>
  <si>
    <t xml:space="preserve">A otros sectores </t>
  </si>
  <si>
    <t xml:space="preserve">A gobiernos extranjeros </t>
  </si>
  <si>
    <t xml:space="preserve">A organismos internacionales </t>
  </si>
  <si>
    <t xml:space="preserve">Prestaciones sociales </t>
  </si>
  <si>
    <t xml:space="preserve">Prestaciones de la seguridad social </t>
  </si>
  <si>
    <t xml:space="preserve">Prestaciones de asistencia social </t>
  </si>
  <si>
    <t xml:space="preserve">Prestaciones sociales relacionadas al empleo </t>
  </si>
  <si>
    <t xml:space="preserve">Otros gastos </t>
  </si>
  <si>
    <t xml:space="preserve">Gasto de la propiedad distinto de intereses </t>
  </si>
  <si>
    <t xml:space="preserve">Dividendos </t>
  </si>
  <si>
    <t xml:space="preserve">Primas, tasas y derechos relacionados con seguros no de vida y sistemas de garantías estandarizadas </t>
  </si>
  <si>
    <t xml:space="preserve">Derechos de capital </t>
  </si>
  <si>
    <t xml:space="preserve">Resultado operativo bruto   (1-2+23) </t>
  </si>
  <si>
    <t xml:space="preserve">Resultado operativo neto       (1-2) </t>
  </si>
  <si>
    <t xml:space="preserve">Inversión neta/bruta en activos no financieros </t>
  </si>
  <si>
    <t>Activos fijos (Nota 2)</t>
  </si>
  <si>
    <t xml:space="preserve">Edificios y estructuras </t>
  </si>
  <si>
    <t xml:space="preserve">Maquinaria y equipo </t>
  </si>
  <si>
    <t xml:space="preserve">Otros activos fijos </t>
  </si>
  <si>
    <t xml:space="preserve">Sistemas de armamentos </t>
  </si>
  <si>
    <t xml:space="preserve">Existencias </t>
  </si>
  <si>
    <t xml:space="preserve">Objetos de valor </t>
  </si>
  <si>
    <t xml:space="preserve">Activos no producidos </t>
  </si>
  <si>
    <t xml:space="preserve">Tierras y terrenos </t>
  </si>
  <si>
    <t xml:space="preserve">Recursos minerales y energéticos </t>
  </si>
  <si>
    <t xml:space="preserve">Otros activos de origen natural </t>
  </si>
  <si>
    <t xml:space="preserve">Activos intangibles no producidos </t>
  </si>
  <si>
    <t xml:space="preserve">Erogación (2+31) </t>
  </si>
  <si>
    <t xml:space="preserve">Préstamo neto (+) / endeudamiento neto (-) (1-2-31) o (1-2M) </t>
  </si>
  <si>
    <t xml:space="preserve">Adquisición neta de activos financieros </t>
  </si>
  <si>
    <t xml:space="preserve">Oro monetario y DEG [3211+3212] </t>
  </si>
  <si>
    <t xml:space="preserve">Billetes y monedas y depósitos [3212+3222] </t>
  </si>
  <si>
    <t>Títulos de deuda [3213+3223]</t>
  </si>
  <si>
    <t xml:space="preserve">Préstamos  [3214+3224] </t>
  </si>
  <si>
    <t xml:space="preserve">Participaciones de capital y en fondos de inversión [3215+3225] </t>
  </si>
  <si>
    <t xml:space="preserve">Seguros, pensiones y sistemas de garantías estandarizadas [3216+3226] </t>
  </si>
  <si>
    <t xml:space="preserve">Derivados fin. y opciones de compra de acciones por empleados [3217+3227] </t>
  </si>
  <si>
    <t xml:space="preserve">Otras cuentas por cobrar [3218+3228] </t>
  </si>
  <si>
    <t>Deudores internos</t>
  </si>
  <si>
    <t>Oro monetario y DEG</t>
  </si>
  <si>
    <t xml:space="preserve">Billetes y monedas y depósitos </t>
  </si>
  <si>
    <t xml:space="preserve">Títulos de deuda </t>
  </si>
  <si>
    <t xml:space="preserve">Préstamos </t>
  </si>
  <si>
    <t xml:space="preserve">Derivados fin. y opciones de compra de acciones por parte de empleados </t>
  </si>
  <si>
    <t xml:space="preserve">Otras cuentas por cobrar </t>
  </si>
  <si>
    <t>Deudores externos</t>
  </si>
  <si>
    <t xml:space="preserve">Oro monetario y DEG </t>
  </si>
  <si>
    <t xml:space="preserve">Participaciones de capital y en fondos de inversión </t>
  </si>
  <si>
    <t xml:space="preserve">Seguros, pensiones y sistemas de garantías estandarizadas </t>
  </si>
  <si>
    <t>Otras cuentas por cobrar</t>
  </si>
  <si>
    <t xml:space="preserve">Incurrimiento neto de pasivos </t>
  </si>
  <si>
    <t>Derechos especiales de giro (DEG) [3321]</t>
  </si>
  <si>
    <t>Billetes y monedas y depósitos [3312+3322]</t>
  </si>
  <si>
    <t xml:space="preserve">Títulos de deuda [3313+3323] </t>
  </si>
  <si>
    <t xml:space="preserve">Préstamos [3314+3324] </t>
  </si>
  <si>
    <t xml:space="preserve">Participaciones de capital y en fondos de inversión [3315+3325] </t>
  </si>
  <si>
    <t>Seguros, pensiones y sistemas de garantías estandarizadas [3316+3326]</t>
  </si>
  <si>
    <t xml:space="preserve">Reservas técnicas de seguros no de vida </t>
  </si>
  <si>
    <t>Seguros de vida y derechos a rentas vitalicias</t>
  </si>
  <si>
    <t xml:space="preserve">Derechos de pensiones </t>
  </si>
  <si>
    <t xml:space="preserve">Derechos de los fondos de pensiones frente a los administradores de pensiones </t>
  </si>
  <si>
    <t xml:space="preserve">Provisiones para las peticiones de fondos en virtud de garantías estandarizadas </t>
  </si>
  <si>
    <t xml:space="preserve">Derivados fin. y opciones de compra de acciones por empleados [3317+3327] </t>
  </si>
  <si>
    <t xml:space="preserve">Otras cuentas por pagar [3318+3328] </t>
  </si>
  <si>
    <t xml:space="preserve">Acreedores internos </t>
  </si>
  <si>
    <t>Títulos de deuda</t>
  </si>
  <si>
    <t>Préstamos</t>
  </si>
  <si>
    <t>Derivados fin. y opciones de compra de acciones por parte de empleados</t>
  </si>
  <si>
    <t xml:space="preserve">Acreedores externos </t>
  </si>
  <si>
    <t>Derechos especiales de giro (DEG)</t>
  </si>
  <si>
    <t>Seguros, pensiones y sistemas de garantías estandarizadas</t>
  </si>
  <si>
    <t>Derivados financieros y opciones de compra de acciones por parte de empleados</t>
  </si>
  <si>
    <t xml:space="preserve">Otras cuentas por pagar </t>
  </si>
  <si>
    <t>Discrepancia estadística global: Diferencia entre préstamo/endeudam neto y financiamiento (32-33-NLB)</t>
  </si>
  <si>
    <t>Millones de Lempiras</t>
  </si>
  <si>
    <t>Gobierno Central Consolidado Mensual</t>
  </si>
  <si>
    <t>total 2025</t>
  </si>
  <si>
    <t>Total 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</si>
</sst>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#,##0.00_ ;[Red]\-#,##0.00\ "/>
    <numFmt numFmtId="165" formatCode="#,##0.0"/>
  </numFmts>
  <fonts count="24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7.5"/>
      <name val="Futura Lt BT"/>
      <family val="2"/>
    </font>
    <font>
      <sz val="7.5"/>
      <name val="Futura Lt BT"/>
      <family val="2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u/>
      <sz val="10"/>
      <color theme="10"/>
      <name val="Arial"/>
      <family val="2"/>
    </font>
    <font>
      <sz val="10"/>
      <color theme="0"/>
      <name val="Futura Md BT"/>
      <family val="2"/>
    </font>
    <font>
      <sz val="7.5"/>
      <color theme="0"/>
      <name val="Futura Md BT"/>
      <family val="2"/>
    </font>
    <font>
      <sz val="7.5"/>
      <color theme="0"/>
      <name val="Futura Lt BT"/>
      <family val="2"/>
    </font>
    <font>
      <b/>
      <sz val="10"/>
      <color theme="0"/>
      <name val="Futura Md BT"/>
      <family val="2"/>
    </font>
    <font>
      <b/>
      <sz val="12"/>
      <color theme="0"/>
      <name val="Futura Lt BT"/>
      <family val="2"/>
    </font>
    <font>
      <b/>
      <sz val="7.5"/>
      <color theme="1"/>
      <name val="Futura Lt BT"/>
    </font>
    <font>
      <b/>
      <sz val="14"/>
      <color theme="1"/>
      <name val="Calibri"/>
      <family val="2"/>
      <scheme val="minor"/>
    </font>
    <font>
      <b/>
      <sz val="10"/>
      <name val="Arial"/>
      <family val="2"/>
    </font>
    <font>
      <b/>
      <i/>
      <sz val="10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name val="Calibri"/>
      <family val="2"/>
      <scheme val="minor"/>
    </font>
    <font>
      <b/>
      <sz val="10"/>
      <color theme="0"/>
      <name val="Futura Lt BT"/>
      <family val="2"/>
    </font>
    <font>
      <b/>
      <sz val="10"/>
      <color theme="0"/>
      <name val="Futura Lt BT"/>
    </font>
    <font>
      <b/>
      <sz val="12"/>
      <color theme="0"/>
      <name val="Futura Lt BT"/>
    </font>
    <font>
      <b/>
      <i/>
      <sz val="7.5"/>
      <color theme="1"/>
      <name val="Futura Lt BT"/>
    </font>
    <font>
      <b/>
      <sz val="7.5"/>
      <name val="Futura Lt BT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383838"/>
        <bgColor indexed="64"/>
      </patternFill>
    </fill>
    <fill>
      <patternFill patternType="solid">
        <fgColor rgb="FFCECECE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9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6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4" fillId="0" borderId="0"/>
    <xf numFmtId="0" fontId="1" fillId="0" borderId="0"/>
    <xf numFmtId="9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" fillId="0" borderId="0"/>
  </cellStyleXfs>
  <cellXfs count="86">
    <xf numFmtId="0" fontId="0" fillId="0" borderId="0" xfId="0"/>
    <xf numFmtId="0" fontId="5" fillId="0" borderId="0" xfId="1" applyAlignment="1" applyProtection="1"/>
    <xf numFmtId="0" fontId="13" fillId="0" borderId="0" xfId="0" applyFont="1"/>
    <xf numFmtId="43" fontId="0" fillId="0" borderId="0" xfId="7" applyFont="1"/>
    <xf numFmtId="0" fontId="17" fillId="4" borderId="1" xfId="0" applyFont="1" applyFill="1" applyBorder="1"/>
    <xf numFmtId="164" fontId="15" fillId="5" borderId="10" xfId="8" applyNumberFormat="1" applyFont="1" applyFill="1" applyBorder="1"/>
    <xf numFmtId="0" fontId="17" fillId="4" borderId="2" xfId="0" applyFont="1" applyFill="1" applyBorder="1"/>
    <xf numFmtId="17" fontId="17" fillId="4" borderId="2" xfId="3" applyNumberFormat="1" applyFont="1" applyFill="1" applyBorder="1" applyAlignment="1">
      <alignment horizontal="center"/>
    </xf>
    <xf numFmtId="17" fontId="17" fillId="4" borderId="14" xfId="3" applyNumberFormat="1" applyFont="1" applyFill="1" applyBorder="1" applyAlignment="1">
      <alignment horizontal="center"/>
    </xf>
    <xf numFmtId="0" fontId="14" fillId="5" borderId="0" xfId="8" applyFont="1" applyFill="1"/>
    <xf numFmtId="43" fontId="18" fillId="5" borderId="0" xfId="7" applyFont="1" applyFill="1" applyBorder="1"/>
    <xf numFmtId="43" fontId="18" fillId="5" borderId="15" xfId="7" applyFont="1" applyFill="1" applyBorder="1"/>
    <xf numFmtId="0" fontId="14" fillId="0" borderId="0" xfId="8" applyFont="1"/>
    <xf numFmtId="43" fontId="0" fillId="0" borderId="0" xfId="7" applyFont="1" applyBorder="1"/>
    <xf numFmtId="43" fontId="0" fillId="0" borderId="15" xfId="7" applyFont="1" applyBorder="1"/>
    <xf numFmtId="2" fontId="14" fillId="0" borderId="7" xfId="8" applyNumberFormat="1" applyFont="1" applyBorder="1" applyAlignment="1">
      <alignment horizontal="left"/>
    </xf>
    <xf numFmtId="0" fontId="14" fillId="0" borderId="0" xfId="8" applyFont="1" applyAlignment="1">
      <alignment horizontal="left" indent="1"/>
    </xf>
    <xf numFmtId="0" fontId="1" fillId="0" borderId="0" xfId="8" applyAlignment="1">
      <alignment horizontal="left" indent="2"/>
    </xf>
    <xf numFmtId="0" fontId="1" fillId="0" borderId="0" xfId="8" applyAlignment="1">
      <alignment horizontal="left" indent="3"/>
    </xf>
    <xf numFmtId="0" fontId="1" fillId="0" borderId="0" xfId="8" applyAlignment="1">
      <alignment horizontal="left" wrapText="1" indent="3"/>
    </xf>
    <xf numFmtId="0" fontId="1" fillId="0" borderId="0" xfId="8"/>
    <xf numFmtId="0" fontId="1" fillId="0" borderId="0" xfId="8" applyAlignment="1">
      <alignment horizontal="left" indent="1"/>
    </xf>
    <xf numFmtId="0" fontId="14" fillId="0" borderId="0" xfId="8" applyFont="1" applyAlignment="1">
      <alignment horizontal="left" wrapText="1" indent="1"/>
    </xf>
    <xf numFmtId="43" fontId="16" fillId="5" borderId="0" xfId="7" applyFont="1" applyFill="1" applyBorder="1"/>
    <xf numFmtId="43" fontId="16" fillId="5" borderId="15" xfId="7" applyFont="1" applyFill="1" applyBorder="1"/>
    <xf numFmtId="2" fontId="15" fillId="5" borderId="7" xfId="8" applyNumberFormat="1" applyFont="1" applyFill="1" applyBorder="1" applyAlignment="1">
      <alignment horizontal="left"/>
    </xf>
    <xf numFmtId="0" fontId="15" fillId="5" borderId="0" xfId="8" applyFont="1" applyFill="1"/>
    <xf numFmtId="0" fontId="14" fillId="0" borderId="0" xfId="8" applyFont="1" applyAlignment="1">
      <alignment horizontal="left" vertical="center"/>
    </xf>
    <xf numFmtId="0" fontId="14" fillId="0" borderId="0" xfId="8" applyFont="1" applyAlignment="1">
      <alignment horizontal="left" indent="2"/>
    </xf>
    <xf numFmtId="0" fontId="14" fillId="3" borderId="7" xfId="8" applyFont="1" applyFill="1" applyBorder="1" applyAlignment="1">
      <alignment horizontal="left"/>
    </xf>
    <xf numFmtId="164" fontId="14" fillId="3" borderId="0" xfId="8" applyNumberFormat="1" applyFont="1" applyFill="1" applyAlignment="1">
      <alignment horizontal="left" vertical="center"/>
    </xf>
    <xf numFmtId="43" fontId="16" fillId="5" borderId="3" xfId="7" applyFont="1" applyFill="1" applyBorder="1"/>
    <xf numFmtId="0" fontId="1" fillId="0" borderId="7" xfId="8" applyBorder="1" applyAlignment="1">
      <alignment horizontal="left"/>
    </xf>
    <xf numFmtId="164" fontId="1" fillId="0" borderId="0" xfId="8" applyNumberFormat="1" applyAlignment="1">
      <alignment horizontal="left"/>
    </xf>
    <xf numFmtId="164" fontId="14" fillId="0" borderId="0" xfId="8" applyNumberFormat="1" applyFont="1" applyAlignment="1">
      <alignment horizontal="left"/>
    </xf>
    <xf numFmtId="164" fontId="14" fillId="5" borderId="0" xfId="8" applyNumberFormat="1" applyFont="1" applyFill="1" applyAlignment="1">
      <alignment horizontal="left"/>
    </xf>
    <xf numFmtId="0" fontId="15" fillId="5" borderId="9" xfId="8" applyFont="1" applyFill="1" applyBorder="1" applyAlignment="1">
      <alignment horizontal="left"/>
    </xf>
    <xf numFmtId="0" fontId="14" fillId="5" borderId="7" xfId="8" applyFont="1" applyFill="1" applyBorder="1" applyAlignment="1">
      <alignment horizontal="left"/>
    </xf>
    <xf numFmtId="0" fontId="14" fillId="0" borderId="7" xfId="8" applyFont="1" applyBorder="1" applyAlignment="1">
      <alignment horizontal="left"/>
    </xf>
    <xf numFmtId="49" fontId="10" fillId="4" borderId="0" xfId="0" applyNumberFormat="1" applyFont="1" applyFill="1" applyAlignment="1">
      <alignment horizontal="left"/>
    </xf>
    <xf numFmtId="0" fontId="7" fillId="4" borderId="0" xfId="0" applyFont="1" applyFill="1"/>
    <xf numFmtId="0" fontId="8" fillId="4" borderId="0" xfId="0" applyFont="1" applyFill="1"/>
    <xf numFmtId="0" fontId="9" fillId="4" borderId="0" xfId="0" applyFont="1" applyFill="1"/>
    <xf numFmtId="17" fontId="20" fillId="4" borderId="0" xfId="3" applyNumberFormat="1" applyFont="1" applyFill="1" applyAlignment="1">
      <alignment horizontal="center"/>
    </xf>
    <xf numFmtId="0" fontId="2" fillId="2" borderId="7" xfId="0" applyFont="1" applyFill="1" applyBorder="1" applyAlignment="1">
      <alignment horizontal="left"/>
    </xf>
    <xf numFmtId="0" fontId="2" fillId="2" borderId="0" xfId="0" applyFont="1" applyFill="1"/>
    <xf numFmtId="0" fontId="3" fillId="2" borderId="0" xfId="0" applyFont="1" applyFill="1"/>
    <xf numFmtId="0" fontId="3" fillId="2" borderId="0" xfId="0" applyFont="1" applyFill="1" applyAlignment="1">
      <alignment horizontal="left" indent="1"/>
    </xf>
    <xf numFmtId="0" fontId="3" fillId="2" borderId="4" xfId="0" applyFont="1" applyFill="1" applyBorder="1" applyAlignment="1">
      <alignment horizontal="left" indent="1"/>
    </xf>
    <xf numFmtId="0" fontId="3" fillId="2" borderId="4" xfId="0" applyFont="1" applyFill="1" applyBorder="1"/>
    <xf numFmtId="49" fontId="22" fillId="5" borderId="7" xfId="0" applyNumberFormat="1" applyFont="1" applyFill="1" applyBorder="1" applyAlignment="1">
      <alignment horizontal="left"/>
    </xf>
    <xf numFmtId="0" fontId="22" fillId="5" borderId="0" xfId="0" applyFont="1" applyFill="1"/>
    <xf numFmtId="0" fontId="12" fillId="5" borderId="0" xfId="0" applyFont="1" applyFill="1"/>
    <xf numFmtId="49" fontId="22" fillId="5" borderId="5" xfId="0" applyNumberFormat="1" applyFont="1" applyFill="1" applyBorder="1" applyAlignment="1">
      <alignment horizontal="left"/>
    </xf>
    <xf numFmtId="0" fontId="22" fillId="5" borderId="6" xfId="0" applyFont="1" applyFill="1" applyBorder="1"/>
    <xf numFmtId="0" fontId="12" fillId="5" borderId="6" xfId="0" applyFont="1" applyFill="1" applyBorder="1"/>
    <xf numFmtId="49" fontId="2" fillId="0" borderId="7" xfId="0" applyNumberFormat="1" applyFont="1" applyBorder="1" applyAlignment="1">
      <alignment horizontal="left"/>
    </xf>
    <xf numFmtId="0" fontId="2" fillId="0" borderId="0" xfId="0" applyFont="1" applyAlignment="1">
      <alignment horizontal="left" vertical="center"/>
    </xf>
    <xf numFmtId="0" fontId="3" fillId="0" borderId="0" xfId="0" applyFont="1"/>
    <xf numFmtId="0" fontId="2" fillId="0" borderId="0" xfId="0" applyFont="1"/>
    <xf numFmtId="49" fontId="3" fillId="0" borderId="7" xfId="0" applyNumberFormat="1" applyFont="1" applyBorder="1" applyAlignment="1">
      <alignment horizontal="left"/>
    </xf>
    <xf numFmtId="0" fontId="3" fillId="0" borderId="0" xfId="0" applyFont="1" applyAlignment="1">
      <alignment horizontal="left" indent="1"/>
    </xf>
    <xf numFmtId="49" fontId="3" fillId="0" borderId="8" xfId="0" applyNumberFormat="1" applyFont="1" applyBorder="1" applyAlignment="1">
      <alignment horizontal="left"/>
    </xf>
    <xf numFmtId="0" fontId="3" fillId="0" borderId="4" xfId="0" applyFont="1" applyBorder="1" applyAlignment="1">
      <alignment horizontal="left" indent="1"/>
    </xf>
    <xf numFmtId="0" fontId="3" fillId="0" borderId="4" xfId="0" applyFont="1" applyBorder="1"/>
    <xf numFmtId="49" fontId="22" fillId="5" borderId="8" xfId="0" applyNumberFormat="1" applyFont="1" applyFill="1" applyBorder="1" applyAlignment="1">
      <alignment horizontal="left"/>
    </xf>
    <xf numFmtId="0" fontId="22" fillId="5" borderId="4" xfId="0" applyFont="1" applyFill="1" applyBorder="1"/>
    <xf numFmtId="0" fontId="12" fillId="5" borderId="4" xfId="0" applyFont="1" applyFill="1" applyBorder="1"/>
    <xf numFmtId="49" fontId="12" fillId="5" borderId="11" xfId="0" applyNumberFormat="1" applyFont="1" applyFill="1" applyBorder="1" applyAlignment="1">
      <alignment vertical="top" wrapText="1"/>
    </xf>
    <xf numFmtId="0" fontId="12" fillId="5" borderId="12" xfId="0" applyFont="1" applyFill="1" applyBorder="1" applyAlignment="1">
      <alignment vertical="center"/>
    </xf>
    <xf numFmtId="165" fontId="3" fillId="5" borderId="13" xfId="0" applyNumberFormat="1" applyFont="1" applyFill="1" applyBorder="1" applyAlignment="1">
      <alignment horizontal="right"/>
    </xf>
    <xf numFmtId="165" fontId="23" fillId="2" borderId="13" xfId="0" applyNumberFormat="1" applyFont="1" applyFill="1" applyBorder="1" applyAlignment="1">
      <alignment horizontal="right"/>
    </xf>
    <xf numFmtId="165" fontId="3" fillId="2" borderId="13" xfId="0" applyNumberFormat="1" applyFont="1" applyFill="1" applyBorder="1" applyAlignment="1">
      <alignment horizontal="right"/>
    </xf>
    <xf numFmtId="165" fontId="23" fillId="5" borderId="13" xfId="0" applyNumberFormat="1" applyFont="1" applyFill="1" applyBorder="1" applyAlignment="1">
      <alignment horizontal="right"/>
    </xf>
    <xf numFmtId="0" fontId="2" fillId="5" borderId="17" xfId="0" applyFont="1" applyFill="1" applyBorder="1" applyAlignment="1">
      <alignment horizontal="left"/>
    </xf>
    <xf numFmtId="0" fontId="3" fillId="5" borderId="3" xfId="0" applyFont="1" applyFill="1" applyBorder="1" applyAlignment="1">
      <alignment horizontal="left" indent="1"/>
    </xf>
    <xf numFmtId="0" fontId="3" fillId="5" borderId="16" xfId="0" applyFont="1" applyFill="1" applyBorder="1"/>
    <xf numFmtId="0" fontId="20" fillId="4" borderId="0" xfId="0" applyFont="1" applyFill="1" applyAlignment="1">
      <alignment horizontal="center" vertical="center" wrapText="1"/>
    </xf>
    <xf numFmtId="0" fontId="8" fillId="4" borderId="0" xfId="0" applyFont="1" applyFill="1" applyAlignment="1">
      <alignment horizontal="center"/>
    </xf>
    <xf numFmtId="0" fontId="9" fillId="4" borderId="0" xfId="0" applyFont="1" applyFill="1" applyAlignment="1">
      <alignment horizontal="center"/>
    </xf>
    <xf numFmtId="0" fontId="21" fillId="4" borderId="0" xfId="0" applyFont="1" applyFill="1" applyAlignment="1">
      <alignment horizontal="center"/>
    </xf>
    <xf numFmtId="0" fontId="2" fillId="5" borderId="1" xfId="0" applyFont="1" applyFill="1" applyBorder="1" applyAlignment="1">
      <alignment horizontal="center" vertical="center" wrapText="1"/>
    </xf>
    <xf numFmtId="0" fontId="2" fillId="5" borderId="2" xfId="0" applyFont="1" applyFill="1" applyBorder="1" applyAlignment="1">
      <alignment horizontal="center" vertical="center" wrapText="1"/>
    </xf>
    <xf numFmtId="0" fontId="2" fillId="5" borderId="14" xfId="0" applyFont="1" applyFill="1" applyBorder="1" applyAlignment="1">
      <alignment horizontal="center" vertical="center" wrapText="1"/>
    </xf>
    <xf numFmtId="0" fontId="19" fillId="4" borderId="0" xfId="0" applyFont="1" applyFill="1" applyAlignment="1">
      <alignment horizontal="center" vertical="center" wrapText="1"/>
    </xf>
    <xf numFmtId="0" fontId="11" fillId="4" borderId="0" xfId="0" applyFont="1" applyFill="1" applyAlignment="1">
      <alignment horizontal="center" vertical="center"/>
    </xf>
  </cellXfs>
  <cellStyles count="9">
    <cellStyle name="Hipervínculo" xfId="1" builtinId="8"/>
    <cellStyle name="Hipervínculo 2" xfId="2"/>
    <cellStyle name="Millares 2" xfId="7"/>
    <cellStyle name="Normal" xfId="0" builtinId="0"/>
    <cellStyle name="Normal 2" xfId="3"/>
    <cellStyle name="Normal 3" xfId="4"/>
    <cellStyle name="Normal 3 10" xfId="5"/>
    <cellStyle name="Normal 8" xfId="8"/>
    <cellStyle name="Porcentual 2" xfId="6"/>
  </cellStyles>
  <dxfs count="0"/>
  <tableStyles count="0" defaultTableStyle="TableStyleMedium2" defaultPivotStyle="PivotStyleLight16"/>
  <colors>
    <mruColors>
      <color rgb="FF383838"/>
      <color rgb="FFCECECE"/>
      <color rgb="FFFF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sefin1-my.sharepoint.com/Users/cherrera/Desktop/Trabajo/FMI/EFP/MEFP2014/Cuadros%20para%20entrega/Reuni&#243;n%20GTEFP%20marzo%202019/Copia%20de%20258GYQ14_2016%20(FINAL)%20Modelo%20Tablas%20estandarizadas%20EFP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eame"/>
      <sheetName val="Coverpage"/>
      <sheetName val="StatementI"/>
      <sheetName val="StatementII"/>
      <sheetName val="StatementIII"/>
      <sheetName val="StatementIV"/>
      <sheetName val="Table1"/>
      <sheetName val="Table2"/>
      <sheetName val="Table3"/>
      <sheetName val="Table4"/>
      <sheetName val="Table5"/>
      <sheetName val="Table6"/>
      <sheetName val="Table6A"/>
      <sheetName val="Table6B"/>
      <sheetName val="Table7"/>
      <sheetName val="Table8A"/>
      <sheetName val="Table8B"/>
      <sheetName val="Table9"/>
      <sheetName val="Annex1"/>
      <sheetName val="Annex2"/>
      <sheetName val="Consolidation Checks"/>
      <sheetName val="OtherThanCashData Checks Report"/>
      <sheetName val="Cash Data Checks Report"/>
      <sheetName val="Report Form"/>
    </sheetNames>
    <sheetDataSet>
      <sheetData sheetId="0"/>
      <sheetData sheetId="1">
        <row r="8">
          <cell r="I8" t="str">
            <v>Guatemala</v>
          </cell>
        </row>
        <row r="9">
          <cell r="I9" t="str">
            <v>258</v>
          </cell>
        </row>
        <row r="10">
          <cell r="I10" t="str">
            <v>2016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/>
  <dimension ref="B1:BQ39"/>
  <sheetViews>
    <sheetView showGridLines="0" zoomScaleNormal="100" workbookViewId="0">
      <pane xSplit="4" ySplit="6" topLeftCell="BF7" activePane="bottomRight" state="frozen"/>
      <selection pane="topRight" activeCell="E1" sqref="E1"/>
      <selection pane="bottomLeft" activeCell="A8" sqref="A8"/>
      <selection pane="bottomRight" activeCell="BT11" sqref="BT11"/>
    </sheetView>
  </sheetViews>
  <sheetFormatPr baseColWidth="10" defaultRowHeight="15"/>
  <cols>
    <col min="2" max="2" width="8.5703125" customWidth="1"/>
    <col min="3" max="3" width="47.140625" customWidth="1"/>
    <col min="4" max="4" width="7.28515625" customWidth="1"/>
  </cols>
  <sheetData>
    <row r="1" spans="2:69">
      <c r="B1" s="1"/>
    </row>
    <row r="2" spans="2:69">
      <c r="B2" s="39"/>
      <c r="C2" s="40"/>
      <c r="D2" s="41"/>
      <c r="E2" s="41"/>
      <c r="F2" s="40"/>
      <c r="G2" s="41"/>
      <c r="H2" s="40"/>
      <c r="I2" s="41"/>
      <c r="J2" s="40"/>
      <c r="K2" s="41"/>
      <c r="L2" s="40"/>
      <c r="M2" s="41"/>
      <c r="N2" s="40"/>
      <c r="O2" s="41"/>
      <c r="P2" s="40"/>
      <c r="Q2" s="41"/>
      <c r="R2" s="40"/>
      <c r="S2" s="41"/>
      <c r="T2" s="40"/>
      <c r="U2" s="41"/>
      <c r="V2" s="40"/>
      <c r="W2" s="41"/>
      <c r="X2" s="40"/>
      <c r="Y2" s="41"/>
      <c r="Z2" s="40"/>
      <c r="AA2" s="41"/>
      <c r="AB2" s="40"/>
      <c r="AC2" s="41"/>
      <c r="AD2" s="40"/>
      <c r="AE2" s="41"/>
      <c r="AF2" s="40"/>
      <c r="AG2" s="41"/>
      <c r="AH2" s="40"/>
      <c r="AI2" s="41"/>
      <c r="AJ2" s="40"/>
      <c r="AK2" s="41"/>
      <c r="AL2" s="40"/>
      <c r="AM2" s="41"/>
      <c r="AN2" s="40"/>
      <c r="AO2" s="41"/>
      <c r="AP2" s="40"/>
      <c r="AQ2" s="41"/>
      <c r="AR2" s="78"/>
      <c r="AS2" s="78"/>
      <c r="AT2" s="78"/>
      <c r="AU2" s="78"/>
      <c r="AV2" s="78"/>
      <c r="AW2" s="78"/>
      <c r="AX2" s="78"/>
      <c r="AY2" s="78"/>
      <c r="AZ2" s="78"/>
      <c r="BA2" s="78"/>
      <c r="BB2" s="78"/>
      <c r="BC2" s="78"/>
      <c r="BD2" s="78"/>
      <c r="BE2" s="78"/>
      <c r="BF2" s="78"/>
      <c r="BG2" s="78"/>
      <c r="BH2" s="78"/>
      <c r="BI2" s="78"/>
      <c r="BJ2" s="78"/>
      <c r="BK2" s="78"/>
      <c r="BL2" s="78"/>
      <c r="BM2" s="78"/>
      <c r="BN2" s="78"/>
      <c r="BO2" s="78"/>
      <c r="BP2" s="78"/>
      <c r="BQ2" s="78"/>
    </row>
    <row r="3" spans="2:69" ht="15" customHeight="1">
      <c r="B3" s="80" t="s">
        <v>230</v>
      </c>
      <c r="C3" s="80"/>
      <c r="D3" s="80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79"/>
      <c r="AS3" s="79"/>
      <c r="AT3" s="79"/>
      <c r="AU3" s="79"/>
      <c r="AV3" s="79"/>
      <c r="AW3" s="79"/>
      <c r="AX3" s="79"/>
      <c r="AY3" s="79"/>
      <c r="AZ3" s="79"/>
      <c r="BA3" s="79"/>
      <c r="BB3" s="79"/>
      <c r="BC3" s="79"/>
      <c r="BD3" s="79"/>
      <c r="BE3" s="79"/>
      <c r="BF3" s="79"/>
      <c r="BG3" s="79"/>
      <c r="BH3" s="79"/>
      <c r="BI3" s="79"/>
      <c r="BJ3" s="79"/>
      <c r="BK3" s="79"/>
      <c r="BL3" s="79"/>
      <c r="BM3" s="79"/>
      <c r="BN3" s="79"/>
      <c r="BO3" s="79"/>
      <c r="BP3" s="79"/>
      <c r="BQ3" s="79"/>
    </row>
    <row r="4" spans="2:69" ht="15" customHeight="1">
      <c r="B4" s="85" t="s">
        <v>229</v>
      </c>
      <c r="C4" s="85"/>
      <c r="D4" s="85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42"/>
      <c r="AJ4" s="42"/>
      <c r="AK4" s="42"/>
      <c r="AL4" s="42"/>
      <c r="AM4" s="42"/>
      <c r="AN4" s="42"/>
      <c r="AO4" s="42"/>
      <c r="AP4" s="42"/>
      <c r="AQ4" s="42"/>
      <c r="AR4" s="79"/>
      <c r="AS4" s="79"/>
      <c r="AT4" s="79"/>
      <c r="AU4" s="79"/>
      <c r="AV4" s="79"/>
      <c r="AW4" s="79"/>
      <c r="AX4" s="79"/>
      <c r="AY4" s="79"/>
      <c r="AZ4" s="79"/>
      <c r="BA4" s="79"/>
      <c r="BB4" s="79"/>
      <c r="BC4" s="79"/>
      <c r="BD4" s="79"/>
      <c r="BE4" s="79"/>
      <c r="BF4" s="79"/>
      <c r="BG4" s="79"/>
      <c r="BH4" s="79"/>
      <c r="BI4" s="79"/>
      <c r="BJ4" s="79"/>
      <c r="BK4" s="79"/>
      <c r="BL4" s="79"/>
      <c r="BM4" s="79"/>
      <c r="BN4" s="79"/>
      <c r="BO4" s="79"/>
      <c r="BP4" s="79"/>
      <c r="BQ4" s="79"/>
    </row>
    <row r="5" spans="2:69" ht="14.45" customHeight="1">
      <c r="B5" s="84" t="s">
        <v>0</v>
      </c>
      <c r="C5" s="84"/>
      <c r="D5" s="84"/>
      <c r="E5" s="77">
        <v>2021</v>
      </c>
      <c r="F5" s="77"/>
      <c r="G5" s="77"/>
      <c r="H5" s="77"/>
      <c r="I5" s="77"/>
      <c r="J5" s="77"/>
      <c r="K5" s="77"/>
      <c r="L5" s="77"/>
      <c r="M5" s="77"/>
      <c r="N5" s="77"/>
      <c r="O5" s="77"/>
      <c r="P5" s="77"/>
      <c r="Q5" s="77"/>
      <c r="R5" s="77">
        <v>2022</v>
      </c>
      <c r="S5" s="77"/>
      <c r="T5" s="77"/>
      <c r="U5" s="77"/>
      <c r="V5" s="77"/>
      <c r="W5" s="77"/>
      <c r="X5" s="77"/>
      <c r="Y5" s="77"/>
      <c r="Z5" s="77"/>
      <c r="AA5" s="77"/>
      <c r="AB5" s="77"/>
      <c r="AC5" s="77"/>
      <c r="AD5" s="77"/>
      <c r="AE5" s="77">
        <v>2023</v>
      </c>
      <c r="AF5" s="77"/>
      <c r="AG5" s="77"/>
      <c r="AH5" s="77"/>
      <c r="AI5" s="77"/>
      <c r="AJ5" s="77"/>
      <c r="AK5" s="77"/>
      <c r="AL5" s="77"/>
      <c r="AM5" s="77"/>
      <c r="AN5" s="77"/>
      <c r="AO5" s="77"/>
      <c r="AP5" s="77"/>
      <c r="AQ5" s="77"/>
      <c r="AR5" s="77">
        <v>2024</v>
      </c>
      <c r="AS5" s="77"/>
      <c r="AT5" s="77"/>
      <c r="AU5" s="77"/>
      <c r="AV5" s="77"/>
      <c r="AW5" s="77"/>
      <c r="AX5" s="77"/>
      <c r="AY5" s="77"/>
      <c r="AZ5" s="77"/>
      <c r="BA5" s="77"/>
      <c r="BB5" s="77"/>
      <c r="BC5" s="77"/>
      <c r="BD5" s="77"/>
      <c r="BE5" s="77">
        <v>2025</v>
      </c>
      <c r="BF5" s="77"/>
      <c r="BG5" s="77"/>
      <c r="BH5" s="77"/>
      <c r="BI5" s="77"/>
      <c r="BJ5" s="77"/>
      <c r="BK5" s="77"/>
      <c r="BL5" s="77"/>
      <c r="BM5" s="77"/>
      <c r="BN5" s="77"/>
      <c r="BO5" s="77"/>
      <c r="BP5" s="77"/>
      <c r="BQ5" s="77"/>
    </row>
    <row r="6" spans="2:69">
      <c r="B6" s="84"/>
      <c r="C6" s="84"/>
      <c r="D6" s="84"/>
      <c r="E6" s="43" t="s">
        <v>64</v>
      </c>
      <c r="F6" s="43">
        <v>44197</v>
      </c>
      <c r="G6" s="43">
        <v>44228</v>
      </c>
      <c r="H6" s="43">
        <v>44256</v>
      </c>
      <c r="I6" s="43">
        <v>44287</v>
      </c>
      <c r="J6" s="43">
        <v>44317</v>
      </c>
      <c r="K6" s="43">
        <v>44348</v>
      </c>
      <c r="L6" s="43">
        <v>44378</v>
      </c>
      <c r="M6" s="43">
        <v>44409</v>
      </c>
      <c r="N6" s="43">
        <v>44440</v>
      </c>
      <c r="O6" s="43">
        <v>44470</v>
      </c>
      <c r="P6" s="43">
        <v>44501</v>
      </c>
      <c r="Q6" s="43">
        <v>44531</v>
      </c>
      <c r="R6" s="43" t="s">
        <v>65</v>
      </c>
      <c r="S6" s="43">
        <v>44562</v>
      </c>
      <c r="T6" s="43">
        <v>44593</v>
      </c>
      <c r="U6" s="43">
        <v>44621</v>
      </c>
      <c r="V6" s="43">
        <v>44652</v>
      </c>
      <c r="W6" s="43">
        <v>44682</v>
      </c>
      <c r="X6" s="43">
        <v>44713</v>
      </c>
      <c r="Y6" s="43">
        <v>44743</v>
      </c>
      <c r="Z6" s="43">
        <v>44774</v>
      </c>
      <c r="AA6" s="43">
        <v>44805</v>
      </c>
      <c r="AB6" s="43">
        <v>44835</v>
      </c>
      <c r="AC6" s="43">
        <v>44866</v>
      </c>
      <c r="AD6" s="43">
        <v>44896</v>
      </c>
      <c r="AE6" s="43" t="s">
        <v>66</v>
      </c>
      <c r="AF6" s="43">
        <v>44927</v>
      </c>
      <c r="AG6" s="43">
        <v>44958</v>
      </c>
      <c r="AH6" s="43">
        <v>44986</v>
      </c>
      <c r="AI6" s="43">
        <v>45017</v>
      </c>
      <c r="AJ6" s="43">
        <v>45047</v>
      </c>
      <c r="AK6" s="43">
        <v>45078</v>
      </c>
      <c r="AL6" s="43">
        <v>45108</v>
      </c>
      <c r="AM6" s="43">
        <v>45139</v>
      </c>
      <c r="AN6" s="43">
        <v>45170</v>
      </c>
      <c r="AO6" s="43">
        <v>45200</v>
      </c>
      <c r="AP6" s="43">
        <v>45231</v>
      </c>
      <c r="AQ6" s="43">
        <v>45261</v>
      </c>
      <c r="AR6" s="43" t="s">
        <v>68</v>
      </c>
      <c r="AS6" s="43">
        <v>45292</v>
      </c>
      <c r="AT6" s="43">
        <v>45323</v>
      </c>
      <c r="AU6" s="43">
        <v>45352</v>
      </c>
      <c r="AV6" s="43">
        <v>45383</v>
      </c>
      <c r="AW6" s="43">
        <v>45413</v>
      </c>
      <c r="AX6" s="43">
        <v>45444</v>
      </c>
      <c r="AY6" s="43">
        <v>45474</v>
      </c>
      <c r="AZ6" s="43">
        <v>45505</v>
      </c>
      <c r="BA6" s="43">
        <v>45536</v>
      </c>
      <c r="BB6" s="43">
        <v>45566</v>
      </c>
      <c r="BC6" s="43">
        <v>45597</v>
      </c>
      <c r="BD6" s="43">
        <v>45627</v>
      </c>
      <c r="BE6" s="43" t="s">
        <v>232</v>
      </c>
      <c r="BF6" s="43">
        <v>45658</v>
      </c>
      <c r="BG6" s="43">
        <v>45689</v>
      </c>
      <c r="BH6" s="43">
        <v>45717</v>
      </c>
      <c r="BI6" s="43">
        <v>45748</v>
      </c>
      <c r="BJ6" s="43">
        <v>45778</v>
      </c>
      <c r="BK6" s="43">
        <v>45809</v>
      </c>
      <c r="BL6" s="43">
        <v>45839</v>
      </c>
      <c r="BM6" s="43">
        <v>45870</v>
      </c>
      <c r="BN6" s="43">
        <v>45901</v>
      </c>
      <c r="BO6" s="43">
        <v>45931</v>
      </c>
      <c r="BP6" s="43">
        <v>45962</v>
      </c>
      <c r="BQ6" s="43">
        <v>45992</v>
      </c>
    </row>
    <row r="7" spans="2:69" ht="32.25" customHeight="1">
      <c r="B7" s="81" t="s">
        <v>2</v>
      </c>
      <c r="C7" s="82"/>
      <c r="D7" s="83"/>
      <c r="E7" s="70"/>
      <c r="F7" s="70"/>
      <c r="G7" s="70"/>
      <c r="H7" s="70"/>
      <c r="I7" s="70"/>
      <c r="J7" s="70"/>
      <c r="K7" s="70"/>
      <c r="L7" s="70"/>
      <c r="M7" s="70"/>
      <c r="N7" s="70"/>
      <c r="O7" s="70"/>
      <c r="P7" s="70"/>
      <c r="Q7" s="70"/>
      <c r="R7" s="70"/>
      <c r="S7" s="70"/>
      <c r="T7" s="70"/>
      <c r="U7" s="70"/>
      <c r="V7" s="70"/>
      <c r="W7" s="70"/>
      <c r="X7" s="70"/>
      <c r="Y7" s="70"/>
      <c r="Z7" s="70"/>
      <c r="AA7" s="70"/>
      <c r="AB7" s="70"/>
      <c r="AC7" s="70"/>
      <c r="AD7" s="70"/>
      <c r="AE7" s="70"/>
      <c r="AF7" s="70"/>
      <c r="AG7" s="70"/>
      <c r="AH7" s="70"/>
      <c r="AI7" s="70"/>
      <c r="AJ7" s="70"/>
      <c r="AK7" s="70"/>
      <c r="AL7" s="70"/>
      <c r="AM7" s="70"/>
      <c r="AN7" s="70"/>
      <c r="AO7" s="70"/>
      <c r="AP7" s="70"/>
      <c r="AQ7" s="70"/>
      <c r="AR7" s="70"/>
      <c r="AS7" s="70"/>
      <c r="AT7" s="70"/>
      <c r="AU7" s="70"/>
      <c r="AV7" s="70"/>
      <c r="AW7" s="70"/>
      <c r="AX7" s="70"/>
      <c r="AY7" s="70"/>
      <c r="AZ7" s="70"/>
      <c r="BA7" s="70"/>
      <c r="BB7" s="70"/>
      <c r="BC7" s="70"/>
      <c r="BD7" s="70"/>
      <c r="BE7" s="70"/>
      <c r="BF7" s="70"/>
      <c r="BG7" s="70"/>
      <c r="BH7" s="70"/>
      <c r="BI7" s="70"/>
      <c r="BJ7" s="70"/>
      <c r="BK7" s="70"/>
      <c r="BL7" s="70"/>
      <c r="BM7" s="70"/>
      <c r="BN7" s="70"/>
      <c r="BO7" s="70"/>
      <c r="BP7" s="70"/>
      <c r="BQ7" s="70"/>
    </row>
    <row r="8" spans="2:69">
      <c r="B8" s="44">
        <v>1</v>
      </c>
      <c r="C8" s="45" t="s">
        <v>4</v>
      </c>
      <c r="D8" s="46" t="s">
        <v>3</v>
      </c>
      <c r="E8" s="71">
        <f>Transacciones!C4</f>
        <v>132173.21428323243</v>
      </c>
      <c r="F8" s="71">
        <f>Transacciones!D4</f>
        <v>12133.334705161964</v>
      </c>
      <c r="G8" s="71">
        <f>Transacciones!E4</f>
        <v>7664.052710911963</v>
      </c>
      <c r="H8" s="71">
        <f>Transacciones!F4</f>
        <v>9640.9609632819629</v>
      </c>
      <c r="I8" s="71">
        <f>Transacciones!G4</f>
        <v>14455.951649565297</v>
      </c>
      <c r="J8" s="71">
        <f>Transacciones!H4</f>
        <v>8539.0776302368704</v>
      </c>
      <c r="K8" s="71">
        <f>Transacciones!I4</f>
        <v>12820.354331723724</v>
      </c>
      <c r="L8" s="71">
        <f>Transacciones!J4</f>
        <v>9792.8835271052958</v>
      </c>
      <c r="M8" s="71">
        <f>Transacciones!K4</f>
        <v>9510.5929201652962</v>
      </c>
      <c r="N8" s="71">
        <f>Transacciones!L4</f>
        <v>12875.935046415296</v>
      </c>
      <c r="O8" s="71">
        <f>Transacciones!M4</f>
        <v>9666.5287684494069</v>
      </c>
      <c r="P8" s="71">
        <f>Transacciones!N4</f>
        <v>10063.010816369406</v>
      </c>
      <c r="Q8" s="71">
        <f>Transacciones!O4</f>
        <v>15010.531787845948</v>
      </c>
      <c r="R8" s="71">
        <f>Transacciones!P4</f>
        <v>151834.64077839997</v>
      </c>
      <c r="S8" s="71">
        <f>Transacciones!Q4</f>
        <v>10332.34923673</v>
      </c>
      <c r="T8" s="71">
        <f>Transacciones!R4</f>
        <v>8569.4682321399978</v>
      </c>
      <c r="U8" s="71">
        <f>Transacciones!S4</f>
        <v>9581.0049967200011</v>
      </c>
      <c r="V8" s="71">
        <f>Transacciones!T4</f>
        <v>22380.693642129998</v>
      </c>
      <c r="W8" s="71">
        <f>Transacciones!U4</f>
        <v>9191.7023330599986</v>
      </c>
      <c r="X8" s="71">
        <f>Transacciones!V4</f>
        <v>16102.072304738</v>
      </c>
      <c r="Y8" s="71">
        <f>Transacciones!W4</f>
        <v>10230.415394214167</v>
      </c>
      <c r="Z8" s="71">
        <f>Transacciones!X4</f>
        <v>10499.394520558166</v>
      </c>
      <c r="AA8" s="71">
        <f>Transacciones!Y4</f>
        <v>16083.375249965666</v>
      </c>
      <c r="AB8" s="71">
        <f>Transacciones!Z4</f>
        <v>9667.4405631556674</v>
      </c>
      <c r="AC8" s="71">
        <f>Transacciones!AA4</f>
        <v>10591.973363965008</v>
      </c>
      <c r="AD8" s="71">
        <f>Transacciones!AB4</f>
        <v>18604.750941023311</v>
      </c>
      <c r="AE8" s="71">
        <f>Transacciones!AC4</f>
        <v>165326.4651212215</v>
      </c>
      <c r="AF8" s="71">
        <f>Transacciones!AD4</f>
        <v>11275.603195740003</v>
      </c>
      <c r="AG8" s="71">
        <f>Transacciones!AE4</f>
        <v>9498.839490710001</v>
      </c>
      <c r="AH8" s="71">
        <f>Transacciones!AF4</f>
        <v>10885.703009290002</v>
      </c>
      <c r="AI8" s="71">
        <f>Transacciones!AG4</f>
        <v>20215.375510999995</v>
      </c>
      <c r="AJ8" s="71">
        <f>Transacciones!AH4</f>
        <v>10906.460458919999</v>
      </c>
      <c r="AK8" s="71">
        <f>Transacciones!AI4</f>
        <v>17580.028564999997</v>
      </c>
      <c r="AL8" s="71">
        <f>Transacciones!AJ4</f>
        <v>12301.854371860001</v>
      </c>
      <c r="AM8" s="71">
        <f>Transacciones!AK4</f>
        <v>12030.053260453476</v>
      </c>
      <c r="AN8" s="71">
        <f>Transacciones!AL4</f>
        <v>17090.544934142978</v>
      </c>
      <c r="AO8" s="71">
        <f>Transacciones!AM4</f>
        <v>11965.110584894264</v>
      </c>
      <c r="AP8" s="71">
        <f>Transacciones!AN4</f>
        <v>11836.851747019504</v>
      </c>
      <c r="AQ8" s="71">
        <f>Transacciones!AO4</f>
        <v>19740.039992191232</v>
      </c>
      <c r="AR8" s="71">
        <f>Transacciones!AP4</f>
        <v>180655.90263316542</v>
      </c>
      <c r="AS8" s="71">
        <f>Transacciones!AQ4</f>
        <v>15468.30478409</v>
      </c>
      <c r="AT8" s="71">
        <f>Transacciones!AR4</f>
        <v>10878.953778529998</v>
      </c>
      <c r="AU8" s="71">
        <f>Transacciones!AS4</f>
        <v>11285.405880490001</v>
      </c>
      <c r="AV8" s="71">
        <f>Transacciones!AT4</f>
        <v>22012.687897019998</v>
      </c>
      <c r="AW8" s="71">
        <f>Transacciones!AU4</f>
        <v>12106.37391183</v>
      </c>
      <c r="AX8" s="71">
        <f>Transacciones!AV4</f>
        <v>17134.682900319996</v>
      </c>
      <c r="AY8" s="71">
        <f>Transacciones!AW4</f>
        <v>13421.285065040001</v>
      </c>
      <c r="AZ8" s="71">
        <f>Transacciones!AX4</f>
        <v>13025.085260112053</v>
      </c>
      <c r="BA8" s="71">
        <f>Transacciones!AY4</f>
        <v>19871.68015961795</v>
      </c>
      <c r="BB8" s="71">
        <f>Transacciones!AZ4</f>
        <v>11705.494425051696</v>
      </c>
      <c r="BC8" s="71">
        <f>Transacciones!BA4</f>
        <v>12372.337767808998</v>
      </c>
      <c r="BD8" s="71">
        <f>Transacciones!BB4</f>
        <v>21373.814380584703</v>
      </c>
      <c r="BE8" s="71">
        <f>Transacciones!BC4</f>
        <v>196166.83885615651</v>
      </c>
      <c r="BF8" s="71">
        <f>Transacciones!BD4</f>
        <v>12927.740608440001</v>
      </c>
      <c r="BG8" s="71">
        <f>Transacciones!BE4</f>
        <v>11605.949648330001</v>
      </c>
      <c r="BH8" s="71">
        <f>Transacciones!BF4</f>
        <v>16738.018807750002</v>
      </c>
      <c r="BI8" s="71">
        <f>Transacciones!BG4</f>
        <v>22248.400011279999</v>
      </c>
      <c r="BJ8" s="71">
        <f>Transacciones!BH4</f>
        <v>12630.652890220001</v>
      </c>
      <c r="BK8" s="71">
        <f>Transacciones!BI4</f>
        <v>19500.471497899998</v>
      </c>
      <c r="BL8" s="71">
        <f>Transacciones!BJ4</f>
        <v>13406.797031989998</v>
      </c>
      <c r="BM8" s="71">
        <f>Transacciones!BK4</f>
        <v>15807.388326329999</v>
      </c>
      <c r="BN8" s="71">
        <f>Transacciones!BL4</f>
        <v>20769.881256339999</v>
      </c>
      <c r="BO8" s="71">
        <f>Transacciones!BM4</f>
        <v>13893.405549113337</v>
      </c>
      <c r="BP8" s="71">
        <f>Transacciones!BN4</f>
        <v>14406.239850489999</v>
      </c>
      <c r="BQ8" s="71">
        <f>Transacciones!BO4</f>
        <v>22231.893377973174</v>
      </c>
    </row>
    <row r="9" spans="2:69">
      <c r="B9" s="44" t="s">
        <v>5</v>
      </c>
      <c r="C9" s="47" t="s">
        <v>6</v>
      </c>
      <c r="D9" s="46" t="s">
        <v>3</v>
      </c>
      <c r="E9" s="72">
        <f>Transacciones!C6</f>
        <v>35200.908851379994</v>
      </c>
      <c r="F9" s="72">
        <f>Transacciones!D6</f>
        <v>4178.55916187</v>
      </c>
      <c r="G9" s="72">
        <f>Transacciones!E6</f>
        <v>1095.9124052299999</v>
      </c>
      <c r="H9" s="72">
        <f>Transacciones!F6</f>
        <v>1369.37467935</v>
      </c>
      <c r="I9" s="72">
        <f>Transacciones!G6</f>
        <v>6867.306093780001</v>
      </c>
      <c r="J9" s="72">
        <f>Transacciones!H6</f>
        <v>1289.7820209699998</v>
      </c>
      <c r="K9" s="72">
        <f>Transacciones!I6</f>
        <v>4697.2623040199996</v>
      </c>
      <c r="L9" s="72">
        <f>Transacciones!J6</f>
        <v>1352.52536422</v>
      </c>
      <c r="M9" s="72">
        <f>Transacciones!K6</f>
        <v>1451.7687551399999</v>
      </c>
      <c r="N9" s="72">
        <f>Transacciones!L6</f>
        <v>4642.5481737799992</v>
      </c>
      <c r="O9" s="72">
        <f>Transacciones!M6</f>
        <v>1703.8720577700003</v>
      </c>
      <c r="P9" s="72">
        <f>Transacciones!N6</f>
        <v>1452.4515366800001</v>
      </c>
      <c r="Q9" s="72">
        <f>Transacciones!O6</f>
        <v>5099.5462985699996</v>
      </c>
      <c r="R9" s="72">
        <f>Transacciones!P6</f>
        <v>48277.684981299986</v>
      </c>
      <c r="S9" s="72">
        <f>Transacciones!Q6</f>
        <v>1644.3636646800003</v>
      </c>
      <c r="T9" s="72">
        <f>Transacciones!R6</f>
        <v>1264.0070150699999</v>
      </c>
      <c r="U9" s="72">
        <f>Transacciones!S6</f>
        <v>1428.3376351900001</v>
      </c>
      <c r="V9" s="72">
        <f>Transacciones!T6</f>
        <v>14054.55086567</v>
      </c>
      <c r="W9" s="72">
        <f>Transacciones!U6</f>
        <v>1815.8381244200004</v>
      </c>
      <c r="X9" s="72">
        <f>Transacciones!V6</f>
        <v>7488.2098293399986</v>
      </c>
      <c r="Y9" s="72">
        <f>Transacciones!W6</f>
        <v>1506.9221369899999</v>
      </c>
      <c r="Z9" s="72">
        <f>Transacciones!X6</f>
        <v>1659.7165718799999</v>
      </c>
      <c r="AA9" s="72">
        <f>Transacciones!Y6</f>
        <v>6996.2929319000004</v>
      </c>
      <c r="AB9" s="72">
        <f>Transacciones!Z6</f>
        <v>1390.33196548</v>
      </c>
      <c r="AC9" s="72">
        <f>Transacciones!AA6</f>
        <v>1534.5172732999999</v>
      </c>
      <c r="AD9" s="72">
        <f>Transacciones!AB6</f>
        <v>7494.5969673799991</v>
      </c>
      <c r="AE9" s="72">
        <f>Transacciones!AC6</f>
        <v>48385.675606550001</v>
      </c>
      <c r="AF9" s="72">
        <f>Transacciones!AD6</f>
        <v>2017.5969655599999</v>
      </c>
      <c r="AG9" s="72">
        <f>Transacciones!AE6</f>
        <v>1298.2606234</v>
      </c>
      <c r="AH9" s="72">
        <f>Transacciones!AF6</f>
        <v>1553.8019186500001</v>
      </c>
      <c r="AI9" s="72">
        <f>Transacciones!AG6</f>
        <v>11508.628806559998</v>
      </c>
      <c r="AJ9" s="72">
        <f>Transacciones!AH6</f>
        <v>1811.8426053099997</v>
      </c>
      <c r="AK9" s="72">
        <f>Transacciones!AI6</f>
        <v>7805.6745388799982</v>
      </c>
      <c r="AL9" s="72">
        <f>Transacciones!AJ6</f>
        <v>1704.5521735000002</v>
      </c>
      <c r="AM9" s="72">
        <f>Transacciones!AK6</f>
        <v>1900.2054585999999</v>
      </c>
      <c r="AN9" s="72">
        <f>Transacciones!AL6</f>
        <v>7161.0264132599996</v>
      </c>
      <c r="AO9" s="72">
        <f>Transacciones!AM6</f>
        <v>2049.7109723200001</v>
      </c>
      <c r="AP9" s="72">
        <f>Transacciones!AN6</f>
        <v>1679.8355974699998</v>
      </c>
      <c r="AQ9" s="72">
        <f>Transacciones!AO6</f>
        <v>7894.5395330399997</v>
      </c>
      <c r="AR9" s="72">
        <f>Transacciones!AP6</f>
        <v>53271.102580890001</v>
      </c>
      <c r="AS9" s="72">
        <f>Transacciones!AQ6</f>
        <v>2213.2524311499997</v>
      </c>
      <c r="AT9" s="72">
        <f>Transacciones!AR6</f>
        <v>1526.1268496299999</v>
      </c>
      <c r="AU9" s="72">
        <f>Transacciones!AS6</f>
        <v>1854.0382642599998</v>
      </c>
      <c r="AV9" s="72">
        <f>Transacciones!AT6</f>
        <v>11402.50363607</v>
      </c>
      <c r="AW9" s="72">
        <f>Transacciones!AU6</f>
        <v>2145.9686674200002</v>
      </c>
      <c r="AX9" s="72">
        <f>Transacciones!AV6</f>
        <v>7031.6531231999998</v>
      </c>
      <c r="AY9" s="72">
        <f>Transacciones!AW6</f>
        <v>2485.08817615</v>
      </c>
      <c r="AZ9" s="72">
        <f>Transacciones!AX6</f>
        <v>2393.1611557000001</v>
      </c>
      <c r="BA9" s="72">
        <f>Transacciones!AY6</f>
        <v>8791.8084368799991</v>
      </c>
      <c r="BB9" s="72">
        <f>Transacciones!AZ6</f>
        <v>1665.8765171700002</v>
      </c>
      <c r="BC9" s="72">
        <f>Transacciones!BA6</f>
        <v>2048.6329356000001</v>
      </c>
      <c r="BD9" s="72">
        <f>Transacciones!BB6</f>
        <v>9712.9923876600005</v>
      </c>
      <c r="BE9" s="72">
        <f>Transacciones!BC6</f>
        <v>57531.066066369996</v>
      </c>
      <c r="BF9" s="72">
        <f>Transacciones!BD6</f>
        <v>2853.62058187</v>
      </c>
      <c r="BG9" s="72">
        <f>Transacciones!BE6</f>
        <v>1893.0965506999999</v>
      </c>
      <c r="BH9" s="72">
        <f>Transacciones!BF6</f>
        <v>2010.59794093</v>
      </c>
      <c r="BI9" s="72">
        <f>Transacciones!BG6</f>
        <v>11363.667109299999</v>
      </c>
      <c r="BJ9" s="72">
        <f>Transacciones!BH6</f>
        <v>2449.4495420200001</v>
      </c>
      <c r="BK9" s="72">
        <f>Transacciones!BI6</f>
        <v>8664.3829235099984</v>
      </c>
      <c r="BL9" s="72">
        <f>Transacciones!BJ6</f>
        <v>2276.3279662300001</v>
      </c>
      <c r="BM9" s="72">
        <f>Transacciones!BK6</f>
        <v>3054.1559238199998</v>
      </c>
      <c r="BN9" s="72">
        <f>Transacciones!BL6</f>
        <v>8909.9318316899989</v>
      </c>
      <c r="BO9" s="72">
        <f>Transacciones!BM6</f>
        <v>2093.0171249699997</v>
      </c>
      <c r="BP9" s="72">
        <f>Transacciones!BN6</f>
        <v>2847.4353139300001</v>
      </c>
      <c r="BQ9" s="72">
        <f>Transacciones!BO6</f>
        <v>9115.3832574000007</v>
      </c>
    </row>
    <row r="10" spans="2:69">
      <c r="B10" s="44" t="s">
        <v>7</v>
      </c>
      <c r="C10" s="47" t="s">
        <v>8</v>
      </c>
      <c r="D10" s="46" t="s">
        <v>3</v>
      </c>
      <c r="E10" s="72">
        <f>Transacciones!C38</f>
        <v>0</v>
      </c>
      <c r="F10" s="72">
        <f>Transacciones!D38</f>
        <v>0</v>
      </c>
      <c r="G10" s="72">
        <f>Transacciones!E38</f>
        <v>0</v>
      </c>
      <c r="H10" s="72">
        <f>Transacciones!F38</f>
        <v>0</v>
      </c>
      <c r="I10" s="72">
        <f>Transacciones!G38</f>
        <v>0</v>
      </c>
      <c r="J10" s="72">
        <f>Transacciones!H38</f>
        <v>0</v>
      </c>
      <c r="K10" s="72">
        <f>Transacciones!I38</f>
        <v>0</v>
      </c>
      <c r="L10" s="72">
        <f>Transacciones!J38</f>
        <v>0</v>
      </c>
      <c r="M10" s="72">
        <f>Transacciones!K38</f>
        <v>0</v>
      </c>
      <c r="N10" s="72">
        <f>Transacciones!L38</f>
        <v>0</v>
      </c>
      <c r="O10" s="72">
        <f>Transacciones!M38</f>
        <v>0</v>
      </c>
      <c r="P10" s="72">
        <f>Transacciones!N38</f>
        <v>0</v>
      </c>
      <c r="Q10" s="72">
        <f>Transacciones!O38</f>
        <v>0</v>
      </c>
      <c r="R10" s="72">
        <f>Transacciones!P38</f>
        <v>52.124698290727267</v>
      </c>
      <c r="S10" s="72">
        <f>Transacciones!Q38</f>
        <v>5.9267526500000001</v>
      </c>
      <c r="T10" s="72">
        <f>Transacciones!R38</f>
        <v>3.1020270299999995</v>
      </c>
      <c r="U10" s="72">
        <f>Transacciones!S38</f>
        <v>2.9856404100000002</v>
      </c>
      <c r="V10" s="72">
        <f>Transacciones!T38</f>
        <v>7.98880386</v>
      </c>
      <c r="W10" s="72">
        <f>Transacciones!U38</f>
        <v>3.0211689399999999</v>
      </c>
      <c r="X10" s="72">
        <f>Transacciones!V38</f>
        <v>3.3800240200000005</v>
      </c>
      <c r="Y10" s="72">
        <f>Transacciones!W38</f>
        <v>0</v>
      </c>
      <c r="Z10" s="72">
        <f>Transacciones!X38</f>
        <v>9.5048501800000018</v>
      </c>
      <c r="AA10" s="72">
        <f>Transacciones!Y38</f>
        <v>1.8512030699999968</v>
      </c>
      <c r="AB10" s="72">
        <f>Transacciones!Z38</f>
        <v>9.2408247999999986</v>
      </c>
      <c r="AC10" s="72">
        <f>Transacciones!AA38</f>
        <v>0.26928276000000295</v>
      </c>
      <c r="AD10" s="72">
        <f>Transacciones!AB38</f>
        <v>4.8541205707272681</v>
      </c>
      <c r="AE10" s="72">
        <f>Transacciones!AC38</f>
        <v>52.871471440000008</v>
      </c>
      <c r="AF10" s="72">
        <f>Transacciones!AD38</f>
        <v>7.2208511299999998</v>
      </c>
      <c r="AG10" s="72">
        <f>Transacciones!AE38</f>
        <v>3.0141096000000003</v>
      </c>
      <c r="AH10" s="72">
        <f>Transacciones!AF38</f>
        <v>3.1672563899999999</v>
      </c>
      <c r="AI10" s="72">
        <f>Transacciones!AG38</f>
        <v>10.06559025</v>
      </c>
      <c r="AJ10" s="72">
        <f>Transacciones!AH38</f>
        <v>4.7206480299999996</v>
      </c>
      <c r="AK10" s="72">
        <f>Transacciones!AI38</f>
        <v>3.2098256900000024</v>
      </c>
      <c r="AL10" s="72">
        <f>Transacciones!AJ38</f>
        <v>0</v>
      </c>
      <c r="AM10" s="72">
        <f>Transacciones!AK38</f>
        <v>2.656459169999998</v>
      </c>
      <c r="AN10" s="72">
        <f>Transacciones!AL38</f>
        <v>6.2203407767857186</v>
      </c>
      <c r="AO10" s="72">
        <f>Transacciones!AM38</f>
        <v>5.1835071432142854</v>
      </c>
      <c r="AP10" s="72">
        <f>Transacciones!AN38</f>
        <v>5.7822367062619051</v>
      </c>
      <c r="AQ10" s="72">
        <f>Transacciones!AO38</f>
        <v>1.6306465537380959</v>
      </c>
      <c r="AR10" s="72">
        <f>Transacciones!AP38</f>
        <v>63.888574089999992</v>
      </c>
      <c r="AS10" s="72">
        <f>Transacciones!AQ38</f>
        <v>9.4396141599999996</v>
      </c>
      <c r="AT10" s="72">
        <f>Transacciones!AR38</f>
        <v>1.2306070500000001</v>
      </c>
      <c r="AU10" s="72">
        <f>Transacciones!AS38</f>
        <v>5.5364330199999996</v>
      </c>
      <c r="AV10" s="72">
        <f>Transacciones!AT38</f>
        <v>11.613094449999998</v>
      </c>
      <c r="AW10" s="72">
        <f>Transacciones!AU38</f>
        <v>2.4063256900000001</v>
      </c>
      <c r="AX10" s="72">
        <f>Transacciones!AV38</f>
        <v>2.9676703199999999</v>
      </c>
      <c r="AY10" s="72">
        <f>Transacciones!AW38</f>
        <v>11.219790779999999</v>
      </c>
      <c r="AZ10" s="72">
        <f>Transacciones!AX38</f>
        <v>1.1602712399999999</v>
      </c>
      <c r="BA10" s="72">
        <f>Transacciones!AY38</f>
        <v>2.8148174500000001</v>
      </c>
      <c r="BB10" s="72">
        <f>Transacciones!AZ38</f>
        <v>10.323936</v>
      </c>
      <c r="BC10" s="72">
        <f>Transacciones!BA38</f>
        <v>0.26583217999999997</v>
      </c>
      <c r="BD10" s="72">
        <f>Transacciones!BB38</f>
        <v>4.9101817499999996</v>
      </c>
      <c r="BE10" s="72">
        <f>Transacciones!BC38</f>
        <v>0</v>
      </c>
      <c r="BF10" s="72">
        <f>Transacciones!BD38</f>
        <v>0</v>
      </c>
      <c r="BG10" s="72">
        <f>Transacciones!BE38</f>
        <v>0</v>
      </c>
      <c r="BH10" s="72">
        <f>Transacciones!BF38</f>
        <v>0</v>
      </c>
      <c r="BI10" s="72">
        <f>Transacciones!BG38</f>
        <v>0</v>
      </c>
      <c r="BJ10" s="72">
        <f>Transacciones!BH38</f>
        <v>0</v>
      </c>
      <c r="BK10" s="72">
        <f>Transacciones!BI38</f>
        <v>0</v>
      </c>
      <c r="BL10" s="72">
        <f>Transacciones!BJ38</f>
        <v>0</v>
      </c>
      <c r="BM10" s="72">
        <f>Transacciones!BK38</f>
        <v>0</v>
      </c>
      <c r="BN10" s="72">
        <f>Transacciones!BL38</f>
        <v>0</v>
      </c>
      <c r="BO10" s="72">
        <f>Transacciones!BM38</f>
        <v>0</v>
      </c>
      <c r="BP10" s="72">
        <f>Transacciones!BN38</f>
        <v>0</v>
      </c>
      <c r="BQ10" s="72">
        <f>Transacciones!BO38</f>
        <v>0</v>
      </c>
    </row>
    <row r="11" spans="2:69">
      <c r="B11" s="44" t="s">
        <v>9</v>
      </c>
      <c r="C11" s="47" t="s">
        <v>10</v>
      </c>
      <c r="D11" s="46" t="s">
        <v>3</v>
      </c>
      <c r="E11" s="72">
        <f>Transacciones!C48</f>
        <v>3772.8382341799997</v>
      </c>
      <c r="F11" s="72">
        <f>Transacciones!D48</f>
        <v>125.60825036999999</v>
      </c>
      <c r="G11" s="72">
        <f>Transacciones!E48</f>
        <v>192.95636396999998</v>
      </c>
      <c r="H11" s="72">
        <f>Transacciones!F48</f>
        <v>367.69934486</v>
      </c>
      <c r="I11" s="72">
        <f>Transacciones!G48</f>
        <v>199.61800018000005</v>
      </c>
      <c r="J11" s="72">
        <f>Transacciones!H48</f>
        <v>243.63338172000005</v>
      </c>
      <c r="K11" s="72">
        <f>Transacciones!I48</f>
        <v>326.82338087999989</v>
      </c>
      <c r="L11" s="72">
        <f>Transacciones!J48</f>
        <v>300.80768308000006</v>
      </c>
      <c r="M11" s="72">
        <f>Transacciones!K48</f>
        <v>177.84054800999996</v>
      </c>
      <c r="N11" s="72">
        <f>Transacciones!L48</f>
        <v>294.8380251000001</v>
      </c>
      <c r="O11" s="72">
        <f>Transacciones!M48</f>
        <v>217.31854297000007</v>
      </c>
      <c r="P11" s="72">
        <f>Transacciones!N48</f>
        <v>318.25090067999992</v>
      </c>
      <c r="Q11" s="72">
        <f>Transacciones!O48</f>
        <v>1007.44381236</v>
      </c>
      <c r="R11" s="72">
        <f>Transacciones!P48</f>
        <v>2760.8035868699999</v>
      </c>
      <c r="S11" s="72">
        <f>Transacciones!Q48</f>
        <v>73.3773087</v>
      </c>
      <c r="T11" s="72">
        <f>Transacciones!R48</f>
        <v>164.63379378000008</v>
      </c>
      <c r="U11" s="72">
        <f>Transacciones!S48</f>
        <v>120.95093374999996</v>
      </c>
      <c r="V11" s="72">
        <f>Transacciones!T48</f>
        <v>213.81814810000009</v>
      </c>
      <c r="W11" s="72">
        <f>Transacciones!U48</f>
        <v>196.50550473999999</v>
      </c>
      <c r="X11" s="72">
        <f>Transacciones!V48</f>
        <v>267.19926668000005</v>
      </c>
      <c r="Y11" s="72">
        <f>Transacciones!W48</f>
        <v>190.17838612999995</v>
      </c>
      <c r="Z11" s="72">
        <f>Transacciones!X48</f>
        <v>165.95238444999995</v>
      </c>
      <c r="AA11" s="72">
        <f>Transacciones!Y48</f>
        <v>175.16161904000006</v>
      </c>
      <c r="AB11" s="72">
        <f>Transacciones!Z48</f>
        <v>160.11295047000004</v>
      </c>
      <c r="AC11" s="72">
        <f>Transacciones!AA48</f>
        <v>274.24764467000011</v>
      </c>
      <c r="AD11" s="72">
        <f>Transacciones!AB48</f>
        <v>758.66564635999998</v>
      </c>
      <c r="AE11" s="72">
        <f>Transacciones!AC48</f>
        <v>3185.4103568999999</v>
      </c>
      <c r="AF11" s="72">
        <f>Transacciones!AD48</f>
        <v>104.42074790000001</v>
      </c>
      <c r="AG11" s="72">
        <f>Transacciones!AE48</f>
        <v>127.35895422</v>
      </c>
      <c r="AH11" s="72">
        <f>Transacciones!AF48</f>
        <v>249.85610108999992</v>
      </c>
      <c r="AI11" s="72">
        <f>Transacciones!AG48</f>
        <v>171.06777849000008</v>
      </c>
      <c r="AJ11" s="72">
        <f>Transacciones!AH48</f>
        <v>204.72780408000034</v>
      </c>
      <c r="AK11" s="72">
        <f>Transacciones!AI48</f>
        <v>361.23794593000002</v>
      </c>
      <c r="AL11" s="72">
        <f>Transacciones!AJ48</f>
        <v>204.17918163000002</v>
      </c>
      <c r="AM11" s="72">
        <f>Transacciones!AK48</f>
        <v>176.22735096</v>
      </c>
      <c r="AN11" s="72">
        <f>Transacciones!AL48</f>
        <v>192.78412925999999</v>
      </c>
      <c r="AO11" s="72">
        <f>Transacciones!AM48</f>
        <v>200.16663659000002</v>
      </c>
      <c r="AP11" s="72">
        <f>Transacciones!AN48</f>
        <v>241.46461948000007</v>
      </c>
      <c r="AQ11" s="72">
        <f>Transacciones!AO48</f>
        <v>951.91910726999993</v>
      </c>
      <c r="AR11" s="72">
        <f>Transacciones!AP48</f>
        <v>2601.6207229000006</v>
      </c>
      <c r="AS11" s="72">
        <f>Transacciones!AQ48</f>
        <v>109.65009544000002</v>
      </c>
      <c r="AT11" s="72">
        <f>Transacciones!AR48</f>
        <v>96.738026180000077</v>
      </c>
      <c r="AU11" s="72">
        <f>Transacciones!AS48</f>
        <v>203.74230815999999</v>
      </c>
      <c r="AV11" s="72">
        <f>Transacciones!AT48</f>
        <v>136.36514280000003</v>
      </c>
      <c r="AW11" s="72">
        <f>Transacciones!AU48</f>
        <v>150.51125077000003</v>
      </c>
      <c r="AX11" s="72">
        <f>Transacciones!AV48</f>
        <v>293.95993770000007</v>
      </c>
      <c r="AY11" s="72">
        <f>Transacciones!AW48</f>
        <v>230.54617207000004</v>
      </c>
      <c r="AZ11" s="72">
        <f>Transacciones!AX48</f>
        <v>244.93261956999999</v>
      </c>
      <c r="BA11" s="72">
        <f>Transacciones!AY48</f>
        <v>242.81024459000002</v>
      </c>
      <c r="BB11" s="72">
        <f>Transacciones!AZ48</f>
        <v>267.82568622999997</v>
      </c>
      <c r="BC11" s="72">
        <f>Transacciones!BA48</f>
        <v>152.51059963</v>
      </c>
      <c r="BD11" s="72">
        <f>Transacciones!BB48</f>
        <v>472.02863976000015</v>
      </c>
      <c r="BE11" s="72">
        <f>Transacciones!BC48</f>
        <v>3088.3474030399998</v>
      </c>
      <c r="BF11" s="72">
        <f>Transacciones!BD48</f>
        <v>6.3827990099999852</v>
      </c>
      <c r="BG11" s="72">
        <f>Transacciones!BE48</f>
        <v>0.51923238999995647</v>
      </c>
      <c r="BH11" s="72">
        <f>Transacciones!BF48</f>
        <v>268.94368551000014</v>
      </c>
      <c r="BI11" s="72">
        <f>Transacciones!BG48</f>
        <v>280.4432898199999</v>
      </c>
      <c r="BJ11" s="72">
        <f>Transacciones!BH48</f>
        <v>170.93548313999997</v>
      </c>
      <c r="BK11" s="72">
        <f>Transacciones!BI48</f>
        <v>229.31196369999986</v>
      </c>
      <c r="BL11" s="72">
        <f>Transacciones!BJ48</f>
        <v>133.42911646000002</v>
      </c>
      <c r="BM11" s="72">
        <f>Transacciones!BK48</f>
        <v>847.44941473000006</v>
      </c>
      <c r="BN11" s="72">
        <f>Transacciones!BL48</f>
        <v>177.65675718</v>
      </c>
      <c r="BO11" s="72">
        <f>Transacciones!BM48</f>
        <v>283.96981890000006</v>
      </c>
      <c r="BP11" s="72">
        <f>Transacciones!BN48</f>
        <v>198.9979936</v>
      </c>
      <c r="BQ11" s="72">
        <f>Transacciones!BO48</f>
        <v>490.30784860000011</v>
      </c>
    </row>
    <row r="12" spans="2:69">
      <c r="B12" s="44" t="s">
        <v>11</v>
      </c>
      <c r="C12" s="47" t="s">
        <v>12</v>
      </c>
      <c r="D12" s="46" t="s">
        <v>3</v>
      </c>
      <c r="E12" s="72">
        <f>Transacciones!C58</f>
        <v>9200.4587632124367</v>
      </c>
      <c r="F12" s="72">
        <f>Transacciones!D58</f>
        <v>972.96246738196373</v>
      </c>
      <c r="G12" s="72">
        <f>Transacciones!E58</f>
        <v>512.46681550196365</v>
      </c>
      <c r="H12" s="72">
        <f>Transacciones!F58</f>
        <v>1567.6727324219635</v>
      </c>
      <c r="I12" s="72">
        <f>Transacciones!G58</f>
        <v>411.15855647529696</v>
      </c>
      <c r="J12" s="72">
        <f>Transacciones!H58</f>
        <v>448.85946768687063</v>
      </c>
      <c r="K12" s="72">
        <f>Transacciones!I58</f>
        <v>1032.6855720537235</v>
      </c>
      <c r="L12" s="72">
        <f>Transacciones!J58</f>
        <v>944.9665861052971</v>
      </c>
      <c r="M12" s="72">
        <f>Transacciones!K58</f>
        <v>588.08463229529684</v>
      </c>
      <c r="N12" s="72">
        <f>Transacciones!L58</f>
        <v>668.50293488529701</v>
      </c>
      <c r="O12" s="72">
        <f>Transacciones!M58</f>
        <v>413.86939974940606</v>
      </c>
      <c r="P12" s="72">
        <f>Transacciones!N58</f>
        <v>489.05368907940613</v>
      </c>
      <c r="Q12" s="72">
        <f>Transacciones!O58</f>
        <v>1150.1764835759514</v>
      </c>
      <c r="R12" s="72">
        <f>Transacciones!P58</f>
        <v>10449.406731649256</v>
      </c>
      <c r="S12" s="72">
        <f>Transacciones!Q58</f>
        <v>1147.44317093</v>
      </c>
      <c r="T12" s="72">
        <f>Transacciones!R58</f>
        <v>577.94997222000006</v>
      </c>
      <c r="U12" s="72">
        <f>Transacciones!S58</f>
        <v>787.27183149999996</v>
      </c>
      <c r="V12" s="72">
        <f>Transacciones!T58</f>
        <v>612.77676636000001</v>
      </c>
      <c r="W12" s="72">
        <f>Transacciones!U58</f>
        <v>587.39587609</v>
      </c>
      <c r="X12" s="72">
        <f>Transacciones!V58</f>
        <v>988.28059104800002</v>
      </c>
      <c r="Y12" s="72">
        <f>Transacciones!W58</f>
        <v>1130.4456194441673</v>
      </c>
      <c r="Z12" s="72">
        <f>Transacciones!X58</f>
        <v>658.87277488816608</v>
      </c>
      <c r="AA12" s="72">
        <f>Transacciones!Y58</f>
        <v>1066.1435748056667</v>
      </c>
      <c r="AB12" s="72">
        <f>Transacciones!Z58</f>
        <v>495.94099815566676</v>
      </c>
      <c r="AC12" s="72">
        <f>Transacciones!AA58</f>
        <v>1002.3321418650075</v>
      </c>
      <c r="AD12" s="72">
        <f>Transacciones!AB58</f>
        <v>1394.5534143425805</v>
      </c>
      <c r="AE12" s="72">
        <f>Transacciones!AC58</f>
        <v>11861.826613461451</v>
      </c>
      <c r="AF12" s="72">
        <f>Transacciones!AD58</f>
        <v>1181.9302478300001</v>
      </c>
      <c r="AG12" s="72">
        <f>Transacciones!AE58</f>
        <v>727.45305109000003</v>
      </c>
      <c r="AH12" s="72">
        <f>Transacciones!AF58</f>
        <v>932.50029640999992</v>
      </c>
      <c r="AI12" s="72">
        <f>Transacciones!AG58</f>
        <v>604.96116259000007</v>
      </c>
      <c r="AJ12" s="72">
        <f>Transacciones!AH58</f>
        <v>779.01257132000001</v>
      </c>
      <c r="AK12" s="72">
        <f>Transacciones!AI58</f>
        <v>1149.6421080800001</v>
      </c>
      <c r="AL12" s="72">
        <f>Transacciones!AJ58</f>
        <v>1389.3420675699999</v>
      </c>
      <c r="AM12" s="72">
        <f>Transacciones!AK58</f>
        <v>827.7799441334746</v>
      </c>
      <c r="AN12" s="72">
        <f>Transacciones!AL58</f>
        <v>955.79339221619148</v>
      </c>
      <c r="AO12" s="72">
        <f>Transacciones!AM58</f>
        <v>875.22122719104823</v>
      </c>
      <c r="AP12" s="72">
        <f>Transacciones!AN58</f>
        <v>827.26971827324201</v>
      </c>
      <c r="AQ12" s="72">
        <f>Transacciones!AO58</f>
        <v>1610.9208267574938</v>
      </c>
      <c r="AR12" s="72">
        <f>Transacciones!AP58</f>
        <v>15243.1162045854</v>
      </c>
      <c r="AS12" s="72">
        <f>Transacciones!AQ58</f>
        <v>4324.3138902700002</v>
      </c>
      <c r="AT12" s="72">
        <f>Transacciones!AR58</f>
        <v>858.40664497000012</v>
      </c>
      <c r="AU12" s="72">
        <f>Transacciones!AS58</f>
        <v>1048.79526465</v>
      </c>
      <c r="AV12" s="72">
        <f>Transacciones!AT58</f>
        <v>782.91508277999981</v>
      </c>
      <c r="AW12" s="72">
        <f>Transacciones!AU58</f>
        <v>874.02381051999987</v>
      </c>
      <c r="AX12" s="72">
        <f>Transacciones!AV58</f>
        <v>1248.0719581199996</v>
      </c>
      <c r="AY12" s="72">
        <f>Transacciones!AW58</f>
        <v>1346.9230107499998</v>
      </c>
      <c r="AZ12" s="72">
        <f>Transacciones!AX58</f>
        <v>757.2879755120523</v>
      </c>
      <c r="BA12" s="72">
        <f>Transacciones!AY58</f>
        <v>675.35164596794789</v>
      </c>
      <c r="BB12" s="72">
        <f>Transacciones!AZ58</f>
        <v>1068.9959893916989</v>
      </c>
      <c r="BC12" s="72">
        <f>Transacciones!BA58</f>
        <v>825.47385702899987</v>
      </c>
      <c r="BD12" s="72">
        <f>Transacciones!BB58</f>
        <v>1432.7606519546989</v>
      </c>
      <c r="BE12" s="72">
        <f>Transacciones!BC58</f>
        <v>16344.799850706506</v>
      </c>
      <c r="BF12" s="72">
        <f>Transacciones!BD58</f>
        <v>800.81491768000001</v>
      </c>
      <c r="BG12" s="72">
        <f>Transacciones!BE58</f>
        <v>1024.0078515</v>
      </c>
      <c r="BH12" s="72">
        <f>Transacciones!BF58</f>
        <v>4999.286443330001</v>
      </c>
      <c r="BI12" s="72">
        <f>Transacciones!BG58</f>
        <v>904.04401965999989</v>
      </c>
      <c r="BJ12" s="72">
        <f>Transacciones!BH58</f>
        <v>679.28790384000013</v>
      </c>
      <c r="BK12" s="72">
        <f>Transacciones!BI58</f>
        <v>707.35620071999983</v>
      </c>
      <c r="BL12" s="72">
        <f>Transacciones!BJ58</f>
        <v>972.38731375999998</v>
      </c>
      <c r="BM12" s="72">
        <f>Transacciones!BK58</f>
        <v>1396.6299476700001</v>
      </c>
      <c r="BN12" s="72">
        <f>Transacciones!BL58</f>
        <v>750.89997706000008</v>
      </c>
      <c r="BO12" s="72">
        <f>Transacciones!BM58</f>
        <v>1223.7943986533332</v>
      </c>
      <c r="BP12" s="72">
        <f>Transacciones!BN58</f>
        <v>673.67900674999987</v>
      </c>
      <c r="BQ12" s="72">
        <f>Transacciones!BO58</f>
        <v>2212.6118700831685</v>
      </c>
    </row>
    <row r="13" spans="2:69">
      <c r="B13" s="44" t="s">
        <v>13</v>
      </c>
      <c r="C13" s="45" t="s">
        <v>14</v>
      </c>
      <c r="D13" s="46" t="s">
        <v>3</v>
      </c>
      <c r="E13" s="72">
        <f>Transacciones!C86</f>
        <v>149059.72259924281</v>
      </c>
      <c r="F13" s="72">
        <f>Transacciones!D86</f>
        <v>6548.7164174288055</v>
      </c>
      <c r="G13" s="72">
        <f>Transacciones!E86</f>
        <v>8387.8014209510002</v>
      </c>
      <c r="H13" s="72">
        <f>Transacciones!F86</f>
        <v>10982.536455928352</v>
      </c>
      <c r="I13" s="72">
        <f>Transacciones!G86</f>
        <v>9405.6286860495784</v>
      </c>
      <c r="J13" s="72">
        <f>Transacciones!H86</f>
        <v>12597.745942567981</v>
      </c>
      <c r="K13" s="72">
        <f>Transacciones!I86</f>
        <v>14363.988839198126</v>
      </c>
      <c r="L13" s="72">
        <f>Transacciones!J86</f>
        <v>10164.703619192656</v>
      </c>
      <c r="M13" s="72">
        <f>Transacciones!K86</f>
        <v>10521.233719825845</v>
      </c>
      <c r="N13" s="72">
        <f>Transacciones!L86</f>
        <v>11921.492833008277</v>
      </c>
      <c r="O13" s="72">
        <f>Transacciones!M86</f>
        <v>10025.08780079978</v>
      </c>
      <c r="P13" s="72">
        <f>Transacciones!N86</f>
        <v>19448.914621066178</v>
      </c>
      <c r="Q13" s="72">
        <f>Transacciones!O86</f>
        <v>24691.8722432262</v>
      </c>
      <c r="R13" s="72">
        <f>Transacciones!P86</f>
        <v>147451.46840349041</v>
      </c>
      <c r="S13" s="72">
        <f>Transacciones!Q86</f>
        <v>5406.0121705399888</v>
      </c>
      <c r="T13" s="72">
        <f>Transacciones!R86</f>
        <v>8193.2935885226925</v>
      </c>
      <c r="U13" s="72">
        <f>Transacciones!S86</f>
        <v>8088.2806311814857</v>
      </c>
      <c r="V13" s="72">
        <f>Transacciones!T86</f>
        <v>9766.5981805339979</v>
      </c>
      <c r="W13" s="72">
        <f>Transacciones!U86</f>
        <v>11614.564063182579</v>
      </c>
      <c r="X13" s="72">
        <f>Transacciones!V86</f>
        <v>13023.130327913705</v>
      </c>
      <c r="Y13" s="72">
        <f>Transacciones!W86</f>
        <v>10212.275964895987</v>
      </c>
      <c r="Z13" s="72">
        <f>Transacciones!X86</f>
        <v>10494.569736696167</v>
      </c>
      <c r="AA13" s="72">
        <f>Transacciones!Y86</f>
        <v>12962.606541244197</v>
      </c>
      <c r="AB13" s="72">
        <f>Transacciones!Z86</f>
        <v>10518.041809977713</v>
      </c>
      <c r="AC13" s="72">
        <f>Transacciones!AA86</f>
        <v>14213.500273444453</v>
      </c>
      <c r="AD13" s="72">
        <f>Transacciones!AB86</f>
        <v>32958.595115357421</v>
      </c>
      <c r="AE13" s="72">
        <f>Transacciones!AC86</f>
        <v>176743.05666967889</v>
      </c>
      <c r="AF13" s="72">
        <f>Transacciones!AD86</f>
        <v>7805.1607562110567</v>
      </c>
      <c r="AG13" s="72">
        <f>Transacciones!AE86</f>
        <v>8618.4107077089739</v>
      </c>
      <c r="AH13" s="72">
        <f>Transacciones!AF86</f>
        <v>17052.122370384073</v>
      </c>
      <c r="AI13" s="72">
        <f>Transacciones!AG86</f>
        <v>9501.5445143176094</v>
      </c>
      <c r="AJ13" s="72">
        <f>Transacciones!AH86</f>
        <v>13272.327112835706</v>
      </c>
      <c r="AK13" s="72">
        <f>Transacciones!AI86</f>
        <v>17652.182089454014</v>
      </c>
      <c r="AL13" s="72">
        <f>Transacciones!AJ86</f>
        <v>11765.971161641917</v>
      </c>
      <c r="AM13" s="72">
        <f>Transacciones!AK86</f>
        <v>11311.518876094786</v>
      </c>
      <c r="AN13" s="72">
        <f>Transacciones!AL86</f>
        <v>12837.398739135346</v>
      </c>
      <c r="AO13" s="72">
        <f>Transacciones!AM86</f>
        <v>10462.340909770961</v>
      </c>
      <c r="AP13" s="72">
        <f>Transacciones!AN86</f>
        <v>18184.008610214474</v>
      </c>
      <c r="AQ13" s="72">
        <f>Transacciones!AO86</f>
        <v>38280.070821910027</v>
      </c>
      <c r="AR13" s="72">
        <f>Transacciones!AP86</f>
        <v>179958.17566826771</v>
      </c>
      <c r="AS13" s="72">
        <f>Transacciones!AQ86</f>
        <v>8171.4093719733555</v>
      </c>
      <c r="AT13" s="72">
        <f>Transacciones!AR86</f>
        <v>10620.1382457156</v>
      </c>
      <c r="AU13" s="72">
        <f>Transacciones!AS86</f>
        <v>14803.883855645696</v>
      </c>
      <c r="AV13" s="72">
        <f>Transacciones!AT86</f>
        <v>11613.637376875084</v>
      </c>
      <c r="AW13" s="72">
        <f>Transacciones!AU86</f>
        <v>16365.452375173874</v>
      </c>
      <c r="AX13" s="72">
        <f>Transacciones!AV86</f>
        <v>19187.585969915373</v>
      </c>
      <c r="AY13" s="72">
        <f>Transacciones!AW86</f>
        <v>11434.574452432709</v>
      </c>
      <c r="AZ13" s="72">
        <f>Transacciones!AX86</f>
        <v>13089.397120144808</v>
      </c>
      <c r="BA13" s="72">
        <f>Transacciones!AY86</f>
        <v>13143.566219610151</v>
      </c>
      <c r="BB13" s="72">
        <f>Transacciones!AZ86</f>
        <v>11077.223537928068</v>
      </c>
      <c r="BC13" s="72">
        <f>Transacciones!BA86</f>
        <v>17751.03659271642</v>
      </c>
      <c r="BD13" s="72">
        <f>Transacciones!BB86</f>
        <v>32700.270550136567</v>
      </c>
      <c r="BE13" s="72">
        <f>Transacciones!BC86</f>
        <v>193677.15567698088</v>
      </c>
      <c r="BF13" s="72">
        <f>Transacciones!BD86</f>
        <v>10269.061213749761</v>
      </c>
      <c r="BG13" s="72">
        <f>Transacciones!BE86</f>
        <v>13475.184402164381</v>
      </c>
      <c r="BH13" s="72">
        <f>Transacciones!BF86</f>
        <v>17603.761204680137</v>
      </c>
      <c r="BI13" s="72">
        <f>Transacciones!BG86</f>
        <v>12904.85415335914</v>
      </c>
      <c r="BJ13" s="72">
        <f>Transacciones!BH86</f>
        <v>17684.795004664302</v>
      </c>
      <c r="BK13" s="72">
        <f>Transacciones!BI86</f>
        <v>21017.333198686181</v>
      </c>
      <c r="BL13" s="72">
        <f>Transacciones!BJ86</f>
        <v>13366.932901265551</v>
      </c>
      <c r="BM13" s="72">
        <f>Transacciones!BK86</f>
        <v>14961.904709510356</v>
      </c>
      <c r="BN13" s="72">
        <f>Transacciones!BL86</f>
        <v>17925.556674743482</v>
      </c>
      <c r="BO13" s="72">
        <f>Transacciones!BM86</f>
        <v>11883.48925636867</v>
      </c>
      <c r="BP13" s="72">
        <f>Transacciones!BN86</f>
        <v>17957.782451775813</v>
      </c>
      <c r="BQ13" s="72">
        <f>Transacciones!BO86</f>
        <v>24626.500506013068</v>
      </c>
    </row>
    <row r="14" spans="2:69">
      <c r="B14" s="44" t="s">
        <v>15</v>
      </c>
      <c r="C14" s="47" t="s">
        <v>16</v>
      </c>
      <c r="D14" s="46" t="s">
        <v>3</v>
      </c>
      <c r="E14" s="71">
        <f>Transacciones!C87</f>
        <v>69101.015633591989</v>
      </c>
      <c r="F14" s="71">
        <f>Transacciones!D87</f>
        <v>4292.7585469821033</v>
      </c>
      <c r="G14" s="71">
        <f>Transacciones!E87</f>
        <v>4382.2164363106567</v>
      </c>
      <c r="H14" s="71">
        <f>Transacciones!F87</f>
        <v>5830.0874630850112</v>
      </c>
      <c r="I14" s="71">
        <f>Transacciones!G87</f>
        <v>5107.1917867192305</v>
      </c>
      <c r="J14" s="71">
        <f>Transacciones!H87</f>
        <v>5118.8368182278355</v>
      </c>
      <c r="K14" s="71">
        <f>Transacciones!I87</f>
        <v>8115.883053773463</v>
      </c>
      <c r="L14" s="71">
        <f>Transacciones!J87</f>
        <v>5183.337443379226</v>
      </c>
      <c r="M14" s="71">
        <f>Transacciones!K87</f>
        <v>4755.321539072319</v>
      </c>
      <c r="N14" s="71">
        <f>Transacciones!L87</f>
        <v>5164.8391136771079</v>
      </c>
      <c r="O14" s="71">
        <f>Transacciones!M87</f>
        <v>4582.56483153109</v>
      </c>
      <c r="P14" s="71">
        <f>Transacciones!N87</f>
        <v>6760.6244550337833</v>
      </c>
      <c r="Q14" s="71">
        <f>Transacciones!O87</f>
        <v>9807.354145800171</v>
      </c>
      <c r="R14" s="71">
        <f>Transacciones!P87</f>
        <v>73387.092608880906</v>
      </c>
      <c r="S14" s="71">
        <f>Transacciones!Q87</f>
        <v>2695.0979323759998</v>
      </c>
      <c r="T14" s="71">
        <f>Transacciones!R87</f>
        <v>5927.2775159500115</v>
      </c>
      <c r="U14" s="71">
        <f>Transacciones!S87</f>
        <v>4841.1917971264093</v>
      </c>
      <c r="V14" s="71">
        <f>Transacciones!T87</f>
        <v>5130.9371221997299</v>
      </c>
      <c r="W14" s="71">
        <f>Transacciones!U87</f>
        <v>5424.9057974121106</v>
      </c>
      <c r="X14" s="71">
        <f>Transacciones!V87</f>
        <v>8988.6649630463016</v>
      </c>
      <c r="Y14" s="71">
        <f>Transacciones!W87</f>
        <v>4886.9179346112496</v>
      </c>
      <c r="Z14" s="71">
        <f>Transacciones!X87</f>
        <v>5622.6712775223796</v>
      </c>
      <c r="AA14" s="71">
        <f>Transacciones!Y87</f>
        <v>5541.40447100655</v>
      </c>
      <c r="AB14" s="71">
        <f>Transacciones!Z87</f>
        <v>5192.5499109411494</v>
      </c>
      <c r="AC14" s="71">
        <f>Transacciones!AA87</f>
        <v>6815.2068538645663</v>
      </c>
      <c r="AD14" s="71">
        <f>Transacciones!AB87</f>
        <v>12320.26703282442</v>
      </c>
      <c r="AE14" s="71">
        <f>Transacciones!AC87</f>
        <v>79461.072987043939</v>
      </c>
      <c r="AF14" s="71">
        <f>Transacciones!AD87</f>
        <v>5213.3984135437486</v>
      </c>
      <c r="AG14" s="71">
        <f>Transacciones!AE87</f>
        <v>5465.7761616770604</v>
      </c>
      <c r="AH14" s="71">
        <f>Transacciones!AF87</f>
        <v>7431.2495941185507</v>
      </c>
      <c r="AI14" s="71">
        <f>Transacciones!AG87</f>
        <v>4488.5837447513495</v>
      </c>
      <c r="AJ14" s="71">
        <f>Transacciones!AH87</f>
        <v>6177.7808808382688</v>
      </c>
      <c r="AK14" s="71">
        <f>Transacciones!AI87</f>
        <v>9677.4850162893108</v>
      </c>
      <c r="AL14" s="71">
        <f>Transacciones!AJ87</f>
        <v>5702.4772263952109</v>
      </c>
      <c r="AM14" s="71">
        <f>Transacciones!AK87</f>
        <v>6153.0420623055916</v>
      </c>
      <c r="AN14" s="71">
        <f>Transacciones!AL87</f>
        <v>6510.9588505954662</v>
      </c>
      <c r="AO14" s="71">
        <f>Transacciones!AM87</f>
        <v>3557.2090873549241</v>
      </c>
      <c r="AP14" s="71">
        <f>Transacciones!AN87</f>
        <v>6813.2825844710324</v>
      </c>
      <c r="AQ14" s="71">
        <f>Transacciones!AO87</f>
        <v>12269.829364703488</v>
      </c>
      <c r="AR14" s="71">
        <f>Transacciones!AP87</f>
        <v>88391.370453038995</v>
      </c>
      <c r="AS14" s="71">
        <f>Transacciones!AQ87</f>
        <v>5520.5164550915397</v>
      </c>
      <c r="AT14" s="71">
        <f>Transacciones!AR87</f>
        <v>6570.9865969754701</v>
      </c>
      <c r="AU14" s="71">
        <f>Transacciones!AS87</f>
        <v>8856.3078646942668</v>
      </c>
      <c r="AV14" s="71">
        <f>Transacciones!AT87</f>
        <v>4192.4356310952498</v>
      </c>
      <c r="AW14" s="71">
        <f>Transacciones!AU87</f>
        <v>6965.2205420347709</v>
      </c>
      <c r="AX14" s="71">
        <f>Transacciones!AV87</f>
        <v>11165.98201323293</v>
      </c>
      <c r="AY14" s="71">
        <f>Transacciones!AW87</f>
        <v>6109.8790184233576</v>
      </c>
      <c r="AZ14" s="71">
        <f>Transacciones!AX87</f>
        <v>6827.1893882261938</v>
      </c>
      <c r="BA14" s="71">
        <f>Transacciones!AY87</f>
        <v>6831.901636081644</v>
      </c>
      <c r="BB14" s="71">
        <f>Transacciones!AZ87</f>
        <v>3809.551424808742</v>
      </c>
      <c r="BC14" s="71">
        <f>Transacciones!BA87</f>
        <v>7794.8468979931131</v>
      </c>
      <c r="BD14" s="71">
        <f>Transacciones!BB87</f>
        <v>13746.552984381669</v>
      </c>
      <c r="BE14" s="71">
        <f>Transacciones!BC87</f>
        <v>96925.81939715147</v>
      </c>
      <c r="BF14" s="71">
        <f>Transacciones!BD87</f>
        <v>6878.8198264746534</v>
      </c>
      <c r="BG14" s="71">
        <f>Transacciones!BE87</f>
        <v>6962.3573582923673</v>
      </c>
      <c r="BH14" s="71">
        <f>Transacciones!BF87</f>
        <v>10009.134454514731</v>
      </c>
      <c r="BI14" s="71">
        <f>Transacciones!BG87</f>
        <v>5023.9599840269302</v>
      </c>
      <c r="BJ14" s="71">
        <f>Transacciones!BH87</f>
        <v>7458.4787174687999</v>
      </c>
      <c r="BK14" s="71">
        <f>Transacciones!BI87</f>
        <v>12963.812411968951</v>
      </c>
      <c r="BL14" s="71">
        <f>Transacciones!BJ87</f>
        <v>6701.047176625817</v>
      </c>
      <c r="BM14" s="71">
        <f>Transacciones!BK87</f>
        <v>7423.611152263752</v>
      </c>
      <c r="BN14" s="71">
        <f>Transacciones!BL87</f>
        <v>8739.7783649632856</v>
      </c>
      <c r="BO14" s="71">
        <f>Transacciones!BM87</f>
        <v>3821.8988246231174</v>
      </c>
      <c r="BP14" s="71">
        <f>Transacciones!BN87</f>
        <v>7787.2624322448328</v>
      </c>
      <c r="BQ14" s="71">
        <f>Transacciones!BO87</f>
        <v>13155.658693684223</v>
      </c>
    </row>
    <row r="15" spans="2:69">
      <c r="B15" s="44" t="s">
        <v>17</v>
      </c>
      <c r="C15" s="47" t="s">
        <v>18</v>
      </c>
      <c r="D15" s="46" t="s">
        <v>3</v>
      </c>
      <c r="E15" s="72">
        <f>Transacciones!C92</f>
        <v>25404.672149532584</v>
      </c>
      <c r="F15" s="72">
        <f>Transacciones!D92</f>
        <v>428.95851086999994</v>
      </c>
      <c r="G15" s="72">
        <f>Transacciones!E92</f>
        <v>1274.2170085749992</v>
      </c>
      <c r="H15" s="72">
        <f>Transacciones!F92</f>
        <v>2488.2826944239987</v>
      </c>
      <c r="I15" s="72">
        <f>Transacciones!G92</f>
        <v>1995.0341419970009</v>
      </c>
      <c r="J15" s="72">
        <f>Transacciones!H92</f>
        <v>1896.6755582508024</v>
      </c>
      <c r="K15" s="72">
        <f>Transacciones!I92</f>
        <v>1947.5078073489221</v>
      </c>
      <c r="L15" s="72">
        <f>Transacciones!J92</f>
        <v>2041.1206566720896</v>
      </c>
      <c r="M15" s="72">
        <f>Transacciones!K92</f>
        <v>1838.5294709241857</v>
      </c>
      <c r="N15" s="72">
        <f>Transacciones!L92</f>
        <v>1856.5297770078196</v>
      </c>
      <c r="O15" s="72">
        <f>Transacciones!M92</f>
        <v>1880.6432254873496</v>
      </c>
      <c r="P15" s="72">
        <f>Transacciones!N92</f>
        <v>3761.1326528260502</v>
      </c>
      <c r="Q15" s="72">
        <f>Transacciones!O92</f>
        <v>3996.0406451493259</v>
      </c>
      <c r="R15" s="72">
        <f>Transacciones!P92</f>
        <v>20992.624043857766</v>
      </c>
      <c r="S15" s="72">
        <f>Transacciones!Q92</f>
        <v>410.09445567515172</v>
      </c>
      <c r="T15" s="72">
        <f>Transacciones!R92</f>
        <v>465.86453352767307</v>
      </c>
      <c r="U15" s="72">
        <f>Transacciones!S92</f>
        <v>1286.1159541991019</v>
      </c>
      <c r="V15" s="72">
        <f>Transacciones!T92</f>
        <v>1038.9430659809234</v>
      </c>
      <c r="W15" s="72">
        <f>Transacciones!U92</f>
        <v>2092.2780615563211</v>
      </c>
      <c r="X15" s="72">
        <f>Transacciones!V92</f>
        <v>1221.9837141243911</v>
      </c>
      <c r="Y15" s="72">
        <f>Transacciones!W92</f>
        <v>1363.7026330896672</v>
      </c>
      <c r="Z15" s="72">
        <f>Transacciones!X92</f>
        <v>1684.8931498865106</v>
      </c>
      <c r="AA15" s="72">
        <f>Transacciones!Y92</f>
        <v>1661.7689520342863</v>
      </c>
      <c r="AB15" s="72">
        <f>Transacciones!Z92</f>
        <v>1693.1838961148105</v>
      </c>
      <c r="AC15" s="72">
        <f>Transacciones!AA92</f>
        <v>3110.0520087138539</v>
      </c>
      <c r="AD15" s="72">
        <f>Transacciones!AB92</f>
        <v>4963.743618955069</v>
      </c>
      <c r="AE15" s="72">
        <f>Transacciones!AC92</f>
        <v>26504.832987623191</v>
      </c>
      <c r="AF15" s="72">
        <f>Transacciones!AD92</f>
        <v>286.68845897866936</v>
      </c>
      <c r="AG15" s="72">
        <f>Transacciones!AE92</f>
        <v>934.03259118950689</v>
      </c>
      <c r="AH15" s="72">
        <f>Transacciones!AF92</f>
        <v>2310.4746718456008</v>
      </c>
      <c r="AI15" s="72">
        <f>Transacciones!AG92</f>
        <v>1230.0346466805029</v>
      </c>
      <c r="AJ15" s="72">
        <f>Transacciones!AH92</f>
        <v>2072.4045093087657</v>
      </c>
      <c r="AK15" s="72">
        <f>Transacciones!AI92</f>
        <v>2172.7835768710984</v>
      </c>
      <c r="AL15" s="72">
        <f>Transacciones!AJ92</f>
        <v>2074.0117814951855</v>
      </c>
      <c r="AM15" s="72">
        <f>Transacciones!AK92</f>
        <v>1948.6979506842945</v>
      </c>
      <c r="AN15" s="72">
        <f>Transacciones!AL92</f>
        <v>1866.0753886962511</v>
      </c>
      <c r="AO15" s="72">
        <f>Transacciones!AM92</f>
        <v>2723.4199577763011</v>
      </c>
      <c r="AP15" s="72">
        <f>Transacciones!AN92</f>
        <v>3282.8220675456196</v>
      </c>
      <c r="AQ15" s="72">
        <f>Transacciones!AO92</f>
        <v>5603.3873865514179</v>
      </c>
      <c r="AR15" s="72">
        <f>Transacciones!AP92</f>
        <v>30034.112012497422</v>
      </c>
      <c r="AS15" s="72">
        <f>Transacciones!AQ92</f>
        <v>187.75384936942481</v>
      </c>
      <c r="AT15" s="72">
        <f>Transacciones!AR92</f>
        <v>1652.0796410498569</v>
      </c>
      <c r="AU15" s="72">
        <f>Transacciones!AS92</f>
        <v>1857.9521171457595</v>
      </c>
      <c r="AV15" s="72">
        <f>Transacciones!AT92</f>
        <v>2917.5517043370983</v>
      </c>
      <c r="AW15" s="72">
        <f>Transacciones!AU92</f>
        <v>2621.4675556111888</v>
      </c>
      <c r="AX15" s="72">
        <f>Transacciones!AV92</f>
        <v>3135.1187963284219</v>
      </c>
      <c r="AY15" s="72">
        <f>Transacciones!AW92</f>
        <v>2246.5975411527706</v>
      </c>
      <c r="AZ15" s="72">
        <f>Transacciones!AX92</f>
        <v>1975.655463215209</v>
      </c>
      <c r="BA15" s="72">
        <f>Transacciones!AY92</f>
        <v>2734.2432334468613</v>
      </c>
      <c r="BB15" s="72">
        <f>Transacciones!AZ92</f>
        <v>1463.6201591852928</v>
      </c>
      <c r="BC15" s="72">
        <f>Transacciones!BA92</f>
        <v>3361.9058697978185</v>
      </c>
      <c r="BD15" s="72">
        <f>Transacciones!BB92</f>
        <v>5880.1660818577357</v>
      </c>
      <c r="BE15" s="72">
        <f>Transacciones!BC92</f>
        <v>33785.194419062864</v>
      </c>
      <c r="BF15" s="72">
        <f>Transacciones!BD92</f>
        <v>782.04609639590296</v>
      </c>
      <c r="BG15" s="72">
        <f>Transacciones!BE92</f>
        <v>2317.2898397027866</v>
      </c>
      <c r="BH15" s="72">
        <f>Transacciones!BF92</f>
        <v>2171.0581432695863</v>
      </c>
      <c r="BI15" s="72">
        <f>Transacciones!BG92</f>
        <v>2941.4567684379367</v>
      </c>
      <c r="BJ15" s="72">
        <f>Transacciones!BH92</f>
        <v>2339.1613308145693</v>
      </c>
      <c r="BK15" s="72">
        <f>Transacciones!BI92</f>
        <v>2593.0540450439526</v>
      </c>
      <c r="BL15" s="72">
        <f>Transacciones!BJ92</f>
        <v>2238.4158375101451</v>
      </c>
      <c r="BM15" s="72">
        <f>Transacciones!BK92</f>
        <v>4350.6089165969443</v>
      </c>
      <c r="BN15" s="72">
        <f>Transacciones!BL92</f>
        <v>3347.5288650116063</v>
      </c>
      <c r="BO15" s="72">
        <f>Transacciones!BM92</f>
        <v>2329.2177278657518</v>
      </c>
      <c r="BP15" s="72">
        <f>Transacciones!BN92</f>
        <v>3336.5884738569143</v>
      </c>
      <c r="BQ15" s="72">
        <f>Transacciones!BO92</f>
        <v>5038.7683745567647</v>
      </c>
    </row>
    <row r="16" spans="2:69">
      <c r="B16" s="44" t="s">
        <v>19</v>
      </c>
      <c r="C16" s="47" t="s">
        <v>20</v>
      </c>
      <c r="D16" s="46" t="s">
        <v>3</v>
      </c>
      <c r="E16" s="72">
        <f>Transacciones!C93</f>
        <v>0</v>
      </c>
      <c r="F16" s="72">
        <f>Transacciones!D93</f>
        <v>0</v>
      </c>
      <c r="G16" s="72">
        <f>Transacciones!E93</f>
        <v>0</v>
      </c>
      <c r="H16" s="72">
        <f>Transacciones!F93</f>
        <v>0</v>
      </c>
      <c r="I16" s="72">
        <f>Transacciones!G93</f>
        <v>0</v>
      </c>
      <c r="J16" s="72">
        <f>Transacciones!H93</f>
        <v>0</v>
      </c>
      <c r="K16" s="72">
        <f>Transacciones!I93</f>
        <v>0</v>
      </c>
      <c r="L16" s="72">
        <f>Transacciones!J93</f>
        <v>0</v>
      </c>
      <c r="M16" s="72">
        <f>Transacciones!K93</f>
        <v>0</v>
      </c>
      <c r="N16" s="72">
        <f>Transacciones!L93</f>
        <v>0</v>
      </c>
      <c r="O16" s="72">
        <f>Transacciones!M93</f>
        <v>0</v>
      </c>
      <c r="P16" s="72">
        <f>Transacciones!N93</f>
        <v>0</v>
      </c>
      <c r="Q16" s="72">
        <f>Transacciones!O93</f>
        <v>0</v>
      </c>
      <c r="R16" s="72">
        <f>Transacciones!P93</f>
        <v>0</v>
      </c>
      <c r="S16" s="72">
        <f>Transacciones!Q93</f>
        <v>0</v>
      </c>
      <c r="T16" s="72">
        <f>Transacciones!R93</f>
        <v>0</v>
      </c>
      <c r="U16" s="72">
        <f>Transacciones!S93</f>
        <v>0</v>
      </c>
      <c r="V16" s="72">
        <f>Transacciones!T93</f>
        <v>0</v>
      </c>
      <c r="W16" s="72">
        <f>Transacciones!U93</f>
        <v>0</v>
      </c>
      <c r="X16" s="72">
        <f>Transacciones!V93</f>
        <v>0</v>
      </c>
      <c r="Y16" s="72">
        <f>Transacciones!W93</f>
        <v>0</v>
      </c>
      <c r="Z16" s="72">
        <f>Transacciones!X93</f>
        <v>0</v>
      </c>
      <c r="AA16" s="72">
        <f>Transacciones!Y93</f>
        <v>0</v>
      </c>
      <c r="AB16" s="72">
        <f>Transacciones!Z93</f>
        <v>0</v>
      </c>
      <c r="AC16" s="72">
        <f>Transacciones!AA93</f>
        <v>0</v>
      </c>
      <c r="AD16" s="72">
        <f>Transacciones!AB93</f>
        <v>0</v>
      </c>
      <c r="AE16" s="72">
        <f>Transacciones!AC93</f>
        <v>0</v>
      </c>
      <c r="AF16" s="72">
        <f>Transacciones!AD93</f>
        <v>0</v>
      </c>
      <c r="AG16" s="72">
        <f>Transacciones!AE93</f>
        <v>0</v>
      </c>
      <c r="AH16" s="72">
        <f>Transacciones!AF93</f>
        <v>0</v>
      </c>
      <c r="AI16" s="72">
        <f>Transacciones!AG93</f>
        <v>0</v>
      </c>
      <c r="AJ16" s="72">
        <f>Transacciones!AH93</f>
        <v>0</v>
      </c>
      <c r="AK16" s="72">
        <f>Transacciones!AI93</f>
        <v>0</v>
      </c>
      <c r="AL16" s="72">
        <f>Transacciones!AJ93</f>
        <v>0</v>
      </c>
      <c r="AM16" s="72">
        <f>Transacciones!AK93</f>
        <v>0</v>
      </c>
      <c r="AN16" s="72">
        <f>Transacciones!AL93</f>
        <v>0</v>
      </c>
      <c r="AO16" s="72">
        <f>Transacciones!AM93</f>
        <v>0</v>
      </c>
      <c r="AP16" s="72">
        <f>Transacciones!AN93</f>
        <v>0</v>
      </c>
      <c r="AQ16" s="72">
        <f>Transacciones!AO93</f>
        <v>0</v>
      </c>
      <c r="AR16" s="72">
        <f>Transacciones!AP93</f>
        <v>0</v>
      </c>
      <c r="AS16" s="72">
        <f>Transacciones!AQ93</f>
        <v>0</v>
      </c>
      <c r="AT16" s="72">
        <f>Transacciones!AR93</f>
        <v>0</v>
      </c>
      <c r="AU16" s="72">
        <f>Transacciones!AS93</f>
        <v>0</v>
      </c>
      <c r="AV16" s="72">
        <f>Transacciones!AT93</f>
        <v>0</v>
      </c>
      <c r="AW16" s="72">
        <f>Transacciones!AU93</f>
        <v>0</v>
      </c>
      <c r="AX16" s="72">
        <f>Transacciones!AV93</f>
        <v>0</v>
      </c>
      <c r="AY16" s="72">
        <f>Transacciones!AW93</f>
        <v>0</v>
      </c>
      <c r="AZ16" s="72">
        <f>Transacciones!AX93</f>
        <v>0</v>
      </c>
      <c r="BA16" s="72">
        <f>Transacciones!AY93</f>
        <v>0</v>
      </c>
      <c r="BB16" s="72">
        <f>Transacciones!AZ93</f>
        <v>0</v>
      </c>
      <c r="BC16" s="72">
        <f>Transacciones!BA93</f>
        <v>0</v>
      </c>
      <c r="BD16" s="72">
        <f>Transacciones!BB93</f>
        <v>0</v>
      </c>
      <c r="BE16" s="72">
        <f>Transacciones!BC93</f>
        <v>0</v>
      </c>
      <c r="BF16" s="72">
        <f>Transacciones!BD93</f>
        <v>0</v>
      </c>
      <c r="BG16" s="72">
        <f>Transacciones!BE93</f>
        <v>0</v>
      </c>
      <c r="BH16" s="72">
        <f>Transacciones!BF93</f>
        <v>0</v>
      </c>
      <c r="BI16" s="72">
        <f>Transacciones!BG93</f>
        <v>0</v>
      </c>
      <c r="BJ16" s="72">
        <f>Transacciones!BH93</f>
        <v>0</v>
      </c>
      <c r="BK16" s="72">
        <f>Transacciones!BI93</f>
        <v>0</v>
      </c>
      <c r="BL16" s="72">
        <f>Transacciones!BJ93</f>
        <v>0</v>
      </c>
      <c r="BM16" s="72">
        <f>Transacciones!BK93</f>
        <v>0</v>
      </c>
      <c r="BN16" s="72">
        <f>Transacciones!BL93</f>
        <v>0</v>
      </c>
      <c r="BO16" s="72">
        <f>Transacciones!BM93</f>
        <v>0</v>
      </c>
      <c r="BP16" s="72">
        <f>Transacciones!BN93</f>
        <v>0</v>
      </c>
      <c r="BQ16" s="72">
        <f>Transacciones!BO93</f>
        <v>0</v>
      </c>
    </row>
    <row r="17" spans="2:69">
      <c r="B17" s="44" t="s">
        <v>21</v>
      </c>
      <c r="C17" s="47" t="s">
        <v>22</v>
      </c>
      <c r="D17" s="46" t="s">
        <v>3</v>
      </c>
      <c r="E17" s="72">
        <f>Transacciones!C94</f>
        <v>20410.315394050958</v>
      </c>
      <c r="F17" s="72">
        <f>Transacciones!D94</f>
        <v>1126.9750922120345</v>
      </c>
      <c r="G17" s="72">
        <f>Transacciones!E94</f>
        <v>1662.7168654366765</v>
      </c>
      <c r="H17" s="72">
        <f>Transacciones!F94</f>
        <v>1481.1367368066763</v>
      </c>
      <c r="I17" s="72">
        <f>Transacciones!G94</f>
        <v>644.38218072667655</v>
      </c>
      <c r="J17" s="72">
        <f>Transacciones!H94</f>
        <v>2733.3968429586766</v>
      </c>
      <c r="K17" s="72">
        <f>Transacciones!I94</f>
        <v>2060.3716144890759</v>
      </c>
      <c r="L17" s="72">
        <f>Transacciones!J94</f>
        <v>1130.9923960466767</v>
      </c>
      <c r="M17" s="72">
        <f>Transacciones!K94</f>
        <v>1858.4006310166744</v>
      </c>
      <c r="N17" s="72">
        <f>Transacciones!L94</f>
        <v>1405.9159818166797</v>
      </c>
      <c r="O17" s="72">
        <f>Transacciones!M94</f>
        <v>714.17821866667282</v>
      </c>
      <c r="P17" s="72">
        <f>Transacciones!N94</f>
        <v>4129.0644314236761</v>
      </c>
      <c r="Q17" s="72">
        <f>Transacciones!O94</f>
        <v>1462.7844024507626</v>
      </c>
      <c r="R17" s="72">
        <f>Transacciones!P94</f>
        <v>22134.308573077375</v>
      </c>
      <c r="S17" s="72">
        <f>Transacciones!Q94</f>
        <v>1649.5890689821713</v>
      </c>
      <c r="T17" s="72">
        <f>Transacciones!R94</f>
        <v>1148.867361908342</v>
      </c>
      <c r="U17" s="72">
        <f>Transacciones!S94</f>
        <v>1170.038557425308</v>
      </c>
      <c r="V17" s="72">
        <f>Transacciones!T94</f>
        <v>2491.3282576086781</v>
      </c>
      <c r="W17" s="72">
        <f>Transacciones!U94</f>
        <v>2618.2349870494809</v>
      </c>
      <c r="X17" s="72">
        <f>Transacciones!V94</f>
        <v>1779.7902904733451</v>
      </c>
      <c r="Y17" s="72">
        <f>Transacciones!W94</f>
        <v>1759.446123666401</v>
      </c>
      <c r="Z17" s="72">
        <f>Transacciones!X94</f>
        <v>1261.5150464886094</v>
      </c>
      <c r="AA17" s="72">
        <f>Transacciones!Y94</f>
        <v>2151.4210167706869</v>
      </c>
      <c r="AB17" s="72">
        <f>Transacciones!Z94</f>
        <v>1813.6384418630835</v>
      </c>
      <c r="AC17" s="72">
        <f>Transacciones!AA94</f>
        <v>2160.5206947537636</v>
      </c>
      <c r="AD17" s="72">
        <f>Transacciones!AB94</f>
        <v>2129.918726087511</v>
      </c>
      <c r="AE17" s="72">
        <f>Transacciones!AC94</f>
        <v>26052.233243058152</v>
      </c>
      <c r="AF17" s="72">
        <f>Transacciones!AD94</f>
        <v>1724.9830554319717</v>
      </c>
      <c r="AG17" s="72">
        <f>Transacciones!AE94</f>
        <v>1089.7819092357395</v>
      </c>
      <c r="AH17" s="72">
        <f>Transacciones!AF94</f>
        <v>1441.7745978532557</v>
      </c>
      <c r="AI17" s="72">
        <f>Transacciones!AG94</f>
        <v>2694.024892219089</v>
      </c>
      <c r="AJ17" s="72">
        <f>Transacciones!AH94</f>
        <v>3275.5598405520022</v>
      </c>
      <c r="AK17" s="72">
        <f>Transacciones!AI94</f>
        <v>2201.7204506869393</v>
      </c>
      <c r="AL17" s="72">
        <f>Transacciones!AJ94</f>
        <v>2754.1275082348566</v>
      </c>
      <c r="AM17" s="72">
        <f>Transacciones!AK94</f>
        <v>1608.963069360768</v>
      </c>
      <c r="AN17" s="72">
        <f>Transacciones!AL94</f>
        <v>859.05550574516246</v>
      </c>
      <c r="AO17" s="72">
        <f>Transacciones!AM94</f>
        <v>2590.9256796444979</v>
      </c>
      <c r="AP17" s="72">
        <f>Transacciones!AN94</f>
        <v>3465.9568148623616</v>
      </c>
      <c r="AQ17" s="72">
        <f>Transacciones!AO94</f>
        <v>2345.35991923151</v>
      </c>
      <c r="AR17" s="72">
        <f>Transacciones!AP94</f>
        <v>25850.885666781323</v>
      </c>
      <c r="AS17" s="72">
        <f>Transacciones!AQ94</f>
        <v>1769.0226630173909</v>
      </c>
      <c r="AT17" s="72">
        <f>Transacciones!AR94</f>
        <v>1219.6656983569394</v>
      </c>
      <c r="AU17" s="72">
        <f>Transacciones!AS94</f>
        <v>1882.4729848940035</v>
      </c>
      <c r="AV17" s="72">
        <f>Transacciones!AT94</f>
        <v>2610.7012313760679</v>
      </c>
      <c r="AW17" s="72">
        <f>Transacciones!AU94</f>
        <v>3207.8741480745825</v>
      </c>
      <c r="AX17" s="72">
        <f>Transacciones!AV94</f>
        <v>2233.9110875140223</v>
      </c>
      <c r="AY17" s="72">
        <f>Transacciones!AW94</f>
        <v>1180.2988121365806</v>
      </c>
      <c r="AZ17" s="72">
        <f>Transacciones!AX94</f>
        <v>2593.4138657634762</v>
      </c>
      <c r="BA17" s="72">
        <f>Transacciones!AY94</f>
        <v>1082.605906581573</v>
      </c>
      <c r="BB17" s="72">
        <f>Transacciones!AZ94</f>
        <v>2500.7769430540343</v>
      </c>
      <c r="BC17" s="72">
        <f>Transacciones!BA94</f>
        <v>3075.4815688454878</v>
      </c>
      <c r="BD17" s="72">
        <f>Transacciones!BB94</f>
        <v>2494.660757167163</v>
      </c>
      <c r="BE17" s="72">
        <f>Transacciones!BC94</f>
        <v>26854.120182365525</v>
      </c>
      <c r="BF17" s="72">
        <f>Transacciones!BD94</f>
        <v>1562.7891636492041</v>
      </c>
      <c r="BG17" s="72">
        <f>Transacciones!BE94</f>
        <v>978.55221614922687</v>
      </c>
      <c r="BH17" s="72">
        <f>Transacciones!BF94</f>
        <v>2065.8621946058174</v>
      </c>
      <c r="BI17" s="72">
        <f>Transacciones!BG94</f>
        <v>2442.5794251542716</v>
      </c>
      <c r="BJ17" s="72">
        <f>Transacciones!BH94</f>
        <v>3646.7446144709374</v>
      </c>
      <c r="BK17" s="72">
        <f>Transacciones!BI94</f>
        <v>2498.8347086220251</v>
      </c>
      <c r="BL17" s="72">
        <f>Transacciones!BJ94</f>
        <v>1582.6455922880898</v>
      </c>
      <c r="BM17" s="72">
        <f>Transacciones!BK94</f>
        <v>928.16661246990486</v>
      </c>
      <c r="BN17" s="72">
        <f>Transacciones!BL94</f>
        <v>2289.1854559583389</v>
      </c>
      <c r="BO17" s="72">
        <f>Transacciones!BM94</f>
        <v>2419.5026631109104</v>
      </c>
      <c r="BP17" s="72">
        <f>Transacciones!BN94</f>
        <v>3820.1387413778561</v>
      </c>
      <c r="BQ17" s="72">
        <f>Transacciones!BO94</f>
        <v>2619.11879450894</v>
      </c>
    </row>
    <row r="18" spans="2:69">
      <c r="B18" s="44" t="s">
        <v>23</v>
      </c>
      <c r="C18" s="47" t="s">
        <v>24</v>
      </c>
      <c r="D18" s="46" t="s">
        <v>3</v>
      </c>
      <c r="E18" s="72">
        <f>Transacciones!C98</f>
        <v>1188.5566130699999</v>
      </c>
      <c r="F18" s="72">
        <f>Transacciones!D98</f>
        <v>9.1325050000000001</v>
      </c>
      <c r="G18" s="72">
        <f>Transacciones!E98</f>
        <v>6.0768899999999997</v>
      </c>
      <c r="H18" s="72">
        <f>Transacciones!F98</f>
        <v>0</v>
      </c>
      <c r="I18" s="72">
        <f>Transacciones!G98</f>
        <v>15.322506000000001</v>
      </c>
      <c r="J18" s="72">
        <f>Transacciones!H98</f>
        <v>6.0768899999999997</v>
      </c>
      <c r="K18" s="72">
        <f>Transacciones!I98</f>
        <v>6.0768899999999997</v>
      </c>
      <c r="L18" s="72">
        <f>Transacciones!J98</f>
        <v>19.161253000000002</v>
      </c>
      <c r="M18" s="72">
        <f>Transacciones!K98</f>
        <v>13.076889999999999</v>
      </c>
      <c r="N18" s="72">
        <f>Transacciones!L98</f>
        <v>8.5768899999999988</v>
      </c>
      <c r="O18" s="72">
        <f>Transacciones!M98</f>
        <v>81.118821819999994</v>
      </c>
      <c r="P18" s="72">
        <f>Transacciones!N98</f>
        <v>425.02121395</v>
      </c>
      <c r="Q18" s="72">
        <f>Transacciones!O98</f>
        <v>598.91586329999996</v>
      </c>
      <c r="R18" s="72">
        <f>Transacciones!P98</f>
        <v>4632.4872919099998</v>
      </c>
      <c r="S18" s="72">
        <f>Transacciones!Q98</f>
        <v>6.148638</v>
      </c>
      <c r="T18" s="72">
        <f>Transacciones!R98</f>
        <v>0</v>
      </c>
      <c r="U18" s="72">
        <f>Transacciones!S98</f>
        <v>15.348891</v>
      </c>
      <c r="V18" s="72">
        <f>Transacciones!T98</f>
        <v>0</v>
      </c>
      <c r="W18" s="72">
        <f>Transacciones!U98</f>
        <v>118.98597645</v>
      </c>
      <c r="X18" s="72">
        <f>Transacciones!V98</f>
        <v>206.51737577</v>
      </c>
      <c r="Y18" s="72">
        <f>Transacciones!W98</f>
        <v>832.29650545000004</v>
      </c>
      <c r="Z18" s="72">
        <f>Transacciones!X98</f>
        <v>9.4449981600000008</v>
      </c>
      <c r="AA18" s="72">
        <f>Transacciones!Y98</f>
        <v>147.93542515000001</v>
      </c>
      <c r="AB18" s="72">
        <f>Transacciones!Z98</f>
        <v>269.72408836</v>
      </c>
      <c r="AC18" s="72">
        <f>Transacciones!AA98</f>
        <v>265.05444562999998</v>
      </c>
      <c r="AD18" s="72">
        <f>Transacciones!AB98</f>
        <v>2761.0309479399998</v>
      </c>
      <c r="AE18" s="72">
        <f>Transacciones!AC98</f>
        <v>8777.1755281799997</v>
      </c>
      <c r="AF18" s="72">
        <f>Transacciones!AD98</f>
        <v>0</v>
      </c>
      <c r="AG18" s="72">
        <f>Transacciones!AE98</f>
        <v>287.51343400000002</v>
      </c>
      <c r="AH18" s="72">
        <f>Transacciones!AF98</f>
        <v>1133.3783341000001</v>
      </c>
      <c r="AI18" s="72">
        <f>Transacciones!AG98</f>
        <v>18.13775356</v>
      </c>
      <c r="AJ18" s="72">
        <f>Transacciones!AH98</f>
        <v>371.25638821000001</v>
      </c>
      <c r="AK18" s="72">
        <f>Transacciones!AI98</f>
        <v>1734.0688894299999</v>
      </c>
      <c r="AL18" s="72">
        <f>Transacciones!AJ98</f>
        <v>192.33088997999999</v>
      </c>
      <c r="AM18" s="72">
        <f>Transacciones!AK98</f>
        <v>587.54589550000003</v>
      </c>
      <c r="AN18" s="72">
        <f>Transacciones!AL98</f>
        <v>904.96520719</v>
      </c>
      <c r="AO18" s="72">
        <f>Transacciones!AM98</f>
        <v>562.80049671999996</v>
      </c>
      <c r="AP18" s="72">
        <f>Transacciones!AN98</f>
        <v>657.08766447999994</v>
      </c>
      <c r="AQ18" s="72">
        <f>Transacciones!AO98</f>
        <v>2328.0905750100001</v>
      </c>
      <c r="AR18" s="72">
        <f>Transacciones!AP98</f>
        <v>7320.9778998399997</v>
      </c>
      <c r="AS18" s="72">
        <f>Transacciones!AQ98</f>
        <v>0</v>
      </c>
      <c r="AT18" s="72">
        <f>Transacciones!AR98</f>
        <v>64.207415859999998</v>
      </c>
      <c r="AU18" s="72">
        <f>Transacciones!AS98</f>
        <v>516.82343587000003</v>
      </c>
      <c r="AV18" s="72">
        <f>Transacciones!AT98</f>
        <v>404.16055410000001</v>
      </c>
      <c r="AW18" s="72">
        <f>Transacciones!AU98</f>
        <v>370.19849125999997</v>
      </c>
      <c r="AX18" s="72">
        <f>Transacciones!AV98</f>
        <v>412.82306476999997</v>
      </c>
      <c r="AY18" s="72">
        <f>Transacciones!AW98</f>
        <v>449.78892062</v>
      </c>
      <c r="AZ18" s="72">
        <f>Transacciones!AX98</f>
        <v>414.64506065</v>
      </c>
      <c r="BA18" s="72">
        <f>Transacciones!AY98</f>
        <v>873.67779113000006</v>
      </c>
      <c r="BB18" s="72">
        <f>Transacciones!AZ98</f>
        <v>681.56488774000002</v>
      </c>
      <c r="BC18" s="72">
        <f>Transacciones!BA98</f>
        <v>1226.3322536200001</v>
      </c>
      <c r="BD18" s="72">
        <f>Transacciones!BB98</f>
        <v>1906.75602422</v>
      </c>
      <c r="BE18" s="72">
        <f>Transacciones!BC98</f>
        <v>5727.1556182599988</v>
      </c>
      <c r="BF18" s="72">
        <f>Transacciones!BD98</f>
        <v>2.2059000000000002</v>
      </c>
      <c r="BG18" s="72">
        <f>Transacciones!BE98</f>
        <v>447.65548525000003</v>
      </c>
      <c r="BH18" s="72">
        <f>Transacciones!BF98</f>
        <v>1223.36465331</v>
      </c>
      <c r="BI18" s="72">
        <f>Transacciones!BG98</f>
        <v>5.7131999999999996</v>
      </c>
      <c r="BJ18" s="72">
        <f>Transacciones!BH98</f>
        <v>741.58802212000001</v>
      </c>
      <c r="BK18" s="72">
        <f>Transacciones!BI98</f>
        <v>541.74482551999995</v>
      </c>
      <c r="BL18" s="72">
        <f>Transacciones!BJ98</f>
        <v>472.17474834000001</v>
      </c>
      <c r="BM18" s="72">
        <f>Transacciones!BK98</f>
        <v>420.03716459000003</v>
      </c>
      <c r="BN18" s="72">
        <f>Transacciones!BL98</f>
        <v>824.64864738000006</v>
      </c>
      <c r="BO18" s="72">
        <f>Transacciones!BM98</f>
        <v>66.132595600000002</v>
      </c>
      <c r="BP18" s="72">
        <f>Transacciones!BN98</f>
        <v>274.29738697000005</v>
      </c>
      <c r="BQ18" s="72">
        <f>Transacciones!BO98</f>
        <v>707.59298918000002</v>
      </c>
    </row>
    <row r="19" spans="2:69">
      <c r="B19" s="44" t="s">
        <v>25</v>
      </c>
      <c r="C19" s="47" t="s">
        <v>10</v>
      </c>
      <c r="D19" s="46" t="s">
        <v>3</v>
      </c>
      <c r="E19" s="72">
        <f>Transacciones!C102</f>
        <v>10194.560065039997</v>
      </c>
      <c r="F19" s="72">
        <f>Transacciones!D102</f>
        <v>483.31725496666672</v>
      </c>
      <c r="G19" s="72">
        <f>Transacciones!E102</f>
        <v>608.54784759666688</v>
      </c>
      <c r="H19" s="72">
        <f>Transacciones!F102</f>
        <v>659.48091392666663</v>
      </c>
      <c r="I19" s="72">
        <f>Transacciones!G102</f>
        <v>558.44615353666791</v>
      </c>
      <c r="J19" s="72">
        <f>Transacciones!H102</f>
        <v>607.39128896666512</v>
      </c>
      <c r="K19" s="72">
        <f>Transacciones!I102</f>
        <v>822.93896602666621</v>
      </c>
      <c r="L19" s="72">
        <f>Transacciones!J102</f>
        <v>762.62417681666545</v>
      </c>
      <c r="M19" s="72">
        <f>Transacciones!K102</f>
        <v>856.18647584666587</v>
      </c>
      <c r="N19" s="72">
        <f>Transacciones!L102</f>
        <v>527.51044497666874</v>
      </c>
      <c r="O19" s="72">
        <f>Transacciones!M102</f>
        <v>752.8379633566683</v>
      </c>
      <c r="P19" s="72">
        <f>Transacciones!N102</f>
        <v>1028.8218508866671</v>
      </c>
      <c r="Q19" s="72">
        <f>Transacciones!O102</f>
        <v>2526.4567281366653</v>
      </c>
      <c r="R19" s="72">
        <f>Transacciones!P102</f>
        <v>9165.4581248611976</v>
      </c>
      <c r="S19" s="72">
        <f>Transacciones!Q102</f>
        <v>514.81831241666657</v>
      </c>
      <c r="T19" s="72">
        <f>Transacciones!R102</f>
        <v>475.79754021666633</v>
      </c>
      <c r="U19" s="72">
        <f>Transacciones!S102</f>
        <v>556.27603858666703</v>
      </c>
      <c r="V19" s="72">
        <f>Transacciones!T102</f>
        <v>593.29940019666628</v>
      </c>
      <c r="W19" s="72">
        <f>Transacciones!U102</f>
        <v>734.7269172866678</v>
      </c>
      <c r="X19" s="72">
        <f>Transacciones!V102</f>
        <v>528.24050670766701</v>
      </c>
      <c r="Y19" s="72">
        <f>Transacciones!W102</f>
        <v>504.53052814666614</v>
      </c>
      <c r="Z19" s="72">
        <f>Transacciones!X102</f>
        <v>691.91491177666558</v>
      </c>
      <c r="AA19" s="72">
        <f>Transacciones!Y102</f>
        <v>805.13959936667152</v>
      </c>
      <c r="AB19" s="72">
        <f>Transacciones!Z102</f>
        <v>644.60788608666712</v>
      </c>
      <c r="AC19" s="72">
        <f>Transacciones!AA102</f>
        <v>682.48905607601739</v>
      </c>
      <c r="AD19" s="72">
        <f>Transacciones!AB102</f>
        <v>2433.6174279975112</v>
      </c>
      <c r="AE19" s="72">
        <f>Transacciones!AC102</f>
        <v>10253.362961939994</v>
      </c>
      <c r="AF19" s="72">
        <f>Transacciones!AD102</f>
        <v>524.90227616666675</v>
      </c>
      <c r="AG19" s="72">
        <f>Transacciones!AE102</f>
        <v>565.10682531666635</v>
      </c>
      <c r="AH19" s="72">
        <f>Transacciones!AF102</f>
        <v>908.87889200666632</v>
      </c>
      <c r="AI19" s="72">
        <f>Transacciones!AG102</f>
        <v>609.29502793666779</v>
      </c>
      <c r="AJ19" s="72">
        <f>Transacciones!AH102</f>
        <v>676.90698691666807</v>
      </c>
      <c r="AK19" s="72">
        <f>Transacciones!AI102</f>
        <v>1229.9151086066647</v>
      </c>
      <c r="AL19" s="72">
        <f>Transacciones!AJ102</f>
        <v>367.07881747666409</v>
      </c>
      <c r="AM19" s="72">
        <f>Transacciones!AK102</f>
        <v>635.23490046333632</v>
      </c>
      <c r="AN19" s="72">
        <f>Transacciones!AL102</f>
        <v>910.13795030999313</v>
      </c>
      <c r="AO19" s="72">
        <f>Transacciones!AM102</f>
        <v>538.84901363666904</v>
      </c>
      <c r="AP19" s="72">
        <f>Transacciones!AN102</f>
        <v>958.13170579333757</v>
      </c>
      <c r="AQ19" s="72">
        <f>Transacciones!AO102</f>
        <v>2328.9254573099997</v>
      </c>
      <c r="AR19" s="72">
        <f>Transacciones!AP102</f>
        <v>12747.584566289997</v>
      </c>
      <c r="AS19" s="72">
        <f>Transacciones!AQ102</f>
        <v>640.68594073500003</v>
      </c>
      <c r="AT19" s="72">
        <f>Transacciones!AR102</f>
        <v>413.45398031333343</v>
      </c>
      <c r="AU19" s="72">
        <f>Transacciones!AS102</f>
        <v>868.38868541166653</v>
      </c>
      <c r="AV19" s="72">
        <f>Transacciones!AT102</f>
        <v>716.61880428666609</v>
      </c>
      <c r="AW19" s="72">
        <f>Transacciones!AU102</f>
        <v>1682.7924248433337</v>
      </c>
      <c r="AX19" s="72">
        <f>Transacciones!AV102</f>
        <v>1258.5188912799999</v>
      </c>
      <c r="AY19" s="72">
        <f>Transacciones!AW102</f>
        <v>759.41053721000003</v>
      </c>
      <c r="AZ19" s="72">
        <f>Transacciones!AX102</f>
        <v>610.83558315999994</v>
      </c>
      <c r="BA19" s="72">
        <f>Transacciones!AY102</f>
        <v>970.08518005999986</v>
      </c>
      <c r="BB19" s="72">
        <f>Transacciones!AZ102</f>
        <v>1016.83310246</v>
      </c>
      <c r="BC19" s="72">
        <f>Transacciones!BA102</f>
        <v>1585.9796859899998</v>
      </c>
      <c r="BD19" s="72">
        <f>Transacciones!BB102</f>
        <v>2223.9817505400006</v>
      </c>
      <c r="BE19" s="72">
        <f>Transacciones!BC102</f>
        <v>12628.630227129999</v>
      </c>
      <c r="BF19" s="72">
        <f>Transacciones!BD102</f>
        <v>829.33346400000028</v>
      </c>
      <c r="BG19" s="72">
        <f>Transacciones!BE102</f>
        <v>1009.5812816600006</v>
      </c>
      <c r="BH19" s="72">
        <f>Transacciones!BF102</f>
        <v>941.74994174000051</v>
      </c>
      <c r="BI19" s="72">
        <f>Transacciones!BG102</f>
        <v>1073.7913759800008</v>
      </c>
      <c r="BJ19" s="72">
        <f>Transacciones!BH102</f>
        <v>1417.8546986499971</v>
      </c>
      <c r="BK19" s="72">
        <f>Transacciones!BI102</f>
        <v>933.22922463000009</v>
      </c>
      <c r="BL19" s="72">
        <f>Transacciones!BJ102</f>
        <v>1382.1842454899975</v>
      </c>
      <c r="BM19" s="72">
        <f>Transacciones!BK102</f>
        <v>926.14633449000883</v>
      </c>
      <c r="BN19" s="72">
        <f>Transacciones!BL102</f>
        <v>995.86634755999648</v>
      </c>
      <c r="BO19" s="72">
        <f>Transacciones!BM102</f>
        <v>1134.9530363800006</v>
      </c>
      <c r="BP19" s="72">
        <f>Transacciones!BN102</f>
        <v>1241.8442969699931</v>
      </c>
      <c r="BQ19" s="72">
        <f>Transacciones!BO102</f>
        <v>742.09597958000245</v>
      </c>
    </row>
    <row r="20" spans="2:69">
      <c r="B20" s="44" t="s">
        <v>26</v>
      </c>
      <c r="C20" s="47" t="s">
        <v>27</v>
      </c>
      <c r="D20" s="46" t="s">
        <v>3</v>
      </c>
      <c r="E20" s="72">
        <f>Transacciones!C112</f>
        <v>597.93656314999998</v>
      </c>
      <c r="F20" s="72">
        <f>Transacciones!D112</f>
        <v>23.021104170000001</v>
      </c>
      <c r="G20" s="72">
        <f>Transacciones!E112</f>
        <v>83.217700669999999</v>
      </c>
      <c r="H20" s="72">
        <f>Transacciones!F112</f>
        <v>46.659080289999999</v>
      </c>
      <c r="I20" s="72">
        <f>Transacciones!G112</f>
        <v>57.019855589999999</v>
      </c>
      <c r="J20" s="72">
        <f>Transacciones!H112</f>
        <v>55.363271359999999</v>
      </c>
      <c r="K20" s="72">
        <f>Transacciones!I112</f>
        <v>54.570975869999998</v>
      </c>
      <c r="L20" s="72">
        <f>Transacciones!J112</f>
        <v>54.095106909999998</v>
      </c>
      <c r="M20" s="72">
        <f>Transacciones!K112</f>
        <v>54.736474480000005</v>
      </c>
      <c r="N20" s="72">
        <f>Transacciones!L112</f>
        <v>53.816879</v>
      </c>
      <c r="O20" s="72">
        <f>Transacciones!M112</f>
        <v>34.061964340000003</v>
      </c>
      <c r="P20" s="72">
        <f>Transacciones!N112</f>
        <v>33.269961960000003</v>
      </c>
      <c r="Q20" s="72">
        <f>Transacciones!O112</f>
        <v>48.104188509999993</v>
      </c>
      <c r="R20" s="72">
        <f>Transacciones!P112</f>
        <v>604.72483874999989</v>
      </c>
      <c r="S20" s="72">
        <f>Transacciones!Q112</f>
        <v>22.937525000000001</v>
      </c>
      <c r="T20" s="72">
        <f>Transacciones!R112</f>
        <v>78.297743020000013</v>
      </c>
      <c r="U20" s="72">
        <f>Transacciones!S112</f>
        <v>48.744262999999997</v>
      </c>
      <c r="V20" s="72">
        <f>Transacciones!T112</f>
        <v>49.438992120000002</v>
      </c>
      <c r="W20" s="72">
        <f>Transacciones!U112</f>
        <v>50.783311669999996</v>
      </c>
      <c r="X20" s="72">
        <f>Transacciones!V112</f>
        <v>0.94476462000000005</v>
      </c>
      <c r="Y20" s="72">
        <f>Transacciones!W112</f>
        <v>94.605865310000013</v>
      </c>
      <c r="Z20" s="72">
        <f>Transacciones!X112</f>
        <v>29.55514007</v>
      </c>
      <c r="AA20" s="72">
        <f>Transacciones!Y112</f>
        <v>77.982985570000011</v>
      </c>
      <c r="AB20" s="72">
        <f>Transacciones!Z112</f>
        <v>43.242952520000003</v>
      </c>
      <c r="AC20" s="72">
        <f>Transacciones!AA112</f>
        <v>57.342165430000001</v>
      </c>
      <c r="AD20" s="72">
        <f>Transacciones!AB112</f>
        <v>50.849130419999995</v>
      </c>
      <c r="AE20" s="72">
        <f>Transacciones!AC112</f>
        <v>696.67124440999999</v>
      </c>
      <c r="AF20" s="72">
        <f>Transacciones!AD112</f>
        <v>21.749113000000001</v>
      </c>
      <c r="AG20" s="72">
        <f>Transacciones!AE112</f>
        <v>74.462457349999994</v>
      </c>
      <c r="AH20" s="72">
        <f>Transacciones!AF112</f>
        <v>53.933797210000002</v>
      </c>
      <c r="AI20" s="72">
        <f>Transacciones!AG112</f>
        <v>48.978109540000005</v>
      </c>
      <c r="AJ20" s="72">
        <f>Transacciones!AH112</f>
        <v>50.216882279999993</v>
      </c>
      <c r="AK20" s="72">
        <f>Transacciones!AI112</f>
        <v>51.966614910000004</v>
      </c>
      <c r="AL20" s="72">
        <f>Transacciones!AJ112</f>
        <v>51.869906350000001</v>
      </c>
      <c r="AM20" s="72">
        <f>Transacciones!AK112</f>
        <v>49.809493270000004</v>
      </c>
      <c r="AN20" s="72">
        <f>Transacciones!AL112</f>
        <v>26.798585509999999</v>
      </c>
      <c r="AO20" s="72">
        <f>Transacciones!AM112</f>
        <v>134.36223487000001</v>
      </c>
      <c r="AP20" s="72">
        <f>Transacciones!AN112</f>
        <v>70.098418869999989</v>
      </c>
      <c r="AQ20" s="72">
        <f>Transacciones!AO112</f>
        <v>62.425631249999995</v>
      </c>
      <c r="AR20" s="72">
        <f>Transacciones!AP112</f>
        <v>883.96100578999994</v>
      </c>
      <c r="AS20" s="72">
        <f>Transacciones!AQ112</f>
        <v>32.210612050000002</v>
      </c>
      <c r="AT20" s="72">
        <f>Transacciones!AR112</f>
        <v>112.39937522999999</v>
      </c>
      <c r="AU20" s="72">
        <f>Transacciones!AS112</f>
        <v>76.71563033000001</v>
      </c>
      <c r="AV20" s="72">
        <f>Transacciones!AT112</f>
        <v>75.176660200000001</v>
      </c>
      <c r="AW20" s="72">
        <f>Transacciones!AU112</f>
        <v>61.432901090000001</v>
      </c>
      <c r="AX20" s="72">
        <f>Transacciones!AV112</f>
        <v>73.494199359999996</v>
      </c>
      <c r="AY20" s="72">
        <f>Transacciones!AW112</f>
        <v>72.930573960000018</v>
      </c>
      <c r="AZ20" s="72">
        <f>Transacciones!AX112</f>
        <v>74.55811688</v>
      </c>
      <c r="BA20" s="72">
        <f>Transacciones!AY112</f>
        <v>72.881662729999988</v>
      </c>
      <c r="BB20" s="72">
        <f>Transacciones!AZ112</f>
        <v>76.246954529999996</v>
      </c>
      <c r="BC20" s="72">
        <f>Transacciones!BA112</f>
        <v>88.372844139999998</v>
      </c>
      <c r="BD20" s="72">
        <f>Transacciones!BB112</f>
        <v>67.541475289999994</v>
      </c>
      <c r="BE20" s="72">
        <f>Transacciones!BC112</f>
        <v>1588.3553689136343</v>
      </c>
      <c r="BF20" s="72">
        <f>Transacciones!BD112</f>
        <v>90.499875720000006</v>
      </c>
      <c r="BG20" s="72">
        <f>Transacciones!BE112</f>
        <v>78.352956919999997</v>
      </c>
      <c r="BH20" s="72">
        <f>Transacciones!BF112</f>
        <v>104.68836260999998</v>
      </c>
      <c r="BI20" s="72">
        <f>Transacciones!BG112</f>
        <v>119.56984130999999</v>
      </c>
      <c r="BJ20" s="72">
        <f>Transacciones!BH112</f>
        <v>89.240615529999999</v>
      </c>
      <c r="BK20" s="72">
        <f>Transacciones!BI112</f>
        <v>116.73120783124932</v>
      </c>
      <c r="BL20" s="72">
        <f>Transacciones!BJ112</f>
        <v>180.45376126150251</v>
      </c>
      <c r="BM20" s="72">
        <f>Transacciones!BK112</f>
        <v>88.612394929746827</v>
      </c>
      <c r="BN20" s="72">
        <f>Transacciones!BL112</f>
        <v>145.80715210025312</v>
      </c>
      <c r="BO20" s="72">
        <f>Transacciones!BM112</f>
        <v>132.06200728888891</v>
      </c>
      <c r="BP20" s="72">
        <f>Transacciones!BN112</f>
        <v>179.73367554621763</v>
      </c>
      <c r="BQ20" s="72">
        <f>Transacciones!BO112</f>
        <v>262.60351786577598</v>
      </c>
    </row>
    <row r="21" spans="2:69">
      <c r="B21" s="44" t="s">
        <v>28</v>
      </c>
      <c r="C21" s="48" t="s">
        <v>29</v>
      </c>
      <c r="D21" s="49" t="s">
        <v>3</v>
      </c>
      <c r="E21" s="72">
        <f>Transacciones!C116</f>
        <v>22162.666180807275</v>
      </c>
      <c r="F21" s="72">
        <f>Transacciones!D116</f>
        <v>184.55340322800001</v>
      </c>
      <c r="G21" s="72">
        <f>Transacciones!E116</f>
        <v>370.80867236200004</v>
      </c>
      <c r="H21" s="72">
        <f>Transacciones!F116</f>
        <v>476.88956739599996</v>
      </c>
      <c r="I21" s="72">
        <f>Transacciones!G116</f>
        <v>1028.2320614800001</v>
      </c>
      <c r="J21" s="72">
        <f>Transacciones!H116</f>
        <v>2180.005272804</v>
      </c>
      <c r="K21" s="72">
        <f>Transacciones!I116</f>
        <v>1356.6395316899998</v>
      </c>
      <c r="L21" s="72">
        <f>Transacciones!J116</f>
        <v>973.37258636800004</v>
      </c>
      <c r="M21" s="72">
        <f>Transacciones!K116</f>
        <v>1144.9822384859999</v>
      </c>
      <c r="N21" s="72">
        <f>Transacciones!L116</f>
        <v>2904.3037465299994</v>
      </c>
      <c r="O21" s="72">
        <f>Transacciones!M116</f>
        <v>1979.6827755979998</v>
      </c>
      <c r="P21" s="72">
        <f>Transacciones!N116</f>
        <v>3310.9800549860001</v>
      </c>
      <c r="Q21" s="72">
        <f>Transacciones!O116</f>
        <v>6252.2162698792727</v>
      </c>
      <c r="R21" s="72">
        <f>Transacciones!P116</f>
        <v>16534.772922153163</v>
      </c>
      <c r="S21" s="72">
        <f>Transacciones!Q116</f>
        <v>107.32623809</v>
      </c>
      <c r="T21" s="72">
        <f>Transacciones!R116</f>
        <v>97.188893899999997</v>
      </c>
      <c r="U21" s="72">
        <f>Transacciones!S116</f>
        <v>170.56512984400004</v>
      </c>
      <c r="V21" s="72">
        <f>Transacciones!T116</f>
        <v>462.65134242800008</v>
      </c>
      <c r="W21" s="72">
        <f>Transacciones!U116</f>
        <v>574.64901175799992</v>
      </c>
      <c r="X21" s="72">
        <f>Transacciones!V116</f>
        <v>296.9887131719999</v>
      </c>
      <c r="Y21" s="72">
        <f>Transacciones!W116</f>
        <v>770.77637462200005</v>
      </c>
      <c r="Z21" s="72">
        <f>Transacciones!X116</f>
        <v>1194.575212792</v>
      </c>
      <c r="AA21" s="72">
        <f>Transacciones!Y116</f>
        <v>2576.954091346</v>
      </c>
      <c r="AB21" s="72">
        <f>Transacciones!Z116</f>
        <v>861.09463409199986</v>
      </c>
      <c r="AC21" s="72">
        <f>Transacciones!AA116</f>
        <v>1122.8350489762533</v>
      </c>
      <c r="AD21" s="72">
        <f>Transacciones!AB116</f>
        <v>8299.1682311329077</v>
      </c>
      <c r="AE21" s="72">
        <f>Transacciones!AC116</f>
        <v>24997.707717423575</v>
      </c>
      <c r="AF21" s="72">
        <f>Transacciones!AD116</f>
        <v>33.43943909</v>
      </c>
      <c r="AG21" s="72">
        <f>Transacciones!AE116</f>
        <v>201.73732894</v>
      </c>
      <c r="AH21" s="72">
        <f>Transacciones!AF116</f>
        <v>3772.4324832500001</v>
      </c>
      <c r="AI21" s="72">
        <f>Transacciones!AG116</f>
        <v>412.49033962999999</v>
      </c>
      <c r="AJ21" s="72">
        <f>Transacciones!AH116</f>
        <v>648.20162473000005</v>
      </c>
      <c r="AK21" s="72">
        <f>Transacciones!AI116</f>
        <v>584.24243265999996</v>
      </c>
      <c r="AL21" s="72">
        <f>Transacciones!AJ116</f>
        <v>624.07503171000008</v>
      </c>
      <c r="AM21" s="72">
        <f>Transacciones!AK116</f>
        <v>328.22550451079815</v>
      </c>
      <c r="AN21" s="72">
        <f>Transacciones!AL116</f>
        <v>1759.4072510884735</v>
      </c>
      <c r="AO21" s="72">
        <f>Transacciones!AM116</f>
        <v>354.77443976857154</v>
      </c>
      <c r="AP21" s="72">
        <f>Transacciones!AN116</f>
        <v>2936.6293541921204</v>
      </c>
      <c r="AQ21" s="72">
        <f>Transacciones!AO116</f>
        <v>13342.052487853611</v>
      </c>
      <c r="AR21" s="72">
        <f>Transacciones!AP116</f>
        <v>14729.284064030002</v>
      </c>
      <c r="AS21" s="72">
        <f>Transacciones!AQ116</f>
        <v>21.219851710000015</v>
      </c>
      <c r="AT21" s="72">
        <f>Transacciones!AR116</f>
        <v>587.34553792999986</v>
      </c>
      <c r="AU21" s="72">
        <f>Transacciones!AS116</f>
        <v>745.22313730000008</v>
      </c>
      <c r="AV21" s="72">
        <f>Transacciones!AT116</f>
        <v>696.99279147999994</v>
      </c>
      <c r="AW21" s="72">
        <f>Transacciones!AU116</f>
        <v>1456.46631226</v>
      </c>
      <c r="AX21" s="72">
        <f>Transacciones!AV116</f>
        <v>907.73791743000027</v>
      </c>
      <c r="AY21" s="72">
        <f>Transacciones!AW116</f>
        <v>615.66904893000003</v>
      </c>
      <c r="AZ21" s="72">
        <f>Transacciones!AX116</f>
        <v>593.09964224992734</v>
      </c>
      <c r="BA21" s="72">
        <f>Transacciones!AY116</f>
        <v>578.17080958007284</v>
      </c>
      <c r="BB21" s="72">
        <f>Transacciones!AZ116</f>
        <v>1528.6300661500002</v>
      </c>
      <c r="BC21" s="72">
        <f>Transacciones!BA116</f>
        <v>618.11747233000006</v>
      </c>
      <c r="BD21" s="72">
        <f>Transacciones!BB116</f>
        <v>6380.611476680001</v>
      </c>
      <c r="BE21" s="72">
        <f>Transacciones!BC116</f>
        <v>16167.880464097359</v>
      </c>
      <c r="BF21" s="72">
        <f>Transacciones!BD116</f>
        <v>123.36688751</v>
      </c>
      <c r="BG21" s="72">
        <f>Transacciones!BE116</f>
        <v>1681.3952641899998</v>
      </c>
      <c r="BH21" s="72">
        <f>Transacciones!BF116</f>
        <v>1087.9034546299999</v>
      </c>
      <c r="BI21" s="72">
        <f>Transacciones!BG116</f>
        <v>1297.7835584500001</v>
      </c>
      <c r="BJ21" s="72">
        <f>Transacciones!BH116</f>
        <v>1991.7270056100001</v>
      </c>
      <c r="BK21" s="72">
        <f>Transacciones!BI116</f>
        <v>1369.9267750700001</v>
      </c>
      <c r="BL21" s="72">
        <f>Transacciones!BJ116</f>
        <v>810.01153974999988</v>
      </c>
      <c r="BM21" s="72">
        <f>Transacciones!BK116</f>
        <v>824.72213416999989</v>
      </c>
      <c r="BN21" s="72">
        <f>Transacciones!BL116</f>
        <v>1582.7418417700001</v>
      </c>
      <c r="BO21" s="72">
        <f>Transacciones!BM116</f>
        <v>1979.7224015000002</v>
      </c>
      <c r="BP21" s="72">
        <f>Transacciones!BN116</f>
        <v>1317.91744481</v>
      </c>
      <c r="BQ21" s="72">
        <f>Transacciones!BO116</f>
        <v>2100.6621566373615</v>
      </c>
    </row>
    <row r="22" spans="2:69">
      <c r="B22" s="50" t="s">
        <v>30</v>
      </c>
      <c r="C22" s="51" t="s">
        <v>31</v>
      </c>
      <c r="D22" s="52" t="s">
        <v>3</v>
      </c>
      <c r="E22" s="73">
        <f>Transacciones!C132</f>
        <v>-16886.508316010382</v>
      </c>
      <c r="F22" s="73">
        <f>Transacciones!D132</f>
        <v>5584.6182877331585</v>
      </c>
      <c r="G22" s="73">
        <f>Transacciones!E132</f>
        <v>-723.74871003903718</v>
      </c>
      <c r="H22" s="73">
        <f>Transacciones!F132</f>
        <v>-1341.5754926463887</v>
      </c>
      <c r="I22" s="73">
        <f>Transacciones!G132</f>
        <v>5050.3229635157186</v>
      </c>
      <c r="J22" s="73">
        <f>Transacciones!H132</f>
        <v>-4058.6683123311104</v>
      </c>
      <c r="K22" s="73">
        <f>Transacciones!I132</f>
        <v>-1543.6345074744022</v>
      </c>
      <c r="L22" s="73">
        <f>Transacciones!J132</f>
        <v>-371.82009208736054</v>
      </c>
      <c r="M22" s="73">
        <f>Transacciones!K132</f>
        <v>-1010.6407996605485</v>
      </c>
      <c r="N22" s="73">
        <f>Transacciones!L132</f>
        <v>954.44221340701915</v>
      </c>
      <c r="O22" s="73">
        <f>Transacciones!M132</f>
        <v>-358.55903235037295</v>
      </c>
      <c r="P22" s="73">
        <f>Transacciones!N132</f>
        <v>-9385.9038046967726</v>
      </c>
      <c r="Q22" s="73">
        <f>Transacciones!O132</f>
        <v>-9681.340455380252</v>
      </c>
      <c r="R22" s="73">
        <f>Transacciones!P132</f>
        <v>4383.172374909569</v>
      </c>
      <c r="S22" s="73">
        <f>Transacciones!Q132</f>
        <v>4926.3370661900117</v>
      </c>
      <c r="T22" s="73">
        <f>Transacciones!R132</f>
        <v>376.17464361730526</v>
      </c>
      <c r="U22" s="73">
        <f>Transacciones!S132</f>
        <v>1492.7243655385155</v>
      </c>
      <c r="V22" s="73">
        <f>Transacciones!T132</f>
        <v>12614.095461596</v>
      </c>
      <c r="W22" s="73">
        <f>Transacciones!U132</f>
        <v>-2422.8617301225804</v>
      </c>
      <c r="X22" s="73">
        <f>Transacciones!V132</f>
        <v>3078.9419768242951</v>
      </c>
      <c r="Y22" s="73">
        <f>Transacciones!W132</f>
        <v>18.139429318180191</v>
      </c>
      <c r="Z22" s="73">
        <f>Transacciones!X132</f>
        <v>4.8247838619990944</v>
      </c>
      <c r="AA22" s="73">
        <f>Transacciones!Y132</f>
        <v>3120.768708721469</v>
      </c>
      <c r="AB22" s="73">
        <f>Transacciones!Z132</f>
        <v>-850.60124682204514</v>
      </c>
      <c r="AC22" s="73">
        <f>Transacciones!AA132</f>
        <v>-3621.5269094794457</v>
      </c>
      <c r="AD22" s="73">
        <f>Transacciones!AB132</f>
        <v>-14353.84417433411</v>
      </c>
      <c r="AE22" s="73">
        <f>Transacciones!AC132</f>
        <v>-11416.591548457392</v>
      </c>
      <c r="AF22" s="73">
        <f>Transacciones!AD132</f>
        <v>3470.4424395289461</v>
      </c>
      <c r="AG22" s="73">
        <f>Transacciones!AE132</f>
        <v>880.42878300102711</v>
      </c>
      <c r="AH22" s="73">
        <f>Transacciones!AF132</f>
        <v>-6166.4193610940711</v>
      </c>
      <c r="AI22" s="73">
        <f>Transacciones!AG132</f>
        <v>10713.830996682385</v>
      </c>
      <c r="AJ22" s="73">
        <f>Transacciones!AH132</f>
        <v>-2365.8666539157075</v>
      </c>
      <c r="AK22" s="73">
        <f>Transacciones!AI132</f>
        <v>-72.153524454017315</v>
      </c>
      <c r="AL22" s="73">
        <f>Transacciones!AJ132</f>
        <v>535.88321021808406</v>
      </c>
      <c r="AM22" s="73">
        <f>Transacciones!AK132</f>
        <v>718.53438435869066</v>
      </c>
      <c r="AN22" s="73">
        <f>Transacciones!AL132</f>
        <v>4253.1461950076318</v>
      </c>
      <c r="AO22" s="73">
        <f>Transacciones!AM132</f>
        <v>1502.7696751233034</v>
      </c>
      <c r="AP22" s="73">
        <f>Transacciones!AN132</f>
        <v>-6347.1568631949704</v>
      </c>
      <c r="AQ22" s="73">
        <f>Transacciones!AO132</f>
        <v>-18540.030829718795</v>
      </c>
      <c r="AR22" s="73">
        <f>Transacciones!AP132</f>
        <v>697.72696489770897</v>
      </c>
      <c r="AS22" s="73">
        <f>Transacciones!AQ132</f>
        <v>7296.8954121166444</v>
      </c>
      <c r="AT22" s="73">
        <f>Transacciones!AR132</f>
        <v>258.81553281439847</v>
      </c>
      <c r="AU22" s="73">
        <f>Transacciones!AS132</f>
        <v>-3518.4779751556944</v>
      </c>
      <c r="AV22" s="73">
        <f>Transacciones!AT132</f>
        <v>10399.050520144914</v>
      </c>
      <c r="AW22" s="73">
        <f>Transacciones!AU132</f>
        <v>-4259.0784633438743</v>
      </c>
      <c r="AX22" s="73">
        <f>Transacciones!AV132</f>
        <v>-2052.903069595377</v>
      </c>
      <c r="AY22" s="73">
        <f>Transacciones!AW132</f>
        <v>1986.7106126072922</v>
      </c>
      <c r="AZ22" s="73">
        <f>Transacciones!AX132</f>
        <v>-64.311860032754339</v>
      </c>
      <c r="BA22" s="73">
        <f>Transacciones!AY132</f>
        <v>6728.1139400077991</v>
      </c>
      <c r="BB22" s="73">
        <f>Transacciones!AZ132</f>
        <v>628.2708871236282</v>
      </c>
      <c r="BC22" s="73">
        <f>Transacciones!BA132</f>
        <v>-5378.698824907422</v>
      </c>
      <c r="BD22" s="73">
        <f>Transacciones!BB132</f>
        <v>-11326.456169551864</v>
      </c>
      <c r="BE22" s="73">
        <f>Transacciones!BC132</f>
        <v>2489.6831791756267</v>
      </c>
      <c r="BF22" s="73">
        <f>Transacciones!BD132</f>
        <v>2658.6793946902399</v>
      </c>
      <c r="BG22" s="73">
        <f>Transacciones!BE132</f>
        <v>-1869.2347538343802</v>
      </c>
      <c r="BH22" s="73">
        <f>Transacciones!BF132</f>
        <v>-865.74239693013442</v>
      </c>
      <c r="BI22" s="73">
        <f>Transacciones!BG132</f>
        <v>9343.5458579208589</v>
      </c>
      <c r="BJ22" s="73">
        <f>Transacciones!BH132</f>
        <v>-5054.1421144443011</v>
      </c>
      <c r="BK22" s="73">
        <f>Transacciones!BI132</f>
        <v>-1516.8617007861831</v>
      </c>
      <c r="BL22" s="73">
        <f>Transacciones!BJ132</f>
        <v>39.864130724447023</v>
      </c>
      <c r="BM22" s="73">
        <f>Transacciones!BK132</f>
        <v>845.48361681964343</v>
      </c>
      <c r="BN22" s="73">
        <f>Transacciones!BL132</f>
        <v>2844.3245815965165</v>
      </c>
      <c r="BO22" s="73">
        <f>Transacciones!BM132</f>
        <v>2009.9162927446669</v>
      </c>
      <c r="BP22" s="73">
        <f>Transacciones!BN132</f>
        <v>-3551.5426012858134</v>
      </c>
      <c r="BQ22" s="73">
        <f>Transacciones!BO132</f>
        <v>-2394.6071280398937</v>
      </c>
    </row>
    <row r="23" spans="2:69">
      <c r="B23" s="53" t="s">
        <v>32</v>
      </c>
      <c r="C23" s="54" t="s">
        <v>33</v>
      </c>
      <c r="D23" s="55" t="s">
        <v>3</v>
      </c>
      <c r="E23" s="73">
        <f>Transacciones!C133</f>
        <v>-16886.508316010382</v>
      </c>
      <c r="F23" s="73">
        <f>Transacciones!D133</f>
        <v>5584.6182877331585</v>
      </c>
      <c r="G23" s="73">
        <f>Transacciones!E133</f>
        <v>-723.74871003903718</v>
      </c>
      <c r="H23" s="73">
        <f>Transacciones!F133</f>
        <v>-1341.5754926463887</v>
      </c>
      <c r="I23" s="73">
        <f>Transacciones!G133</f>
        <v>5050.3229635157186</v>
      </c>
      <c r="J23" s="73">
        <f>Transacciones!H133</f>
        <v>-4058.6683123311104</v>
      </c>
      <c r="K23" s="73">
        <f>Transacciones!I133</f>
        <v>-1543.6345074744022</v>
      </c>
      <c r="L23" s="73">
        <f>Transacciones!J133</f>
        <v>-371.82009208736054</v>
      </c>
      <c r="M23" s="73">
        <f>Transacciones!K133</f>
        <v>-1010.6407996605485</v>
      </c>
      <c r="N23" s="73">
        <f>Transacciones!L133</f>
        <v>954.44221340701915</v>
      </c>
      <c r="O23" s="73">
        <f>Transacciones!M133</f>
        <v>-358.55903235037295</v>
      </c>
      <c r="P23" s="73">
        <f>Transacciones!N133</f>
        <v>-9385.9038046967726</v>
      </c>
      <c r="Q23" s="73">
        <f>Transacciones!O133</f>
        <v>-9681.340455380252</v>
      </c>
      <c r="R23" s="73">
        <f>Transacciones!P133</f>
        <v>4383.172374909569</v>
      </c>
      <c r="S23" s="73">
        <f>Transacciones!Q133</f>
        <v>4926.3370661900117</v>
      </c>
      <c r="T23" s="73">
        <f>Transacciones!R133</f>
        <v>376.17464361730526</v>
      </c>
      <c r="U23" s="73">
        <f>Transacciones!S133</f>
        <v>1492.7243655385155</v>
      </c>
      <c r="V23" s="73">
        <f>Transacciones!T133</f>
        <v>12614.095461596</v>
      </c>
      <c r="W23" s="73">
        <f>Transacciones!U133</f>
        <v>-2422.8617301225804</v>
      </c>
      <c r="X23" s="73">
        <f>Transacciones!V133</f>
        <v>3078.9419768242951</v>
      </c>
      <c r="Y23" s="73">
        <f>Transacciones!W133</f>
        <v>18.139429318180191</v>
      </c>
      <c r="Z23" s="73">
        <f>Transacciones!X133</f>
        <v>4.8247838619990944</v>
      </c>
      <c r="AA23" s="73">
        <f>Transacciones!Y133</f>
        <v>3120.768708721469</v>
      </c>
      <c r="AB23" s="73">
        <f>Transacciones!Z133</f>
        <v>-850.60124682204514</v>
      </c>
      <c r="AC23" s="73">
        <f>Transacciones!AA133</f>
        <v>-3621.5269094794457</v>
      </c>
      <c r="AD23" s="73">
        <f>Transacciones!AB133</f>
        <v>-14353.84417433411</v>
      </c>
      <c r="AE23" s="73">
        <f>Transacciones!AC133</f>
        <v>-11416.591548457392</v>
      </c>
      <c r="AF23" s="73">
        <f>Transacciones!AD133</f>
        <v>3470.4424395289461</v>
      </c>
      <c r="AG23" s="73">
        <f>Transacciones!AE133</f>
        <v>880.42878300102711</v>
      </c>
      <c r="AH23" s="73">
        <f>Transacciones!AF133</f>
        <v>-6166.4193610940711</v>
      </c>
      <c r="AI23" s="73">
        <f>Transacciones!AG133</f>
        <v>10713.830996682385</v>
      </c>
      <c r="AJ23" s="73">
        <f>Transacciones!AH133</f>
        <v>-2365.8666539157075</v>
      </c>
      <c r="AK23" s="73">
        <f>Transacciones!AI133</f>
        <v>-72.153524454017315</v>
      </c>
      <c r="AL23" s="73">
        <f>Transacciones!AJ133</f>
        <v>535.88321021808406</v>
      </c>
      <c r="AM23" s="73">
        <f>Transacciones!AK133</f>
        <v>718.53438435869066</v>
      </c>
      <c r="AN23" s="73">
        <f>Transacciones!AL133</f>
        <v>4253.1461950076318</v>
      </c>
      <c r="AO23" s="73">
        <f>Transacciones!AM133</f>
        <v>1502.7696751233034</v>
      </c>
      <c r="AP23" s="73">
        <f>Transacciones!AN133</f>
        <v>-6347.1568631949704</v>
      </c>
      <c r="AQ23" s="73">
        <f>Transacciones!AO133</f>
        <v>-18540.030829718795</v>
      </c>
      <c r="AR23" s="73">
        <f>Transacciones!AP133</f>
        <v>697.72696489770897</v>
      </c>
      <c r="AS23" s="73">
        <f>Transacciones!AQ133</f>
        <v>7296.8954121166444</v>
      </c>
      <c r="AT23" s="73">
        <f>Transacciones!AR133</f>
        <v>258.81553281439847</v>
      </c>
      <c r="AU23" s="73">
        <f>Transacciones!AS133</f>
        <v>-3518.4779751556944</v>
      </c>
      <c r="AV23" s="73">
        <f>Transacciones!AT133</f>
        <v>10399.050520144914</v>
      </c>
      <c r="AW23" s="73">
        <f>Transacciones!AU133</f>
        <v>-4259.0784633438743</v>
      </c>
      <c r="AX23" s="73">
        <f>Transacciones!AV133</f>
        <v>-2052.903069595377</v>
      </c>
      <c r="AY23" s="73">
        <f>Transacciones!AW133</f>
        <v>1986.7106126072922</v>
      </c>
      <c r="AZ23" s="73">
        <f>Transacciones!AX133</f>
        <v>-64.311860032754339</v>
      </c>
      <c r="BA23" s="73">
        <f>Transacciones!AY133</f>
        <v>6728.1139400077991</v>
      </c>
      <c r="BB23" s="73">
        <f>Transacciones!AZ133</f>
        <v>628.2708871236282</v>
      </c>
      <c r="BC23" s="73">
        <f>Transacciones!BA133</f>
        <v>-5378.698824907422</v>
      </c>
      <c r="BD23" s="73">
        <f>Transacciones!BB133</f>
        <v>-11326.456169551864</v>
      </c>
      <c r="BE23" s="73">
        <f>Transacciones!BC133</f>
        <v>2489.6831791756267</v>
      </c>
      <c r="BF23" s="73">
        <f>Transacciones!BD133</f>
        <v>2658.6793946902399</v>
      </c>
      <c r="BG23" s="73">
        <f>Transacciones!BE133</f>
        <v>-1869.2347538343802</v>
      </c>
      <c r="BH23" s="73">
        <f>Transacciones!BF133</f>
        <v>-865.74239693013442</v>
      </c>
      <c r="BI23" s="73">
        <f>Transacciones!BG133</f>
        <v>9343.5458579208589</v>
      </c>
      <c r="BJ23" s="73">
        <f>Transacciones!BH133</f>
        <v>-5054.1421144443011</v>
      </c>
      <c r="BK23" s="73">
        <f>Transacciones!BI133</f>
        <v>-1516.8617007861831</v>
      </c>
      <c r="BL23" s="73">
        <f>Transacciones!BJ133</f>
        <v>39.864130724447023</v>
      </c>
      <c r="BM23" s="73">
        <f>Transacciones!BK133</f>
        <v>845.48361681964343</v>
      </c>
      <c r="BN23" s="73">
        <f>Transacciones!BL133</f>
        <v>2844.3245815965165</v>
      </c>
      <c r="BO23" s="73">
        <f>Transacciones!BM133</f>
        <v>2009.9162927446669</v>
      </c>
      <c r="BP23" s="73">
        <f>Transacciones!BN133</f>
        <v>-3551.5426012858134</v>
      </c>
      <c r="BQ23" s="73">
        <f>Transacciones!BO133</f>
        <v>-2394.6071280398937</v>
      </c>
    </row>
    <row r="24" spans="2:69">
      <c r="B24" s="56" t="s">
        <v>1</v>
      </c>
      <c r="C24" s="57" t="s">
        <v>34</v>
      </c>
      <c r="D24" s="58" t="s">
        <v>3</v>
      </c>
      <c r="E24" s="72">
        <f>Transacciones!C134</f>
        <v>0</v>
      </c>
      <c r="F24" s="72">
        <f>Transacciones!D134</f>
        <v>0</v>
      </c>
      <c r="G24" s="72">
        <f>Transacciones!E134</f>
        <v>0</v>
      </c>
      <c r="H24" s="72">
        <f>Transacciones!F134</f>
        <v>0</v>
      </c>
      <c r="I24" s="72">
        <f>Transacciones!G134</f>
        <v>0</v>
      </c>
      <c r="J24" s="72">
        <f>Transacciones!H134</f>
        <v>0</v>
      </c>
      <c r="K24" s="72">
        <f>Transacciones!I134</f>
        <v>0</v>
      </c>
      <c r="L24" s="72">
        <f>Transacciones!J134</f>
        <v>0</v>
      </c>
      <c r="M24" s="72">
        <f>Transacciones!K134</f>
        <v>0</v>
      </c>
      <c r="N24" s="72">
        <f>Transacciones!L134</f>
        <v>0</v>
      </c>
      <c r="O24" s="72">
        <f>Transacciones!M134</f>
        <v>0</v>
      </c>
      <c r="P24" s="72">
        <f>Transacciones!N134</f>
        <v>0</v>
      </c>
      <c r="Q24" s="72">
        <f>Transacciones!O134</f>
        <v>0</v>
      </c>
      <c r="R24" s="72">
        <f>Transacciones!P134</f>
        <v>0</v>
      </c>
      <c r="S24" s="72">
        <f>Transacciones!Q134</f>
        <v>0</v>
      </c>
      <c r="T24" s="72">
        <f>Transacciones!R134</f>
        <v>0</v>
      </c>
      <c r="U24" s="72">
        <f>Transacciones!S134</f>
        <v>0</v>
      </c>
      <c r="V24" s="72">
        <f>Transacciones!T134</f>
        <v>0</v>
      </c>
      <c r="W24" s="72">
        <f>Transacciones!U134</f>
        <v>0</v>
      </c>
      <c r="X24" s="72">
        <f>Transacciones!V134</f>
        <v>0</v>
      </c>
      <c r="Y24" s="72">
        <f>Transacciones!W134</f>
        <v>0</v>
      </c>
      <c r="Z24" s="72">
        <f>Transacciones!X134</f>
        <v>0</v>
      </c>
      <c r="AA24" s="72">
        <f>Transacciones!Y134</f>
        <v>0</v>
      </c>
      <c r="AB24" s="72">
        <f>Transacciones!Z134</f>
        <v>0</v>
      </c>
      <c r="AC24" s="72">
        <f>Transacciones!AA134</f>
        <v>0</v>
      </c>
      <c r="AD24" s="72">
        <f>Transacciones!AB134</f>
        <v>0</v>
      </c>
      <c r="AE24" s="72">
        <f>Transacciones!AC134</f>
        <v>0</v>
      </c>
      <c r="AF24" s="72">
        <f>Transacciones!AD134</f>
        <v>0</v>
      </c>
      <c r="AG24" s="72">
        <f>Transacciones!AE134</f>
        <v>0</v>
      </c>
      <c r="AH24" s="72">
        <f>Transacciones!AF134</f>
        <v>0</v>
      </c>
      <c r="AI24" s="72">
        <f>Transacciones!AG134</f>
        <v>0</v>
      </c>
      <c r="AJ24" s="72">
        <f>Transacciones!AH134</f>
        <v>0</v>
      </c>
      <c r="AK24" s="72">
        <f>Transacciones!AI134</f>
        <v>0</v>
      </c>
      <c r="AL24" s="72">
        <f>Transacciones!AJ134</f>
        <v>0</v>
      </c>
      <c r="AM24" s="72">
        <f>Transacciones!AK134</f>
        <v>0</v>
      </c>
      <c r="AN24" s="72">
        <f>Transacciones!AL134</f>
        <v>0</v>
      </c>
      <c r="AO24" s="72">
        <f>Transacciones!AM134</f>
        <v>0</v>
      </c>
      <c r="AP24" s="72">
        <f>Transacciones!AN134</f>
        <v>0</v>
      </c>
      <c r="AQ24" s="72">
        <f>Transacciones!AO134</f>
        <v>0</v>
      </c>
      <c r="AR24" s="72">
        <f>Transacciones!AP134</f>
        <v>0</v>
      </c>
      <c r="AS24" s="72">
        <f>Transacciones!AQ134</f>
        <v>0</v>
      </c>
      <c r="AT24" s="72">
        <f>Transacciones!AR134</f>
        <v>0</v>
      </c>
      <c r="AU24" s="72">
        <f>Transacciones!AS134</f>
        <v>0</v>
      </c>
      <c r="AV24" s="72">
        <f>Transacciones!AT134</f>
        <v>0</v>
      </c>
      <c r="AW24" s="72">
        <f>Transacciones!AU134</f>
        <v>0</v>
      </c>
      <c r="AX24" s="72">
        <f>Transacciones!AV134</f>
        <v>0</v>
      </c>
      <c r="AY24" s="72">
        <f>Transacciones!AW134</f>
        <v>0</v>
      </c>
      <c r="AZ24" s="72">
        <f>Transacciones!AX134</f>
        <v>0</v>
      </c>
      <c r="BA24" s="72">
        <f>Transacciones!AY134</f>
        <v>0</v>
      </c>
      <c r="BB24" s="72">
        <f>Transacciones!AZ134</f>
        <v>0</v>
      </c>
      <c r="BC24" s="72">
        <f>Transacciones!BA134</f>
        <v>0</v>
      </c>
      <c r="BD24" s="72">
        <f>Transacciones!BB134</f>
        <v>0</v>
      </c>
      <c r="BE24" s="72">
        <f>Transacciones!BC134</f>
        <v>0</v>
      </c>
      <c r="BF24" s="72">
        <f>Transacciones!BD134</f>
        <v>0</v>
      </c>
      <c r="BG24" s="72">
        <f>Transacciones!BE134</f>
        <v>0</v>
      </c>
      <c r="BH24" s="72">
        <f>Transacciones!BF134</f>
        <v>0</v>
      </c>
      <c r="BI24" s="72">
        <f>Transacciones!BG134</f>
        <v>0</v>
      </c>
      <c r="BJ24" s="72">
        <f>Transacciones!BH134</f>
        <v>0</v>
      </c>
      <c r="BK24" s="72">
        <f>Transacciones!BI134</f>
        <v>0</v>
      </c>
      <c r="BL24" s="72">
        <f>Transacciones!BJ134</f>
        <v>0</v>
      </c>
      <c r="BM24" s="72">
        <f>Transacciones!BK134</f>
        <v>0</v>
      </c>
      <c r="BN24" s="72">
        <f>Transacciones!BL134</f>
        <v>0</v>
      </c>
      <c r="BO24" s="72">
        <f>Transacciones!BM134</f>
        <v>0</v>
      </c>
      <c r="BP24" s="72">
        <f>Transacciones!BN134</f>
        <v>0</v>
      </c>
      <c r="BQ24" s="72">
        <f>Transacciones!BO134</f>
        <v>0</v>
      </c>
    </row>
    <row r="25" spans="2:69">
      <c r="B25" s="56" t="s">
        <v>35</v>
      </c>
      <c r="C25" s="59" t="s">
        <v>36</v>
      </c>
      <c r="D25" s="58" t="s">
        <v>3</v>
      </c>
      <c r="E25" s="72">
        <f>Transacciones!C135</f>
        <v>16724.561576597702</v>
      </c>
      <c r="F25" s="72">
        <f>Transacciones!D135</f>
        <v>737.84871222475715</v>
      </c>
      <c r="G25" s="72">
        <f>Transacciones!E135</f>
        <v>767.91576175935597</v>
      </c>
      <c r="H25" s="72">
        <f>Transacciones!F135</f>
        <v>1082.4673603699359</v>
      </c>
      <c r="I25" s="72">
        <f>Transacciones!G135</f>
        <v>614.15894737500594</v>
      </c>
      <c r="J25" s="72">
        <f>Transacciones!H135</f>
        <v>416.32381414255502</v>
      </c>
      <c r="K25" s="72">
        <f>Transacciones!I135</f>
        <v>1154.4702520255221</v>
      </c>
      <c r="L25" s="72">
        <f>Transacciones!J135</f>
        <v>1414.0685756274936</v>
      </c>
      <c r="M25" s="72">
        <f>Transacciones!K135</f>
        <v>1360.6246742827843</v>
      </c>
      <c r="N25" s="72">
        <f>Transacciones!L135</f>
        <v>1605.4564724888617</v>
      </c>
      <c r="O25" s="72">
        <f>Transacciones!M135</f>
        <v>1242.5495268960799</v>
      </c>
      <c r="P25" s="72">
        <f>Transacciones!N135</f>
        <v>3163.5678347548665</v>
      </c>
      <c r="Q25" s="72">
        <f>Transacciones!O135</f>
        <v>3165.1096446504794</v>
      </c>
      <c r="R25" s="72">
        <f>Transacciones!P135</f>
        <v>14193.429434262001</v>
      </c>
      <c r="S25" s="72">
        <f>Transacciones!Q135</f>
        <v>207.42229223999996</v>
      </c>
      <c r="T25" s="72">
        <f>Transacciones!R135</f>
        <v>155.23763299000007</v>
      </c>
      <c r="U25" s="72">
        <f>Transacciones!S135</f>
        <v>12.730397526000061</v>
      </c>
      <c r="V25" s="72">
        <f>Transacciones!T135</f>
        <v>397.07992768199989</v>
      </c>
      <c r="W25" s="72">
        <f>Transacciones!U135</f>
        <v>891.65535142199997</v>
      </c>
      <c r="X25" s="72">
        <f>Transacciones!V135</f>
        <v>402.66948708800015</v>
      </c>
      <c r="Y25" s="72">
        <f>Transacciones!W135</f>
        <v>486.91398098799988</v>
      </c>
      <c r="Z25" s="72">
        <f>Transacciones!X135</f>
        <v>901.54227650799987</v>
      </c>
      <c r="AA25" s="72">
        <f>Transacciones!Y135</f>
        <v>1071.1658391939995</v>
      </c>
      <c r="AB25" s="72">
        <f>Transacciones!Z135</f>
        <v>1200.7082199779998</v>
      </c>
      <c r="AC25" s="72">
        <f>Transacciones!AA135</f>
        <v>1595.0221600660007</v>
      </c>
      <c r="AD25" s="72">
        <f>Transacciones!AB135</f>
        <v>6871.2818685799975</v>
      </c>
      <c r="AE25" s="72">
        <f>Transacciones!AC135</f>
        <v>18514.952121830665</v>
      </c>
      <c r="AF25" s="72">
        <f>Transacciones!AD135</f>
        <v>85.558527639999966</v>
      </c>
      <c r="AG25" s="72">
        <f>Transacciones!AE135</f>
        <v>-129.07796273999995</v>
      </c>
      <c r="AH25" s="72">
        <f>Transacciones!AF135</f>
        <v>718.31047138000008</v>
      </c>
      <c r="AI25" s="72">
        <f>Transacciones!AG135</f>
        <v>83.150937780000064</v>
      </c>
      <c r="AJ25" s="72">
        <f>Transacciones!AH135</f>
        <v>753.58324363999998</v>
      </c>
      <c r="AK25" s="72">
        <f>Transacciones!AI135</f>
        <v>1483.5926053400001</v>
      </c>
      <c r="AL25" s="72">
        <f>Transacciones!AJ135</f>
        <v>1351.81324593</v>
      </c>
      <c r="AM25" s="72">
        <f>Transacciones!AK135</f>
        <v>995.82723533999979</v>
      </c>
      <c r="AN25" s="72">
        <f>Transacciones!AL135</f>
        <v>1792.7794827700004</v>
      </c>
      <c r="AO25" s="72">
        <f>Transacciones!AM135</f>
        <v>825.75096749999989</v>
      </c>
      <c r="AP25" s="72">
        <f>Transacciones!AN135</f>
        <v>3213.0667545736669</v>
      </c>
      <c r="AQ25" s="72">
        <f>Transacciones!AO135</f>
        <v>7340.5966126769999</v>
      </c>
      <c r="AR25" s="72">
        <f>Transacciones!AP135</f>
        <v>16602.929700026667</v>
      </c>
      <c r="AS25" s="72">
        <f>Transacciones!AQ135</f>
        <v>84.47870211</v>
      </c>
      <c r="AT25" s="72">
        <f>Transacciones!AR135</f>
        <v>390.24561321999988</v>
      </c>
      <c r="AU25" s="72">
        <f>Transacciones!AS135</f>
        <v>1261.3400637299999</v>
      </c>
      <c r="AV25" s="72">
        <f>Transacciones!AT135</f>
        <v>598.84008819999997</v>
      </c>
      <c r="AW25" s="72">
        <f>Transacciones!AU135</f>
        <v>1006.72344559</v>
      </c>
      <c r="AX25" s="72">
        <f>Transacciones!AV135</f>
        <v>1146.1688289099998</v>
      </c>
      <c r="AY25" s="72">
        <f>Transacciones!AW135</f>
        <v>344.35077284999988</v>
      </c>
      <c r="AZ25" s="72">
        <f>Transacciones!AX135</f>
        <v>783.17386696999995</v>
      </c>
      <c r="BA25" s="72">
        <f>Transacciones!AY135</f>
        <v>1208.7237115799999</v>
      </c>
      <c r="BB25" s="72">
        <f>Transacciones!AZ135</f>
        <v>2046.27594533</v>
      </c>
      <c r="BC25" s="72">
        <f>Transacciones!BA135</f>
        <v>1898.3680579600002</v>
      </c>
      <c r="BD25" s="72">
        <f>Transacciones!BB135</f>
        <v>5834.2406035766653</v>
      </c>
      <c r="BE25" s="72">
        <f>Transacciones!BC135</f>
        <v>21697.878137898537</v>
      </c>
      <c r="BF25" s="72">
        <f>Transacciones!BD135</f>
        <v>797.25846823000006</v>
      </c>
      <c r="BG25" s="72">
        <f>Transacciones!BE135</f>
        <v>756.70554378999987</v>
      </c>
      <c r="BH25" s="72">
        <f>Transacciones!BF135</f>
        <v>1421.0647764599998</v>
      </c>
      <c r="BI25" s="72">
        <f>Transacciones!BG135</f>
        <v>1263.3165636900001</v>
      </c>
      <c r="BJ25" s="72">
        <f>Transacciones!BH135</f>
        <v>1988.5980796099998</v>
      </c>
      <c r="BK25" s="72">
        <f>Transacciones!BI135</f>
        <v>2126.5900260600006</v>
      </c>
      <c r="BL25" s="72">
        <f>Transacciones!BJ135</f>
        <v>1749.8587073900001</v>
      </c>
      <c r="BM25" s="72">
        <f>Transacciones!BK135</f>
        <v>1372.2571947917068</v>
      </c>
      <c r="BN25" s="72">
        <f>Transacciones!BL135</f>
        <v>3062.963577311707</v>
      </c>
      <c r="BO25" s="72">
        <f>Transacciones!BM135</f>
        <v>1605.3481444317069</v>
      </c>
      <c r="BP25" s="72">
        <f>Transacciones!BN135</f>
        <v>1642.3369622317068</v>
      </c>
      <c r="BQ25" s="72">
        <f>Transacciones!BO135</f>
        <v>3911.5800939017067</v>
      </c>
    </row>
    <row r="26" spans="2:69">
      <c r="B26" s="60" t="s">
        <v>37</v>
      </c>
      <c r="C26" s="61" t="s">
        <v>38</v>
      </c>
      <c r="D26" s="58" t="s">
        <v>3</v>
      </c>
      <c r="E26" s="72">
        <f>Transacciones!C136</f>
        <v>17163.3130058977</v>
      </c>
      <c r="F26" s="72">
        <f>Transacciones!D136</f>
        <v>766.38957816475715</v>
      </c>
      <c r="G26" s="72">
        <f>Transacciones!E136</f>
        <v>799.45798727935596</v>
      </c>
      <c r="H26" s="72">
        <f>Transacciones!F136</f>
        <v>1298.7380065799359</v>
      </c>
      <c r="I26" s="72">
        <f>Transacciones!G136</f>
        <v>645.01639387500597</v>
      </c>
      <c r="J26" s="72">
        <f>Transacciones!H136</f>
        <v>448.47275848255509</v>
      </c>
      <c r="K26" s="72">
        <f>Transacciones!I136</f>
        <v>1195.1419573155222</v>
      </c>
      <c r="L26" s="72">
        <f>Transacciones!J136</f>
        <v>1452.1243887274936</v>
      </c>
      <c r="M26" s="72">
        <f>Transacciones!K136</f>
        <v>1384.8822708327843</v>
      </c>
      <c r="N26" s="72">
        <f>Transacciones!L136</f>
        <v>1622.7154560588617</v>
      </c>
      <c r="O26" s="72">
        <f>Transacciones!M136</f>
        <v>1264.7206145760799</v>
      </c>
      <c r="P26" s="72">
        <f>Transacciones!N136</f>
        <v>3184.2767609348666</v>
      </c>
      <c r="Q26" s="72">
        <f>Transacciones!O136</f>
        <v>3101.3768330704793</v>
      </c>
      <c r="R26" s="72">
        <f>Transacciones!P136</f>
        <v>14832.203887202002</v>
      </c>
      <c r="S26" s="72">
        <f>Transacciones!Q136</f>
        <v>244.87681223999999</v>
      </c>
      <c r="T26" s="72">
        <f>Transacciones!R136</f>
        <v>188.54899576</v>
      </c>
      <c r="U26" s="72">
        <f>Transacciones!S136</f>
        <v>284.13332976600003</v>
      </c>
      <c r="V26" s="72">
        <f>Transacciones!T136</f>
        <v>426.30596704199996</v>
      </c>
      <c r="W26" s="72">
        <f>Transacciones!U136</f>
        <v>920.65336773199999</v>
      </c>
      <c r="X26" s="72">
        <f>Transacciones!V136</f>
        <v>425.88391211800007</v>
      </c>
      <c r="Y26" s="72">
        <f>Transacciones!W136</f>
        <v>515.87614604799978</v>
      </c>
      <c r="Z26" s="72">
        <f>Transacciones!X136</f>
        <v>926.9557680879999</v>
      </c>
      <c r="AA26" s="72">
        <f>Transacciones!Y136</f>
        <v>1100.7498076539998</v>
      </c>
      <c r="AB26" s="72">
        <f>Transacciones!Z136</f>
        <v>1235.2984015679999</v>
      </c>
      <c r="AC26" s="72">
        <f>Transacciones!AA136</f>
        <v>1653.8765166560004</v>
      </c>
      <c r="AD26" s="72">
        <f>Transacciones!AB136</f>
        <v>6909.0448625299987</v>
      </c>
      <c r="AE26" s="72">
        <f>Transacciones!AC136</f>
        <v>19339.109284850663</v>
      </c>
      <c r="AF26" s="72">
        <f>Transacciones!AD136</f>
        <v>78.773630119999993</v>
      </c>
      <c r="AG26" s="72">
        <f>Transacciones!AE136</f>
        <v>255.37642688999998</v>
      </c>
      <c r="AH26" s="72">
        <f>Transacciones!AF136</f>
        <v>1260.5293062100002</v>
      </c>
      <c r="AI26" s="72">
        <f>Transacciones!AG136</f>
        <v>200.50496442000002</v>
      </c>
      <c r="AJ26" s="72">
        <f>Transacciones!AH136</f>
        <v>884.1904846299999</v>
      </c>
      <c r="AK26" s="72">
        <f>Transacciones!AI136</f>
        <v>1503.8862114600001</v>
      </c>
      <c r="AL26" s="72">
        <f>Transacciones!AJ136</f>
        <v>1131.31473162</v>
      </c>
      <c r="AM26" s="72">
        <f>Transacciones!AK136</f>
        <v>1002.2847061599999</v>
      </c>
      <c r="AN26" s="72">
        <f>Transacciones!AL136</f>
        <v>1795.8580337200003</v>
      </c>
      <c r="AO26" s="72">
        <f>Transacciones!AM136</f>
        <v>796.23237301999995</v>
      </c>
      <c r="AP26" s="72">
        <f>Transacciones!AN136</f>
        <v>3221.9837370236664</v>
      </c>
      <c r="AQ26" s="72">
        <f>Transacciones!AO136</f>
        <v>7208.1746795770005</v>
      </c>
      <c r="AR26" s="72">
        <f>Transacciones!AP136</f>
        <v>17113.172550406667</v>
      </c>
      <c r="AS26" s="72">
        <f>Transacciones!AQ136</f>
        <v>141.49058034000001</v>
      </c>
      <c r="AT26" s="72">
        <f>Transacciones!AR136</f>
        <v>465.17550862999997</v>
      </c>
      <c r="AU26" s="72">
        <f>Transacciones!AS136</f>
        <v>1314.19599806</v>
      </c>
      <c r="AV26" s="72">
        <f>Transacciones!AT136</f>
        <v>612.35947677999991</v>
      </c>
      <c r="AW26" s="72">
        <f>Transacciones!AU136</f>
        <v>1211.19305876</v>
      </c>
      <c r="AX26" s="72">
        <f>Transacciones!AV136</f>
        <v>1036.8493149099997</v>
      </c>
      <c r="AY26" s="72">
        <f>Transacciones!AW136</f>
        <v>685.55906281999989</v>
      </c>
      <c r="AZ26" s="72">
        <f>Transacciones!AX136</f>
        <v>969.20050024</v>
      </c>
      <c r="BA26" s="72">
        <f>Transacciones!AY136</f>
        <v>1201.68517142</v>
      </c>
      <c r="BB26" s="72">
        <f>Transacciones!AZ136</f>
        <v>1886.4937995499999</v>
      </c>
      <c r="BC26" s="72">
        <f>Transacciones!BA136</f>
        <v>1934.3167793500002</v>
      </c>
      <c r="BD26" s="72">
        <f>Transacciones!BB136</f>
        <v>5654.6532995466659</v>
      </c>
      <c r="BE26" s="72">
        <f>Transacciones!BC136</f>
        <v>22217.383441718535</v>
      </c>
      <c r="BF26" s="72">
        <f>Transacciones!BD136</f>
        <v>869.57356877999996</v>
      </c>
      <c r="BG26" s="72">
        <f>Transacciones!BE136</f>
        <v>648.44169285999988</v>
      </c>
      <c r="BH26" s="72">
        <f>Transacciones!BF136</f>
        <v>1457.7668095099998</v>
      </c>
      <c r="BI26" s="72">
        <f>Transacciones!BG136</f>
        <v>1304.6137338900003</v>
      </c>
      <c r="BJ26" s="72">
        <f>Transacciones!BH136</f>
        <v>1957.8171111499998</v>
      </c>
      <c r="BK26" s="72">
        <f>Transacciones!BI136</f>
        <v>2480.8570290600005</v>
      </c>
      <c r="BL26" s="72">
        <f>Transacciones!BJ136</f>
        <v>1716.4695859600001</v>
      </c>
      <c r="BM26" s="72">
        <f>Transacciones!BK136</f>
        <v>1400.7554006217067</v>
      </c>
      <c r="BN26" s="72">
        <f>Transacciones!BL136</f>
        <v>3096.165450221707</v>
      </c>
      <c r="BO26" s="72">
        <f>Transacciones!BM136</f>
        <v>1668.8623761217068</v>
      </c>
      <c r="BP26" s="72">
        <f>Transacciones!BN136</f>
        <v>1651.3241214117065</v>
      </c>
      <c r="BQ26" s="72">
        <f>Transacciones!BO136</f>
        <v>3964.7365621317067</v>
      </c>
    </row>
    <row r="27" spans="2:69">
      <c r="B27" s="60" t="s">
        <v>39</v>
      </c>
      <c r="C27" s="61" t="s">
        <v>40</v>
      </c>
      <c r="D27" s="58" t="s">
        <v>3</v>
      </c>
      <c r="E27" s="72">
        <f>Transacciones!C141</f>
        <v>50.375674069999995</v>
      </c>
      <c r="F27" s="72">
        <f>Transacciones!D141</f>
        <v>0</v>
      </c>
      <c r="G27" s="72">
        <f>Transacciones!E141</f>
        <v>-3.0000000000000462</v>
      </c>
      <c r="H27" s="72">
        <f>Transacciones!F141</f>
        <v>0.49000000000000865</v>
      </c>
      <c r="I27" s="72">
        <f>Transacciones!G141</f>
        <v>-0.8399999999999983</v>
      </c>
      <c r="J27" s="72">
        <f>Transacciones!H141</f>
        <v>0.1499999999999459</v>
      </c>
      <c r="K27" s="72">
        <f>Transacciones!I141</f>
        <v>0.19999999999999951</v>
      </c>
      <c r="L27" s="72">
        <f>Transacciones!J141</f>
        <v>0.40000000000002278</v>
      </c>
      <c r="M27" s="72">
        <f>Transacciones!K141</f>
        <v>10.600000000000046</v>
      </c>
      <c r="N27" s="72">
        <f>Transacciones!L141</f>
        <v>1.4000000000000454</v>
      </c>
      <c r="O27" s="72">
        <f>Transacciones!M141</f>
        <v>1.899999999999979</v>
      </c>
      <c r="P27" s="72">
        <f>Transacciones!N141</f>
        <v>-3.0000000000000231</v>
      </c>
      <c r="Q27" s="72">
        <f>Transacciones!O141</f>
        <v>42.075674070000012</v>
      </c>
      <c r="R27" s="72">
        <f>Transacciones!P141</f>
        <v>7.5531239800000005</v>
      </c>
      <c r="S27" s="72">
        <f>Transacciones!Q141</f>
        <v>-1.5566101400000452</v>
      </c>
      <c r="T27" s="72">
        <f>Transacciones!R141</f>
        <v>-2.3517827899999317</v>
      </c>
      <c r="U27" s="72">
        <f>Transacciones!S141</f>
        <v>-1.54821721</v>
      </c>
      <c r="V27" s="72">
        <f>Transacciones!T141</f>
        <v>0.69999999999993157</v>
      </c>
      <c r="W27" s="72">
        <f>Transacciones!U141</f>
        <v>-0.74338986000000018</v>
      </c>
      <c r="X27" s="72">
        <f>Transacciones!V141</f>
        <v>6.8433898600000687</v>
      </c>
      <c r="Y27" s="72">
        <f>Transacciones!W141</f>
        <v>0.40000000000002256</v>
      </c>
      <c r="Z27" s="72">
        <f>Transacciones!X141</f>
        <v>7.5</v>
      </c>
      <c r="AA27" s="72">
        <f>Transacciones!Y141</f>
        <v>0.74399525999993621</v>
      </c>
      <c r="AB27" s="72">
        <f>Transacciones!Z141</f>
        <v>0.41937816999999988</v>
      </c>
      <c r="AC27" s="72">
        <f>Transacciones!AA141</f>
        <v>-2.8536393099999815</v>
      </c>
      <c r="AD27" s="72">
        <f>Transacciones!AB141</f>
        <v>0</v>
      </c>
      <c r="AE27" s="72">
        <f>Transacciones!AC141</f>
        <v>389.72012382000003</v>
      </c>
      <c r="AF27" s="72">
        <f>Transacciones!AD141</f>
        <v>41.539893839999991</v>
      </c>
      <c r="AG27" s="72">
        <f>Transacciones!AE141</f>
        <v>82.830966940000053</v>
      </c>
      <c r="AH27" s="72">
        <f>Transacciones!AF141</f>
        <v>-10.947087430000121</v>
      </c>
      <c r="AI27" s="72">
        <f>Transacciones!AG141</f>
        <v>1.6819870000000492</v>
      </c>
      <c r="AJ27" s="72">
        <f>Transacciones!AH141</f>
        <v>-75.055020849999963</v>
      </c>
      <c r="AK27" s="72">
        <f>Transacciones!AI141</f>
        <v>-39.629096270000005</v>
      </c>
      <c r="AL27" s="72">
        <f>Transacciones!AJ141</f>
        <v>273.15181284000005</v>
      </c>
      <c r="AM27" s="72">
        <f>Transacciones!AK141</f>
        <v>50.284859999999874</v>
      </c>
      <c r="AN27" s="72">
        <f>Transacciones!AL141</f>
        <v>0</v>
      </c>
      <c r="AO27" s="72">
        <f>Transacciones!AM141</f>
        <v>0</v>
      </c>
      <c r="AP27" s="72">
        <f>Transacciones!AN141</f>
        <v>46.935829090000141</v>
      </c>
      <c r="AQ27" s="72">
        <f>Transacciones!AO141</f>
        <v>18.925978659999959</v>
      </c>
      <c r="AR27" s="72">
        <f>Transacciones!AP141</f>
        <v>86.04000000000002</v>
      </c>
      <c r="AS27" s="72">
        <f>Transacciones!AQ141</f>
        <v>0</v>
      </c>
      <c r="AT27" s="72">
        <f>Transacciones!AR141</f>
        <v>-15.813000000000066</v>
      </c>
      <c r="AU27" s="72">
        <f>Transacciones!AS141</f>
        <v>-25.788999999999984</v>
      </c>
      <c r="AV27" s="72">
        <f>Transacciones!AT141</f>
        <v>41.944999999999993</v>
      </c>
      <c r="AW27" s="72">
        <f>Transacciones!AU141</f>
        <v>-148.04299999999995</v>
      </c>
      <c r="AX27" s="72">
        <f>Transacciones!AV141</f>
        <v>147.69999999999999</v>
      </c>
      <c r="AY27" s="72">
        <f>Transacciones!AW141</f>
        <v>-172.70000000000002</v>
      </c>
      <c r="AZ27" s="72">
        <f>Transacciones!AX141</f>
        <v>-73.120000000000076</v>
      </c>
      <c r="BA27" s="72">
        <f>Transacciones!AY141</f>
        <v>-1.3089999999999975</v>
      </c>
      <c r="BB27" s="72">
        <f>Transacciones!AZ141</f>
        <v>214.62400000000005</v>
      </c>
      <c r="BC27" s="72">
        <f>Transacciones!BA141</f>
        <v>-1.099999999999973</v>
      </c>
      <c r="BD27" s="72">
        <f>Transacciones!BB141</f>
        <v>119.64500000000001</v>
      </c>
      <c r="BE27" s="72">
        <f>Transacciones!BC141</f>
        <v>209.54000000000011</v>
      </c>
      <c r="BF27" s="72">
        <f>Transacciones!BD141</f>
        <v>-8.559999999999933</v>
      </c>
      <c r="BG27" s="72">
        <f>Transacciones!BE141</f>
        <v>84.361090000000047</v>
      </c>
      <c r="BH27" s="72">
        <f>Transacciones!BF141</f>
        <v>20.359909999999999</v>
      </c>
      <c r="BI27" s="72">
        <f>Transacciones!BG141</f>
        <v>4.2919999999999563</v>
      </c>
      <c r="BJ27" s="72">
        <f>Transacciones!BH141</f>
        <v>38.88799999999992</v>
      </c>
      <c r="BK27" s="72">
        <f>Transacciones!BI141</f>
        <v>36.65900000000002</v>
      </c>
      <c r="BL27" s="72">
        <f>Transacciones!BJ141</f>
        <v>5.0369999999999457</v>
      </c>
      <c r="BM27" s="72">
        <f>Transacciones!BK141</f>
        <v>5.6520000000000836</v>
      </c>
      <c r="BN27" s="72">
        <f>Transacciones!BL141</f>
        <v>13.223000000000066</v>
      </c>
      <c r="BO27" s="72">
        <f>Transacciones!BM141</f>
        <v>-15.108000000000093</v>
      </c>
      <c r="BP27" s="72">
        <f>Transacciones!BN141</f>
        <v>37.309000000000118</v>
      </c>
      <c r="BQ27" s="72">
        <f>Transacciones!BO141</f>
        <v>-12.573000000000023</v>
      </c>
    </row>
    <row r="28" spans="2:69">
      <c r="B28" s="60" t="s">
        <v>41</v>
      </c>
      <c r="C28" s="61" t="s">
        <v>42</v>
      </c>
      <c r="D28" s="58" t="s">
        <v>3</v>
      </c>
      <c r="E28" s="72">
        <f>Transacciones!C142</f>
        <v>0.12</v>
      </c>
      <c r="F28" s="72">
        <f>Transacciones!D142</f>
        <v>0</v>
      </c>
      <c r="G28" s="72">
        <f>Transacciones!E142</f>
        <v>0</v>
      </c>
      <c r="H28" s="72">
        <f>Transacciones!F142</f>
        <v>0</v>
      </c>
      <c r="I28" s="72">
        <f>Transacciones!G142</f>
        <v>0</v>
      </c>
      <c r="J28" s="72">
        <f>Transacciones!H142</f>
        <v>0</v>
      </c>
      <c r="K28" s="72">
        <f>Transacciones!I142</f>
        <v>0</v>
      </c>
      <c r="L28" s="72">
        <f>Transacciones!J142</f>
        <v>0</v>
      </c>
      <c r="M28" s="72">
        <f>Transacciones!K142</f>
        <v>0</v>
      </c>
      <c r="N28" s="72">
        <f>Transacciones!L142</f>
        <v>0</v>
      </c>
      <c r="O28" s="72">
        <f>Transacciones!M142</f>
        <v>0.12</v>
      </c>
      <c r="P28" s="72">
        <f>Transacciones!N142</f>
        <v>0</v>
      </c>
      <c r="Q28" s="72">
        <f>Transacciones!O142</f>
        <v>0</v>
      </c>
      <c r="R28" s="72">
        <f>Transacciones!P142</f>
        <v>8.5500000000000007E-2</v>
      </c>
      <c r="S28" s="72">
        <f>Transacciones!Q142</f>
        <v>0</v>
      </c>
      <c r="T28" s="72">
        <f>Transacciones!R142</f>
        <v>0</v>
      </c>
      <c r="U28" s="72">
        <f>Transacciones!S142</f>
        <v>0</v>
      </c>
      <c r="V28" s="72">
        <f>Transacciones!T142</f>
        <v>0</v>
      </c>
      <c r="W28" s="72">
        <f>Transacciones!U142</f>
        <v>0</v>
      </c>
      <c r="X28" s="72">
        <f>Transacciones!V142</f>
        <v>0</v>
      </c>
      <c r="Y28" s="72">
        <f>Transacciones!W142</f>
        <v>0</v>
      </c>
      <c r="Z28" s="72">
        <f>Transacciones!X142</f>
        <v>0</v>
      </c>
      <c r="AA28" s="72">
        <f>Transacciones!Y142</f>
        <v>0</v>
      </c>
      <c r="AB28" s="72">
        <f>Transacciones!Z142</f>
        <v>0</v>
      </c>
      <c r="AC28" s="72">
        <f>Transacciones!AA142</f>
        <v>0</v>
      </c>
      <c r="AD28" s="72">
        <f>Transacciones!AB142</f>
        <v>8.5500000000000007E-2</v>
      </c>
      <c r="AE28" s="72">
        <f>Transacciones!AC142</f>
        <v>0.26805000000000001</v>
      </c>
      <c r="AF28" s="72">
        <f>Transacciones!AD142</f>
        <v>0</v>
      </c>
      <c r="AG28" s="72">
        <f>Transacciones!AE142</f>
        <v>3.5000000000000003E-2</v>
      </c>
      <c r="AH28" s="72">
        <f>Transacciones!AF142</f>
        <v>0</v>
      </c>
      <c r="AI28" s="72">
        <f>Transacciones!AG142</f>
        <v>0</v>
      </c>
      <c r="AJ28" s="72">
        <f>Transacciones!AH142</f>
        <v>0</v>
      </c>
      <c r="AK28" s="72">
        <f>Transacciones!AI142</f>
        <v>2.3E-2</v>
      </c>
      <c r="AL28" s="72">
        <f>Transacciones!AJ142</f>
        <v>0</v>
      </c>
      <c r="AM28" s="72">
        <f>Transacciones!AK142</f>
        <v>0</v>
      </c>
      <c r="AN28" s="72">
        <f>Transacciones!AL142</f>
        <v>3.5000000000000003E-2</v>
      </c>
      <c r="AO28" s="72">
        <f>Transacciones!AM142</f>
        <v>3.9699999999999999E-2</v>
      </c>
      <c r="AP28" s="72">
        <f>Transacciones!AN142</f>
        <v>0</v>
      </c>
      <c r="AQ28" s="72">
        <f>Transacciones!AO142</f>
        <v>0.13535</v>
      </c>
      <c r="AR28" s="72">
        <f>Transacciones!AP142</f>
        <v>0.68839600000000001</v>
      </c>
      <c r="AS28" s="72">
        <f>Transacciones!AQ142</f>
        <v>0</v>
      </c>
      <c r="AT28" s="72">
        <f>Transacciones!AR142</f>
        <v>0</v>
      </c>
      <c r="AU28" s="72">
        <f>Transacciones!AS142</f>
        <v>0</v>
      </c>
      <c r="AV28" s="72">
        <f>Transacciones!AT142</f>
        <v>0</v>
      </c>
      <c r="AW28" s="72">
        <f>Transacciones!AU142</f>
        <v>1.3396E-2</v>
      </c>
      <c r="AX28" s="72">
        <f>Transacciones!AV142</f>
        <v>0</v>
      </c>
      <c r="AY28" s="72">
        <f>Transacciones!AW142</f>
        <v>0.05</v>
      </c>
      <c r="AZ28" s="72">
        <f>Transacciones!AX142</f>
        <v>0.34</v>
      </c>
      <c r="BA28" s="72">
        <f>Transacciones!AY142</f>
        <v>0</v>
      </c>
      <c r="BB28" s="72">
        <f>Transacciones!AZ142</f>
        <v>0</v>
      </c>
      <c r="BC28" s="72">
        <f>Transacciones!BA142</f>
        <v>0.1</v>
      </c>
      <c r="BD28" s="72">
        <f>Transacciones!BB142</f>
        <v>0.185</v>
      </c>
      <c r="BE28" s="72">
        <f>Transacciones!BC142</f>
        <v>7.3749999999999996E-2</v>
      </c>
      <c r="BF28" s="72">
        <f>Transacciones!BD142</f>
        <v>0</v>
      </c>
      <c r="BG28" s="72">
        <f>Transacciones!BE142</f>
        <v>0</v>
      </c>
      <c r="BH28" s="72">
        <f>Transacciones!BF142</f>
        <v>0</v>
      </c>
      <c r="BI28" s="72">
        <f>Transacciones!BG142</f>
        <v>4.4999999999999998E-2</v>
      </c>
      <c r="BJ28" s="72">
        <f>Transacciones!BH142</f>
        <v>0</v>
      </c>
      <c r="BK28" s="72">
        <f>Transacciones!BI142</f>
        <v>2.8750000000000001E-2</v>
      </c>
      <c r="BL28" s="72">
        <f>Transacciones!BJ142</f>
        <v>0</v>
      </c>
      <c r="BM28" s="72">
        <f>Transacciones!BK142</f>
        <v>0</v>
      </c>
      <c r="BN28" s="72">
        <f>Transacciones!BL142</f>
        <v>0</v>
      </c>
      <c r="BO28" s="72">
        <f>Transacciones!BM142</f>
        <v>0</v>
      </c>
      <c r="BP28" s="72">
        <f>Transacciones!BN142</f>
        <v>0</v>
      </c>
      <c r="BQ28" s="72">
        <f>Transacciones!BO142</f>
        <v>0</v>
      </c>
    </row>
    <row r="29" spans="2:69">
      <c r="B29" s="62" t="s">
        <v>43</v>
      </c>
      <c r="C29" s="63" t="s">
        <v>44</v>
      </c>
      <c r="D29" s="64" t="s">
        <v>3</v>
      </c>
      <c r="E29" s="72">
        <f>Transacciones!C143</f>
        <v>-489.24710337000005</v>
      </c>
      <c r="F29" s="72">
        <f>Transacciones!D143</f>
        <v>-28.54086594</v>
      </c>
      <c r="G29" s="72">
        <f>Transacciones!E143</f>
        <v>-28.542225519999999</v>
      </c>
      <c r="H29" s="72">
        <f>Transacciones!F143</f>
        <v>-216.76064621</v>
      </c>
      <c r="I29" s="72">
        <f>Transacciones!G143</f>
        <v>-30.017446499999998</v>
      </c>
      <c r="J29" s="72">
        <f>Transacciones!H143</f>
        <v>-32.298944339999998</v>
      </c>
      <c r="K29" s="72">
        <f>Transacciones!I143</f>
        <v>-40.871705290000001</v>
      </c>
      <c r="L29" s="72">
        <f>Transacciones!J143</f>
        <v>-38.4558131</v>
      </c>
      <c r="M29" s="72">
        <f>Transacciones!K143</f>
        <v>-34.857596550000004</v>
      </c>
      <c r="N29" s="72">
        <f>Transacciones!L143</f>
        <v>-18.658983570000004</v>
      </c>
      <c r="O29" s="72">
        <f>Transacciones!M143</f>
        <v>-24.191087679999999</v>
      </c>
      <c r="P29" s="72">
        <f>Transacciones!N143</f>
        <v>-17.708926180000002</v>
      </c>
      <c r="Q29" s="72">
        <f>Transacciones!O143</f>
        <v>21.657137509999998</v>
      </c>
      <c r="R29" s="72">
        <f>Transacciones!P143</f>
        <v>-646.41307691999987</v>
      </c>
      <c r="S29" s="72">
        <f>Transacciones!Q143</f>
        <v>-35.897909859999999</v>
      </c>
      <c r="T29" s="72">
        <f>Transacciones!R143</f>
        <v>-30.959579980000001</v>
      </c>
      <c r="U29" s="72">
        <f>Transacciones!S143</f>
        <v>-269.85471502999997</v>
      </c>
      <c r="V29" s="72">
        <f>Transacciones!T143</f>
        <v>-29.926039360000001</v>
      </c>
      <c r="W29" s="72">
        <f>Transacciones!U143</f>
        <v>-28.254626449999996</v>
      </c>
      <c r="X29" s="72">
        <f>Transacciones!V143</f>
        <v>-30.05781489</v>
      </c>
      <c r="Y29" s="72">
        <f>Transacciones!W143</f>
        <v>-29.362165059999999</v>
      </c>
      <c r="Z29" s="72">
        <f>Transacciones!X143</f>
        <v>-32.913491579999999</v>
      </c>
      <c r="AA29" s="72">
        <f>Transacciones!Y143</f>
        <v>-30.32796372</v>
      </c>
      <c r="AB29" s="72">
        <f>Transacciones!Z143</f>
        <v>-35.009559759999995</v>
      </c>
      <c r="AC29" s="72">
        <f>Transacciones!AA143</f>
        <v>-56.000717280000003</v>
      </c>
      <c r="AD29" s="72">
        <f>Transacciones!AB143</f>
        <v>-37.848493949999998</v>
      </c>
      <c r="AE29" s="72">
        <f>Transacciones!AC143</f>
        <v>-1214.1453368399996</v>
      </c>
      <c r="AF29" s="72">
        <f>Transacciones!AD143</f>
        <v>-34.754996320000004</v>
      </c>
      <c r="AG29" s="72">
        <f>Transacciones!AE143</f>
        <v>-467.32035657</v>
      </c>
      <c r="AH29" s="72">
        <f>Transacciones!AF143</f>
        <v>-531.27174739999998</v>
      </c>
      <c r="AI29" s="72">
        <f>Transacciones!AG143</f>
        <v>-119.03601363999999</v>
      </c>
      <c r="AJ29" s="72">
        <f>Transacciones!AH143</f>
        <v>-55.552220140000003</v>
      </c>
      <c r="AK29" s="72">
        <f>Transacciones!AI143</f>
        <v>19.312490150000002</v>
      </c>
      <c r="AL29" s="72">
        <f>Transacciones!AJ143</f>
        <v>-52.653298530000001</v>
      </c>
      <c r="AM29" s="72">
        <f>Transacciones!AK143</f>
        <v>-56.742330819999999</v>
      </c>
      <c r="AN29" s="72">
        <f>Transacciones!AL143</f>
        <v>-3.1135509499999969</v>
      </c>
      <c r="AO29" s="72">
        <f>Transacciones!AM143</f>
        <v>29.478894479999994</v>
      </c>
      <c r="AP29" s="72">
        <f>Transacciones!AN143</f>
        <v>-55.852811539999998</v>
      </c>
      <c r="AQ29" s="72">
        <f>Transacciones!AO143</f>
        <v>113.36060444000009</v>
      </c>
      <c r="AR29" s="72">
        <f>Transacciones!AP143</f>
        <v>-596.97124638000014</v>
      </c>
      <c r="AS29" s="72">
        <f>Transacciones!AQ143</f>
        <v>-57.011878230000001</v>
      </c>
      <c r="AT29" s="72">
        <f>Transacciones!AR143</f>
        <v>-59.116895409999998</v>
      </c>
      <c r="AU29" s="72">
        <f>Transacciones!AS143</f>
        <v>-27.066934330000002</v>
      </c>
      <c r="AV29" s="72">
        <f>Transacciones!AT143</f>
        <v>-55.464388580000005</v>
      </c>
      <c r="AW29" s="72">
        <f>Transacciones!AU143</f>
        <v>-56.440009170000003</v>
      </c>
      <c r="AX29" s="72">
        <f>Transacciones!AV143</f>
        <v>-38.380485999999998</v>
      </c>
      <c r="AY29" s="72">
        <f>Transacciones!AW143</f>
        <v>-168.55828997</v>
      </c>
      <c r="AZ29" s="72">
        <f>Transacciones!AX143</f>
        <v>-113.24663327</v>
      </c>
      <c r="BA29" s="72">
        <f>Transacciones!AY143</f>
        <v>8.3475401599999941</v>
      </c>
      <c r="BB29" s="72">
        <f>Transacciones!AZ143</f>
        <v>-54.841854220000009</v>
      </c>
      <c r="BC29" s="72">
        <f>Transacciones!BA143</f>
        <v>-34.948721390000003</v>
      </c>
      <c r="BD29" s="72">
        <f>Transacciones!BB143</f>
        <v>59.75730403</v>
      </c>
      <c r="BE29" s="72">
        <f>Transacciones!BC143</f>
        <v>-729.11905382000009</v>
      </c>
      <c r="BF29" s="72">
        <f>Transacciones!BD143</f>
        <v>-63.755100549999995</v>
      </c>
      <c r="BG29" s="72">
        <f>Transacciones!BE143</f>
        <v>23.902760930000042</v>
      </c>
      <c r="BH29" s="72">
        <f>Transacciones!BF143</f>
        <v>-57.061943049999996</v>
      </c>
      <c r="BI29" s="72">
        <f>Transacciones!BG143</f>
        <v>-45.63417020000005</v>
      </c>
      <c r="BJ29" s="72">
        <f>Transacciones!BH143</f>
        <v>-8.1070315400000865</v>
      </c>
      <c r="BK29" s="72">
        <f>Transacciones!BI143</f>
        <v>-390.95475299999998</v>
      </c>
      <c r="BL29" s="72">
        <f>Transacciones!BJ143</f>
        <v>28.352121430000004</v>
      </c>
      <c r="BM29" s="72">
        <f>Transacciones!BK143</f>
        <v>-34.150205829999997</v>
      </c>
      <c r="BN29" s="72">
        <f>Transacciones!BL143</f>
        <v>-46.424872909999998</v>
      </c>
      <c r="BO29" s="72">
        <f>Transacciones!BM143</f>
        <v>-48.406231689999998</v>
      </c>
      <c r="BP29" s="72">
        <f>Transacciones!BN143</f>
        <v>-46.296159179999997</v>
      </c>
      <c r="BQ29" s="72">
        <f>Transacciones!BO143</f>
        <v>-40.583468230000001</v>
      </c>
    </row>
    <row r="30" spans="2:69">
      <c r="B30" s="65" t="s">
        <v>45</v>
      </c>
      <c r="C30" s="66" t="s">
        <v>46</v>
      </c>
      <c r="D30" s="67" t="s">
        <v>3</v>
      </c>
      <c r="E30" s="73">
        <f>Transacciones!C148</f>
        <v>165784.28417584053</v>
      </c>
      <c r="F30" s="73">
        <f>Transacciones!D148</f>
        <v>7286.5651296535625</v>
      </c>
      <c r="G30" s="73">
        <f>Transacciones!E148</f>
        <v>9155.7171827103557</v>
      </c>
      <c r="H30" s="73">
        <f>Transacciones!F148</f>
        <v>12065.003816298287</v>
      </c>
      <c r="I30" s="73">
        <f>Transacciones!G148</f>
        <v>10019.787633424585</v>
      </c>
      <c r="J30" s="73">
        <f>Transacciones!H148</f>
        <v>13014.069756710536</v>
      </c>
      <c r="K30" s="73">
        <f>Transacciones!I148</f>
        <v>15518.459091223647</v>
      </c>
      <c r="L30" s="73">
        <f>Transacciones!J148</f>
        <v>11578.772194820151</v>
      </c>
      <c r="M30" s="73">
        <f>Transacciones!K148</f>
        <v>11881.858394108629</v>
      </c>
      <c r="N30" s="73">
        <f>Transacciones!L148</f>
        <v>13526.949305497139</v>
      </c>
      <c r="O30" s="73">
        <f>Transacciones!M148</f>
        <v>11267.63732769586</v>
      </c>
      <c r="P30" s="73">
        <f>Transacciones!N148</f>
        <v>22612.482455821046</v>
      </c>
      <c r="Q30" s="73">
        <f>Transacciones!O148</f>
        <v>27856.981887876678</v>
      </c>
      <c r="R30" s="73">
        <f>Transacciones!P148</f>
        <v>161644.89783775242</v>
      </c>
      <c r="S30" s="73">
        <f>Transacciones!Q148</f>
        <v>5613.4344627799892</v>
      </c>
      <c r="T30" s="73">
        <f>Transacciones!R148</f>
        <v>8348.5312215126924</v>
      </c>
      <c r="U30" s="73">
        <f>Transacciones!S148</f>
        <v>8101.0110287074858</v>
      </c>
      <c r="V30" s="73">
        <f>Transacciones!T148</f>
        <v>10163.678108215998</v>
      </c>
      <c r="W30" s="73">
        <f>Transacciones!U148</f>
        <v>12506.219414604579</v>
      </c>
      <c r="X30" s="73">
        <f>Transacciones!V148</f>
        <v>13425.799815001705</v>
      </c>
      <c r="Y30" s="73">
        <f>Transacciones!W148</f>
        <v>10699.189945883987</v>
      </c>
      <c r="Z30" s="73">
        <f>Transacciones!X148</f>
        <v>11396.112013204167</v>
      </c>
      <c r="AA30" s="73">
        <f>Transacciones!Y148</f>
        <v>14033.772380438197</v>
      </c>
      <c r="AB30" s="73">
        <f>Transacciones!Z148</f>
        <v>11718.750029955712</v>
      </c>
      <c r="AC30" s="73">
        <f>Transacciones!AA148</f>
        <v>15808.522433510454</v>
      </c>
      <c r="AD30" s="73">
        <f>Transacciones!AB148</f>
        <v>39829.876983937414</v>
      </c>
      <c r="AE30" s="73">
        <f>Transacciones!AC148</f>
        <v>195258.00879150955</v>
      </c>
      <c r="AF30" s="73">
        <f>Transacciones!AD148</f>
        <v>7890.7192838510564</v>
      </c>
      <c r="AG30" s="73">
        <f>Transacciones!AE148</f>
        <v>8489.3327449689732</v>
      </c>
      <c r="AH30" s="73">
        <f>Transacciones!AF148</f>
        <v>17770.432841764072</v>
      </c>
      <c r="AI30" s="73">
        <f>Transacciones!AG148</f>
        <v>9584.6954520976087</v>
      </c>
      <c r="AJ30" s="73">
        <f>Transacciones!AH148</f>
        <v>14025.910356475706</v>
      </c>
      <c r="AK30" s="73">
        <f>Transacciones!AI148</f>
        <v>19135.774694794014</v>
      </c>
      <c r="AL30" s="73">
        <f>Transacciones!AJ148</f>
        <v>13117.784407571917</v>
      </c>
      <c r="AM30" s="73">
        <f>Transacciones!AK148</f>
        <v>12307.346111434785</v>
      </c>
      <c r="AN30" s="73">
        <f>Transacciones!AL148</f>
        <v>14630.178221905346</v>
      </c>
      <c r="AO30" s="73">
        <f>Transacciones!AM148</f>
        <v>11288.091877270961</v>
      </c>
      <c r="AP30" s="73">
        <f>Transacciones!AN148</f>
        <v>21397.075364788143</v>
      </c>
      <c r="AQ30" s="73">
        <f>Transacciones!AO148</f>
        <v>45620.667434587027</v>
      </c>
      <c r="AR30" s="73">
        <f>Transacciones!AP148</f>
        <v>196561.10536829437</v>
      </c>
      <c r="AS30" s="73">
        <f>Transacciones!AQ148</f>
        <v>8255.8880740833556</v>
      </c>
      <c r="AT30" s="73">
        <f>Transacciones!AR148</f>
        <v>11010.3838589356</v>
      </c>
      <c r="AU30" s="73">
        <f>Transacciones!AS148</f>
        <v>16065.223919375696</v>
      </c>
      <c r="AV30" s="73">
        <f>Transacciones!AT148</f>
        <v>12212.477465075084</v>
      </c>
      <c r="AW30" s="73">
        <f>Transacciones!AU148</f>
        <v>17372.175820763874</v>
      </c>
      <c r="AX30" s="73">
        <f>Transacciones!AV148</f>
        <v>20333.754798825372</v>
      </c>
      <c r="AY30" s="73">
        <f>Transacciones!AW148</f>
        <v>11778.92522528271</v>
      </c>
      <c r="AZ30" s="73">
        <f>Transacciones!AX148</f>
        <v>13872.570987114808</v>
      </c>
      <c r="BA30" s="73">
        <f>Transacciones!AY148</f>
        <v>14352.289931190151</v>
      </c>
      <c r="BB30" s="73">
        <f>Transacciones!AZ148</f>
        <v>13123.499483258069</v>
      </c>
      <c r="BC30" s="73">
        <f>Transacciones!BA148</f>
        <v>19649.404650676421</v>
      </c>
      <c r="BD30" s="73">
        <f>Transacciones!BB148</f>
        <v>38534.511153713232</v>
      </c>
      <c r="BE30" s="73">
        <f>Transacciones!BC148</f>
        <v>215375.03381487943</v>
      </c>
      <c r="BF30" s="73">
        <f>Transacciones!BD148</f>
        <v>11066.319681979761</v>
      </c>
      <c r="BG30" s="73">
        <f>Transacciones!BE148</f>
        <v>14231.889945954381</v>
      </c>
      <c r="BH30" s="73">
        <f>Transacciones!BF148</f>
        <v>19024.825981140137</v>
      </c>
      <c r="BI30" s="73">
        <f>Transacciones!BG148</f>
        <v>14168.170717049139</v>
      </c>
      <c r="BJ30" s="73">
        <f>Transacciones!BH148</f>
        <v>19673.393084274303</v>
      </c>
      <c r="BK30" s="73">
        <f>Transacciones!BI148</f>
        <v>23143.92322474618</v>
      </c>
      <c r="BL30" s="73">
        <f>Transacciones!BJ148</f>
        <v>15116.791608655551</v>
      </c>
      <c r="BM30" s="73">
        <f>Transacciones!BK148</f>
        <v>16334.161904302062</v>
      </c>
      <c r="BN30" s="73">
        <f>Transacciones!BL148</f>
        <v>20988.52025205519</v>
      </c>
      <c r="BO30" s="73">
        <f>Transacciones!BM148</f>
        <v>13488.837400800378</v>
      </c>
      <c r="BP30" s="73">
        <f>Transacciones!BN148</f>
        <v>19600.11941400752</v>
      </c>
      <c r="BQ30" s="73">
        <f>Transacciones!BO148</f>
        <v>28538.080599914774</v>
      </c>
    </row>
    <row r="31" spans="2:69">
      <c r="B31" s="65" t="s">
        <v>47</v>
      </c>
      <c r="C31" s="66" t="s">
        <v>48</v>
      </c>
      <c r="D31" s="67" t="s">
        <v>3</v>
      </c>
      <c r="E31" s="73">
        <f>Transacciones!C149</f>
        <v>-33611.069892608095</v>
      </c>
      <c r="F31" s="73">
        <f>Transacciones!D149</f>
        <v>4846.7695755084014</v>
      </c>
      <c r="G31" s="73">
        <f>Transacciones!E149</f>
        <v>-1491.6644717983927</v>
      </c>
      <c r="H31" s="73">
        <f>Transacciones!F149</f>
        <v>-2424.0428530163244</v>
      </c>
      <c r="I31" s="73">
        <f>Transacciones!G149</f>
        <v>4436.1640161407122</v>
      </c>
      <c r="J31" s="73">
        <f>Transacciones!H149</f>
        <v>-4474.9921264736658</v>
      </c>
      <c r="K31" s="73">
        <f>Transacciones!I149</f>
        <v>-2698.1047594999236</v>
      </c>
      <c r="L31" s="73">
        <f>Transacciones!J149</f>
        <v>-1785.8886677148548</v>
      </c>
      <c r="M31" s="73">
        <f>Transacciones!K149</f>
        <v>-2371.2654739433328</v>
      </c>
      <c r="N31" s="73">
        <f>Transacciones!L149</f>
        <v>-651.01425908184319</v>
      </c>
      <c r="O31" s="73">
        <f>Transacciones!M149</f>
        <v>-1601.1085592464533</v>
      </c>
      <c r="P31" s="73">
        <f>Transacciones!N149</f>
        <v>-12549.47163945164</v>
      </c>
      <c r="Q31" s="73">
        <f>Transacciones!O149</f>
        <v>-12846.45010003073</v>
      </c>
      <c r="R31" s="73">
        <f>Transacciones!P149</f>
        <v>-9810.2570593524433</v>
      </c>
      <c r="S31" s="73">
        <f>Transacciones!Q149</f>
        <v>4718.9147739500113</v>
      </c>
      <c r="T31" s="73">
        <f>Transacciones!R149</f>
        <v>220.93701062730543</v>
      </c>
      <c r="U31" s="73">
        <f>Transacciones!S149</f>
        <v>1479.9939680125153</v>
      </c>
      <c r="V31" s="73">
        <f>Transacciones!T149</f>
        <v>12217.015533914</v>
      </c>
      <c r="W31" s="73">
        <f>Transacciones!U149</f>
        <v>-3314.5170815445799</v>
      </c>
      <c r="X31" s="73">
        <f>Transacciones!V149</f>
        <v>2676.272489736295</v>
      </c>
      <c r="Y31" s="73">
        <f>Transacciones!W149</f>
        <v>-468.77455166981963</v>
      </c>
      <c r="Z31" s="73">
        <f>Transacciones!X149</f>
        <v>-896.71749264600112</v>
      </c>
      <c r="AA31" s="73">
        <f>Transacciones!Y149</f>
        <v>2049.602869527469</v>
      </c>
      <c r="AB31" s="73">
        <f>Transacciones!Z149</f>
        <v>-2051.3094668000449</v>
      </c>
      <c r="AC31" s="73">
        <f>Transacciones!AA149</f>
        <v>-5216.5490695454464</v>
      </c>
      <c r="AD31" s="73">
        <f>Transacciones!AB149</f>
        <v>-21225.126042914104</v>
      </c>
      <c r="AE31" s="73">
        <f>Transacciones!AC149</f>
        <v>-29931.543670288054</v>
      </c>
      <c r="AF31" s="73">
        <f>Transacciones!AD149</f>
        <v>3384.8839118889464</v>
      </c>
      <c r="AG31" s="73">
        <f>Transacciones!AE149</f>
        <v>1009.5067457410278</v>
      </c>
      <c r="AH31" s="73">
        <f>Transacciones!AF149</f>
        <v>-6884.7298324740696</v>
      </c>
      <c r="AI31" s="73">
        <f>Transacciones!AG149</f>
        <v>10630.680058902386</v>
      </c>
      <c r="AJ31" s="73">
        <f>Transacciones!AH149</f>
        <v>-3119.4498975557071</v>
      </c>
      <c r="AK31" s="73">
        <f>Transacciones!AI149</f>
        <v>-1555.7461297940172</v>
      </c>
      <c r="AL31" s="73">
        <f>Transacciones!AJ149</f>
        <v>-815.93003571191548</v>
      </c>
      <c r="AM31" s="73">
        <f>Transacciones!AK149</f>
        <v>-277.29285098130822</v>
      </c>
      <c r="AN31" s="73">
        <f>Transacciones!AL149</f>
        <v>2460.3667122376319</v>
      </c>
      <c r="AO31" s="73">
        <f>Transacciones!AM149</f>
        <v>677.01870762330327</v>
      </c>
      <c r="AP31" s="73">
        <f>Transacciones!AN149</f>
        <v>-9560.2236177686391</v>
      </c>
      <c r="AQ31" s="73">
        <f>Transacciones!AO149</f>
        <v>-25880.627442395795</v>
      </c>
      <c r="AR31" s="73">
        <f>Transacciones!AP149</f>
        <v>-15905.202735128958</v>
      </c>
      <c r="AS31" s="73">
        <f>Transacciones!AQ149</f>
        <v>7212.4167100066443</v>
      </c>
      <c r="AT31" s="73">
        <f>Transacciones!AR149</f>
        <v>-131.43008040560198</v>
      </c>
      <c r="AU31" s="73">
        <f>Transacciones!AS149</f>
        <v>-4779.8180388856945</v>
      </c>
      <c r="AV31" s="73">
        <f>Transacciones!AT149</f>
        <v>9800.2104319449136</v>
      </c>
      <c r="AW31" s="73">
        <f>Transacciones!AU149</f>
        <v>-5265.8019089338741</v>
      </c>
      <c r="AX31" s="73">
        <f>Transacciones!AV149</f>
        <v>-3199.0718985053754</v>
      </c>
      <c r="AY31" s="73">
        <f>Transacciones!AW149</f>
        <v>1642.3598397572914</v>
      </c>
      <c r="AZ31" s="73">
        <f>Transacciones!AX149</f>
        <v>-847.48572700275508</v>
      </c>
      <c r="BA31" s="73">
        <f>Transacciones!AY149</f>
        <v>5519.3902284277992</v>
      </c>
      <c r="BB31" s="73">
        <f>Transacciones!AZ149</f>
        <v>-1418.0050582063723</v>
      </c>
      <c r="BC31" s="73">
        <f>Transacciones!BA149</f>
        <v>-7277.0668828674225</v>
      </c>
      <c r="BD31" s="73">
        <f>Transacciones!BB149</f>
        <v>-17160.696773128529</v>
      </c>
      <c r="BE31" s="73">
        <f>Transacciones!BC149</f>
        <v>-19208.194958722917</v>
      </c>
      <c r="BF31" s="73">
        <f>Transacciones!BD149</f>
        <v>1861.4209264602396</v>
      </c>
      <c r="BG31" s="73">
        <f>Transacciones!BE149</f>
        <v>-2625.94029762438</v>
      </c>
      <c r="BH31" s="73">
        <f>Transacciones!BF149</f>
        <v>-2286.8071733901343</v>
      </c>
      <c r="BI31" s="73">
        <f>Transacciones!BG149</f>
        <v>8080.2292942308595</v>
      </c>
      <c r="BJ31" s="73">
        <f>Transacciones!BH149</f>
        <v>-7042.7401940543023</v>
      </c>
      <c r="BK31" s="73">
        <f>Transacciones!BI149</f>
        <v>-3643.4517268461823</v>
      </c>
      <c r="BL31" s="73">
        <f>Transacciones!BJ149</f>
        <v>-1709.9945766655528</v>
      </c>
      <c r="BM31" s="73">
        <f>Transacciones!BK149</f>
        <v>-526.77357797206241</v>
      </c>
      <c r="BN31" s="73">
        <f>Transacciones!BL149</f>
        <v>-218.63899571519141</v>
      </c>
      <c r="BO31" s="73">
        <f>Transacciones!BM149</f>
        <v>404.56814831295924</v>
      </c>
      <c r="BP31" s="73">
        <f>Transacciones!BN149</f>
        <v>-5193.8795635175211</v>
      </c>
      <c r="BQ31" s="73">
        <f>Transacciones!BO149</f>
        <v>-6306.1872219416</v>
      </c>
    </row>
    <row r="32" spans="2:69">
      <c r="B32" s="68" t="s">
        <v>1</v>
      </c>
      <c r="C32" s="69" t="s">
        <v>49</v>
      </c>
      <c r="D32" s="52" t="s">
        <v>3</v>
      </c>
      <c r="E32" s="73"/>
      <c r="F32" s="73"/>
      <c r="G32" s="73"/>
      <c r="H32" s="73"/>
      <c r="I32" s="73"/>
      <c r="J32" s="73"/>
      <c r="K32" s="73"/>
      <c r="L32" s="73"/>
      <c r="M32" s="73"/>
      <c r="N32" s="73"/>
      <c r="O32" s="73"/>
      <c r="P32" s="73"/>
      <c r="Q32" s="73"/>
      <c r="R32" s="73"/>
      <c r="S32" s="73"/>
      <c r="T32" s="73"/>
      <c r="U32" s="73"/>
      <c r="V32" s="73"/>
      <c r="W32" s="73"/>
      <c r="X32" s="73"/>
      <c r="Y32" s="73"/>
      <c r="Z32" s="73"/>
      <c r="AA32" s="73"/>
      <c r="AB32" s="73"/>
      <c r="AC32" s="73"/>
      <c r="AD32" s="73"/>
      <c r="AE32" s="73"/>
      <c r="AF32" s="73"/>
      <c r="AG32" s="73"/>
      <c r="AH32" s="73"/>
      <c r="AI32" s="73"/>
      <c r="AJ32" s="73"/>
      <c r="AK32" s="73"/>
      <c r="AL32" s="73"/>
      <c r="AM32" s="73"/>
      <c r="AN32" s="73"/>
      <c r="AO32" s="73"/>
      <c r="AP32" s="73"/>
      <c r="AQ32" s="73"/>
      <c r="AR32" s="73"/>
      <c r="AS32" s="73"/>
      <c r="AT32" s="73"/>
      <c r="AU32" s="73"/>
      <c r="AV32" s="73"/>
      <c r="AW32" s="73"/>
      <c r="AX32" s="73"/>
      <c r="AY32" s="73"/>
      <c r="AZ32" s="73"/>
      <c r="BA32" s="73"/>
      <c r="BB32" s="73"/>
      <c r="BC32" s="73"/>
      <c r="BD32" s="73"/>
      <c r="BE32" s="73"/>
      <c r="BF32" s="73"/>
      <c r="BG32" s="73"/>
      <c r="BH32" s="73"/>
      <c r="BI32" s="73"/>
      <c r="BJ32" s="73"/>
      <c r="BK32" s="73"/>
      <c r="BL32" s="73"/>
      <c r="BM32" s="73"/>
      <c r="BN32" s="73"/>
      <c r="BO32" s="73"/>
      <c r="BP32" s="73"/>
      <c r="BQ32" s="73"/>
    </row>
    <row r="33" spans="2:69">
      <c r="B33" s="56" t="s">
        <v>50</v>
      </c>
      <c r="C33" s="59" t="s">
        <v>51</v>
      </c>
      <c r="D33" s="58" t="s">
        <v>3</v>
      </c>
      <c r="E33" s="71">
        <f>Transacciones!C151</f>
        <v>6248.8672812245313</v>
      </c>
      <c r="F33" s="71">
        <f>Transacciones!D151</f>
        <v>4568.4010802359353</v>
      </c>
      <c r="G33" s="71">
        <f>Transacciones!E151</f>
        <v>3028.3200169770116</v>
      </c>
      <c r="H33" s="71">
        <f>Transacciones!F151</f>
        <v>1609.7672950551987</v>
      </c>
      <c r="I33" s="71">
        <f>Transacciones!G151</f>
        <v>12285.254184690317</v>
      </c>
      <c r="J33" s="71">
        <f>Transacciones!H151</f>
        <v>-2804.9787088638877</v>
      </c>
      <c r="K33" s="71">
        <f>Transacciones!I151</f>
        <v>393.15612574486659</v>
      </c>
      <c r="L33" s="71">
        <f>Transacciones!J151</f>
        <v>1131.4894882026565</v>
      </c>
      <c r="M33" s="71">
        <f>Transacciones!K151</f>
        <v>1227.6782489310426</v>
      </c>
      <c r="N33" s="71">
        <f>Transacciones!L151</f>
        <v>2520.2636585820146</v>
      </c>
      <c r="O33" s="71">
        <f>Transacciones!M151</f>
        <v>1124.5451333596975</v>
      </c>
      <c r="P33" s="71">
        <f>Transacciones!N151</f>
        <v>-7204.8970170370631</v>
      </c>
      <c r="Q33" s="71">
        <f>Transacciones!O151</f>
        <v>-11630.132224653258</v>
      </c>
      <c r="R33" s="71">
        <f>Transacciones!P151</f>
        <v>23280.80502920811</v>
      </c>
      <c r="S33" s="71">
        <f>Transacciones!Q151</f>
        <v>-881.37408234417398</v>
      </c>
      <c r="T33" s="71">
        <f>Transacciones!R151</f>
        <v>-891.88886567472355</v>
      </c>
      <c r="U33" s="71">
        <f>Transacciones!S151</f>
        <v>13888.689389573445</v>
      </c>
      <c r="V33" s="71">
        <f>Transacciones!T151</f>
        <v>14268.501157388328</v>
      </c>
      <c r="W33" s="71">
        <f>Transacciones!U151</f>
        <v>-6707.8986429638171</v>
      </c>
      <c r="X33" s="71">
        <f>Transacciones!V151</f>
        <v>977.50559989613976</v>
      </c>
      <c r="Y33" s="71">
        <f>Transacciones!W151</f>
        <v>-2803.7676645616593</v>
      </c>
      <c r="Z33" s="71">
        <f>Transacciones!X151</f>
        <v>-6708.9925593299631</v>
      </c>
      <c r="AA33" s="71">
        <f>Transacciones!Y151</f>
        <v>20913.699332614397</v>
      </c>
      <c r="AB33" s="71">
        <f>Transacciones!Z151</f>
        <v>1863.9137016532404</v>
      </c>
      <c r="AC33" s="71">
        <f>Transacciones!AA151</f>
        <v>3719.735946547451</v>
      </c>
      <c r="AD33" s="71">
        <f>Transacciones!AB151</f>
        <v>-14357.318283590554</v>
      </c>
      <c r="AE33" s="71">
        <f>Transacciones!AC151</f>
        <v>-17419.78321733237</v>
      </c>
      <c r="AF33" s="71">
        <f>Transacciones!AD151</f>
        <v>2067.602187132823</v>
      </c>
      <c r="AG33" s="71">
        <f>Transacciones!AE151</f>
        <v>-1339.2290900617138</v>
      </c>
      <c r="AH33" s="71">
        <f>Transacciones!AF151</f>
        <v>-3773.8218303187959</v>
      </c>
      <c r="AI33" s="71">
        <f>Transacciones!AG151</f>
        <v>11002.034470535158</v>
      </c>
      <c r="AJ33" s="71">
        <f>Transacciones!AH151</f>
        <v>-10229.957395229878</v>
      </c>
      <c r="AK33" s="71">
        <f>Transacciones!AI151</f>
        <v>-1132.1365848174551</v>
      </c>
      <c r="AL33" s="71">
        <f>Transacciones!AJ151</f>
        <v>-1691.98579872247</v>
      </c>
      <c r="AM33" s="71">
        <f>Transacciones!AK151</f>
        <v>-5556.840234725124</v>
      </c>
      <c r="AN33" s="71">
        <f>Transacciones!AL151</f>
        <v>4574.3220257004868</v>
      </c>
      <c r="AO33" s="71">
        <f>Transacciones!AM151</f>
        <v>424.79272296631825</v>
      </c>
      <c r="AP33" s="71">
        <f>Transacciones!AN151</f>
        <v>-6790.1111114439227</v>
      </c>
      <c r="AQ33" s="71">
        <f>Transacciones!AO151</f>
        <v>-4974.4525783477966</v>
      </c>
      <c r="AR33" s="71">
        <f>Transacciones!AP151</f>
        <v>4313.6129219291088</v>
      </c>
      <c r="AS33" s="71">
        <f>Transacciones!AQ151</f>
        <v>2165.9327845793464</v>
      </c>
      <c r="AT33" s="71">
        <f>Transacciones!AR151</f>
        <v>-325.38354879891608</v>
      </c>
      <c r="AU33" s="71">
        <f>Transacciones!AS151</f>
        <v>-5991.7586337854727</v>
      </c>
      <c r="AV33" s="71">
        <f>Transacciones!AT151</f>
        <v>11780.565076948313</v>
      </c>
      <c r="AW33" s="71">
        <f>Transacciones!AU151</f>
        <v>-6361.7242871748167</v>
      </c>
      <c r="AX33" s="71">
        <f>Transacciones!AV151</f>
        <v>-2920.7148324900254</v>
      </c>
      <c r="AY33" s="71">
        <f>Transacciones!AW151</f>
        <v>3637.4899434709305</v>
      </c>
      <c r="AZ33" s="71">
        <f>Transacciones!AX151</f>
        <v>-3858.4112171211955</v>
      </c>
      <c r="BA33" s="71">
        <f>Transacciones!AY151</f>
        <v>4402.2005927130449</v>
      </c>
      <c r="BB33" s="71">
        <f>Transacciones!AZ151</f>
        <v>1016.2142568142658</v>
      </c>
      <c r="BC33" s="71">
        <f>Transacciones!BA151</f>
        <v>7195.3115018651133</v>
      </c>
      <c r="BD33" s="71">
        <f>Transacciones!BB151</f>
        <v>-6426.1087150914791</v>
      </c>
      <c r="BE33" s="71">
        <f>Transacciones!BC151</f>
        <v>-3472.3454237215815</v>
      </c>
      <c r="BF33" s="71">
        <f>Transacciones!BD151</f>
        <v>1333.3922105146723</v>
      </c>
      <c r="BG33" s="71">
        <f>Transacciones!BE151</f>
        <v>6946.4724477193231</v>
      </c>
      <c r="BH33" s="71">
        <f>Transacciones!BF151</f>
        <v>-7851.7963636576469</v>
      </c>
      <c r="BI33" s="71">
        <f>Transacciones!BG151</f>
        <v>5747.9342663285252</v>
      </c>
      <c r="BJ33" s="71">
        <f>Transacciones!BH151</f>
        <v>-9695.06292593543</v>
      </c>
      <c r="BK33" s="71">
        <f>Transacciones!BI151</f>
        <v>46.714941308975085</v>
      </c>
      <c r="BL33" s="71">
        <f>Transacciones!BJ151</f>
        <v>0</v>
      </c>
      <c r="BM33" s="71">
        <f>Transacciones!BK151</f>
        <v>0</v>
      </c>
      <c r="BN33" s="71">
        <f>Transacciones!BL151</f>
        <v>0</v>
      </c>
      <c r="BO33" s="71">
        <f>Transacciones!BM151</f>
        <v>0</v>
      </c>
      <c r="BP33" s="71">
        <f>Transacciones!BN151</f>
        <v>0</v>
      </c>
      <c r="BQ33" s="71">
        <f>Transacciones!BO151</f>
        <v>0</v>
      </c>
    </row>
    <row r="34" spans="2:69">
      <c r="B34" s="60" t="s">
        <v>52</v>
      </c>
      <c r="C34" s="61" t="s">
        <v>53</v>
      </c>
      <c r="D34" s="58" t="s">
        <v>3</v>
      </c>
      <c r="E34" s="72">
        <f>Transacciones!C160</f>
        <v>5966.734508088166</v>
      </c>
      <c r="F34" s="72">
        <f>Transacciones!D160</f>
        <v>4568.4010802359353</v>
      </c>
      <c r="G34" s="72">
        <f>Transacciones!E160</f>
        <v>3028.3200169770116</v>
      </c>
      <c r="H34" s="72">
        <f>Transacciones!F160</f>
        <v>1470.8661355183667</v>
      </c>
      <c r="I34" s="72">
        <f>Transacciones!G160</f>
        <v>12285.254184690317</v>
      </c>
      <c r="J34" s="72">
        <f>Transacciones!H160</f>
        <v>-2804.9787088638877</v>
      </c>
      <c r="K34" s="72">
        <f>Transacciones!I160</f>
        <v>393.15612574486659</v>
      </c>
      <c r="L34" s="72">
        <f>Transacciones!J160</f>
        <v>1131.4894882026565</v>
      </c>
      <c r="M34" s="72">
        <f>Transacciones!K160</f>
        <v>1227.6782489310426</v>
      </c>
      <c r="N34" s="72">
        <f>Transacciones!L160</f>
        <v>2377.0320449824831</v>
      </c>
      <c r="O34" s="72">
        <f>Transacciones!M160</f>
        <v>1124.5451333596975</v>
      </c>
      <c r="P34" s="72">
        <f>Transacciones!N160</f>
        <v>-7204.8970170370667</v>
      </c>
      <c r="Q34" s="72">
        <f>Transacciones!O160</f>
        <v>-11630.132224653256</v>
      </c>
      <c r="R34" s="72">
        <f>Transacciones!P160</f>
        <v>22976.075588652559</v>
      </c>
      <c r="S34" s="72">
        <f>Transacciones!Q160</f>
        <v>-881.37408234417398</v>
      </c>
      <c r="T34" s="72">
        <f>Transacciones!R160</f>
        <v>-891.88886567472355</v>
      </c>
      <c r="U34" s="72">
        <f>Transacciones!S160</f>
        <v>13739.233416521836</v>
      </c>
      <c r="V34" s="72">
        <f>Transacciones!T160</f>
        <v>14268.501157388328</v>
      </c>
      <c r="W34" s="72">
        <f>Transacciones!U160</f>
        <v>-6707.8986429638171</v>
      </c>
      <c r="X34" s="72">
        <f>Transacciones!V160</f>
        <v>977.50559989613976</v>
      </c>
      <c r="Y34" s="72">
        <f>Transacciones!W160</f>
        <v>-2803.7676645616593</v>
      </c>
      <c r="Z34" s="72">
        <f>Transacciones!X160</f>
        <v>-6708.9925593299631</v>
      </c>
      <c r="AA34" s="72">
        <f>Transacciones!Y160</f>
        <v>20758.425865110454</v>
      </c>
      <c r="AB34" s="72">
        <f>Transacciones!Z160</f>
        <v>1863.9137016532404</v>
      </c>
      <c r="AC34" s="72">
        <f>Transacciones!AA160</f>
        <v>3719.735946547451</v>
      </c>
      <c r="AD34" s="72">
        <f>Transacciones!AB160</f>
        <v>-14357.318283590554</v>
      </c>
      <c r="AE34" s="72">
        <f>Transacciones!AC160</f>
        <v>-18715.354550417855</v>
      </c>
      <c r="AF34" s="72">
        <f>Transacciones!AD160</f>
        <v>2067.602187132823</v>
      </c>
      <c r="AG34" s="72">
        <f>Transacciones!AE160</f>
        <v>-1339.2290900617138</v>
      </c>
      <c r="AH34" s="72">
        <f>Transacciones!AF160</f>
        <v>-3933.6572436999159</v>
      </c>
      <c r="AI34" s="72">
        <f>Transacciones!AG160</f>
        <v>11002.034470535156</v>
      </c>
      <c r="AJ34" s="72">
        <f>Transacciones!AH160</f>
        <v>-10229.957395229876</v>
      </c>
      <c r="AK34" s="72">
        <f>Transacciones!AI160</f>
        <v>-1132.1365848174551</v>
      </c>
      <c r="AL34" s="72">
        <f>Transacciones!AJ160</f>
        <v>-1691.98579872247</v>
      </c>
      <c r="AM34" s="72">
        <f>Transacciones!AK160</f>
        <v>-5709.3402347251231</v>
      </c>
      <c r="AN34" s="72">
        <f>Transacciones!AL160</f>
        <v>3620.6861059961211</v>
      </c>
      <c r="AO34" s="72">
        <f>Transacciones!AM160</f>
        <v>424.79272296631825</v>
      </c>
      <c r="AP34" s="72">
        <f>Transacciones!AN160</f>
        <v>-6819.7111114439249</v>
      </c>
      <c r="AQ34" s="72">
        <f>Transacciones!AO160</f>
        <v>-4974.4525783477948</v>
      </c>
      <c r="AR34" s="72">
        <f>Transacciones!AP160</f>
        <v>2253.6657718174192</v>
      </c>
      <c r="AS34" s="72">
        <f>Transacciones!AQ160</f>
        <v>2165.9327845793464</v>
      </c>
      <c r="AT34" s="72">
        <f>Transacciones!AR160</f>
        <v>-325.38354879891608</v>
      </c>
      <c r="AU34" s="72">
        <f>Transacciones!AS160</f>
        <v>-6161.9633891867979</v>
      </c>
      <c r="AV34" s="72">
        <f>Transacciones!AT160</f>
        <v>11780.565076948313</v>
      </c>
      <c r="AW34" s="72">
        <f>Transacciones!AU160</f>
        <v>-6361.7242871748167</v>
      </c>
      <c r="AX34" s="72">
        <f>Transacciones!AV160</f>
        <v>-2920.7148324900259</v>
      </c>
      <c r="AY34" s="72">
        <f>Transacciones!AW160</f>
        <v>3637.4899434709309</v>
      </c>
      <c r="AZ34" s="72">
        <f>Transacciones!AX160</f>
        <v>-3858.4112171211959</v>
      </c>
      <c r="BA34" s="72">
        <f>Transacciones!AY160</f>
        <v>3182.7971980026814</v>
      </c>
      <c r="BB34" s="72">
        <f>Transacciones!AZ160</f>
        <v>543.51425681426645</v>
      </c>
      <c r="BC34" s="72">
        <f>Transacciones!BA160</f>
        <v>7195.3115018651133</v>
      </c>
      <c r="BD34" s="72">
        <f>Transacciones!BB160</f>
        <v>-6623.7477150914801</v>
      </c>
      <c r="BE34" s="72">
        <f>Transacciones!BC160</f>
        <v>1462.8178219880319</v>
      </c>
      <c r="BF34" s="72">
        <f>Transacciones!BD160</f>
        <v>1333.3922105146723</v>
      </c>
      <c r="BG34" s="72">
        <f>Transacciones!BE160</f>
        <v>6946.4724477193231</v>
      </c>
      <c r="BH34" s="72">
        <f>Transacciones!BF160</f>
        <v>-1589.4331179480323</v>
      </c>
      <c r="BI34" s="72">
        <f>Transacciones!BG160</f>
        <v>5747.9342663285261</v>
      </c>
      <c r="BJ34" s="72">
        <f>Transacciones!BH160</f>
        <v>-9695.0629259354318</v>
      </c>
      <c r="BK34" s="72">
        <f>Transacciones!BI160</f>
        <v>-1280.4850586910252</v>
      </c>
      <c r="BL34" s="72">
        <f>Transacciones!BJ160</f>
        <v>0</v>
      </c>
      <c r="BM34" s="72">
        <f>Transacciones!BK160</f>
        <v>0</v>
      </c>
      <c r="BN34" s="72">
        <f>Transacciones!BL160</f>
        <v>0</v>
      </c>
      <c r="BO34" s="72">
        <f>Transacciones!BM160</f>
        <v>0</v>
      </c>
      <c r="BP34" s="72">
        <f>Transacciones!BN160</f>
        <v>0</v>
      </c>
      <c r="BQ34" s="72">
        <f>Transacciones!BO160</f>
        <v>0</v>
      </c>
    </row>
    <row r="35" spans="2:69">
      <c r="B35" s="60" t="s">
        <v>54</v>
      </c>
      <c r="C35" s="61" t="s">
        <v>55</v>
      </c>
      <c r="D35" s="58" t="s">
        <v>3</v>
      </c>
      <c r="E35" s="72">
        <f>Transacciones!C169</f>
        <v>282.13277313636502</v>
      </c>
      <c r="F35" s="72">
        <f>Transacciones!D169</f>
        <v>0</v>
      </c>
      <c r="G35" s="72">
        <f>Transacciones!E169</f>
        <v>0</v>
      </c>
      <c r="H35" s="72">
        <f>Transacciones!F169</f>
        <v>138.90115953683099</v>
      </c>
      <c r="I35" s="72">
        <f>Transacciones!G169</f>
        <v>0</v>
      </c>
      <c r="J35" s="72">
        <f>Transacciones!H169</f>
        <v>0</v>
      </c>
      <c r="K35" s="72">
        <f>Transacciones!I169</f>
        <v>0</v>
      </c>
      <c r="L35" s="72">
        <f>Transacciones!J169</f>
        <v>0</v>
      </c>
      <c r="M35" s="72">
        <f>Transacciones!K169</f>
        <v>0</v>
      </c>
      <c r="N35" s="72">
        <f>Transacciones!L169</f>
        <v>143.23161359953403</v>
      </c>
      <c r="O35" s="72">
        <f>Transacciones!M169</f>
        <v>0</v>
      </c>
      <c r="P35" s="72">
        <f>Transacciones!N169</f>
        <v>0</v>
      </c>
      <c r="Q35" s="72">
        <f>Transacciones!O169</f>
        <v>0</v>
      </c>
      <c r="R35" s="72">
        <f>Transacciones!P169</f>
        <v>304.72944055555001</v>
      </c>
      <c r="S35" s="72">
        <f>Transacciones!Q169</f>
        <v>0</v>
      </c>
      <c r="T35" s="72">
        <f>Transacciones!R169</f>
        <v>0</v>
      </c>
      <c r="U35" s="72">
        <f>Transacciones!S169</f>
        <v>149.455973051608</v>
      </c>
      <c r="V35" s="72">
        <f>Transacciones!T169</f>
        <v>0</v>
      </c>
      <c r="W35" s="72">
        <f>Transacciones!U169</f>
        <v>0</v>
      </c>
      <c r="X35" s="72">
        <f>Transacciones!V169</f>
        <v>0</v>
      </c>
      <c r="Y35" s="72">
        <f>Transacciones!W169</f>
        <v>0</v>
      </c>
      <c r="Z35" s="72">
        <f>Transacciones!X169</f>
        <v>0</v>
      </c>
      <c r="AA35" s="72">
        <f>Transacciones!Y169</f>
        <v>155.27346750394202</v>
      </c>
      <c r="AB35" s="72">
        <f>Transacciones!Z169</f>
        <v>0</v>
      </c>
      <c r="AC35" s="72">
        <f>Transacciones!AA169</f>
        <v>0</v>
      </c>
      <c r="AD35" s="72">
        <f>Transacciones!AB169</f>
        <v>0</v>
      </c>
      <c r="AE35" s="72">
        <f>Transacciones!AC169</f>
        <v>1295.5713330854842</v>
      </c>
      <c r="AF35" s="72">
        <f>Transacciones!AD169</f>
        <v>0</v>
      </c>
      <c r="AG35" s="72">
        <f>Transacciones!AE169</f>
        <v>0</v>
      </c>
      <c r="AH35" s="72">
        <f>Transacciones!AF169</f>
        <v>159.83541338111999</v>
      </c>
      <c r="AI35" s="72">
        <f>Transacciones!AG169</f>
        <v>0</v>
      </c>
      <c r="AJ35" s="72">
        <f>Transacciones!AH169</f>
        <v>0</v>
      </c>
      <c r="AK35" s="72">
        <f>Transacciones!AI169</f>
        <v>0</v>
      </c>
      <c r="AL35" s="72">
        <f>Transacciones!AJ169</f>
        <v>0</v>
      </c>
      <c r="AM35" s="72">
        <f>Transacciones!AK169</f>
        <v>152.50000000000003</v>
      </c>
      <c r="AN35" s="72">
        <f>Transacciones!AL169</f>
        <v>953.63591970436403</v>
      </c>
      <c r="AO35" s="72">
        <f>Transacciones!AM169</f>
        <v>0</v>
      </c>
      <c r="AP35" s="72">
        <f>Transacciones!AN169</f>
        <v>29.600000000000136</v>
      </c>
      <c r="AQ35" s="72">
        <f>Transacciones!AO169</f>
        <v>0</v>
      </c>
      <c r="AR35" s="72">
        <f>Transacciones!AP169</f>
        <v>2059.9471501116891</v>
      </c>
      <c r="AS35" s="72">
        <f>Transacciones!AQ169</f>
        <v>0</v>
      </c>
      <c r="AT35" s="72">
        <f>Transacciones!AR169</f>
        <v>0</v>
      </c>
      <c r="AU35" s="72">
        <f>Transacciones!AS169</f>
        <v>170.20475540132497</v>
      </c>
      <c r="AV35" s="72">
        <f>Transacciones!AT169</f>
        <v>0</v>
      </c>
      <c r="AW35" s="72">
        <f>Transacciones!AU169</f>
        <v>0</v>
      </c>
      <c r="AX35" s="72">
        <f>Transacciones!AV169</f>
        <v>0</v>
      </c>
      <c r="AY35" s="72">
        <f>Transacciones!AW169</f>
        <v>0</v>
      </c>
      <c r="AZ35" s="72">
        <f>Transacciones!AX169</f>
        <v>0</v>
      </c>
      <c r="BA35" s="72">
        <f>Transacciones!AY169</f>
        <v>1219.4033947103642</v>
      </c>
      <c r="BB35" s="72">
        <f>Transacciones!AZ169</f>
        <v>472.70000000000005</v>
      </c>
      <c r="BC35" s="72">
        <f>Transacciones!BA169</f>
        <v>0</v>
      </c>
      <c r="BD35" s="72">
        <f>Transacciones!BB169</f>
        <v>197.6389999999999</v>
      </c>
      <c r="BE35" s="72">
        <f>Transacciones!BC169</f>
        <v>-4935.1632457096139</v>
      </c>
      <c r="BF35" s="72">
        <f>Transacciones!BD169</f>
        <v>0</v>
      </c>
      <c r="BG35" s="72">
        <f>Transacciones!BE169</f>
        <v>0</v>
      </c>
      <c r="BH35" s="72">
        <f>Transacciones!BF169</f>
        <v>-6262.3632457096137</v>
      </c>
      <c r="BI35" s="72">
        <f>Transacciones!BG169</f>
        <v>0</v>
      </c>
      <c r="BJ35" s="72">
        <f>Transacciones!BH169</f>
        <v>0</v>
      </c>
      <c r="BK35" s="72">
        <f>Transacciones!BI169</f>
        <v>1327.1999999999998</v>
      </c>
      <c r="BL35" s="72">
        <f>Transacciones!BJ169</f>
        <v>0</v>
      </c>
      <c r="BM35" s="72">
        <f>Transacciones!BK169</f>
        <v>0</v>
      </c>
      <c r="BN35" s="72">
        <f>Transacciones!BL169</f>
        <v>0</v>
      </c>
      <c r="BO35" s="72">
        <f>Transacciones!BM169</f>
        <v>0</v>
      </c>
      <c r="BP35" s="72">
        <f>Transacciones!BN169</f>
        <v>0</v>
      </c>
      <c r="BQ35" s="72">
        <f>Transacciones!BO169</f>
        <v>0</v>
      </c>
    </row>
    <row r="36" spans="2:69">
      <c r="B36" s="56" t="s">
        <v>56</v>
      </c>
      <c r="C36" s="59" t="s">
        <v>57</v>
      </c>
      <c r="D36" s="58" t="s">
        <v>3</v>
      </c>
      <c r="E36" s="71">
        <f>Transacciones!C178</f>
        <v>39713.40250762576</v>
      </c>
      <c r="F36" s="71">
        <f>Transacciones!D178</f>
        <v>1311.3528365611719</v>
      </c>
      <c r="G36" s="71">
        <f>Transacciones!E178</f>
        <v>5464.2902820567206</v>
      </c>
      <c r="H36" s="71">
        <f>Transacciones!F178</f>
        <v>3139.5126500676488</v>
      </c>
      <c r="I36" s="71">
        <f>Transacciones!G178</f>
        <v>6785.1969481464403</v>
      </c>
      <c r="J36" s="71">
        <f>Transacciones!H178</f>
        <v>2554.7816384983453</v>
      </c>
      <c r="K36" s="71">
        <f>Transacciones!I178</f>
        <v>3117.6693391742119</v>
      </c>
      <c r="L36" s="71">
        <f>Transacciones!J178</f>
        <v>2656.8569566606602</v>
      </c>
      <c r="M36" s="71">
        <f>Transacciones!K178</f>
        <v>3340.675098530297</v>
      </c>
      <c r="N36" s="71">
        <f>Transacciones!L178</f>
        <v>2879.2297106154001</v>
      </c>
      <c r="O36" s="71">
        <f>Transacciones!M178</f>
        <v>1179.1643927964942</v>
      </c>
      <c r="P36" s="71">
        <f>Transacciones!N178</f>
        <v>6136.5738161442641</v>
      </c>
      <c r="Q36" s="71">
        <f>Transacciones!O178</f>
        <v>1148.098838374106</v>
      </c>
      <c r="R36" s="71">
        <f>Transacciones!P178</f>
        <v>31770.980890129489</v>
      </c>
      <c r="S36" s="71">
        <f>Transacciones!Q178</f>
        <v>-4530.1364255044682</v>
      </c>
      <c r="T36" s="71">
        <f>Transacciones!R178</f>
        <v>-879.42247627526558</v>
      </c>
      <c r="U36" s="71">
        <f>Transacciones!S178</f>
        <v>13479.725866853332</v>
      </c>
      <c r="V36" s="71">
        <f>Transacciones!T178</f>
        <v>-85.302800072321588</v>
      </c>
      <c r="W36" s="71">
        <f>Transacciones!U178</f>
        <v>-1012.3443634842697</v>
      </c>
      <c r="X36" s="71">
        <f>Transacciones!V178</f>
        <v>-2012.3421778471111</v>
      </c>
      <c r="Y36" s="71">
        <f>Transacciones!W178</f>
        <v>-3865.6384100222031</v>
      </c>
      <c r="Z36" s="71">
        <f>Transacciones!X178</f>
        <v>-4348.377723973219</v>
      </c>
      <c r="AA36" s="71">
        <f>Transacciones!Y178</f>
        <v>19675.099899376255</v>
      </c>
      <c r="AB36" s="71">
        <f>Transacciones!Z178</f>
        <v>4684.7619761291971</v>
      </c>
      <c r="AC36" s="71">
        <f>Transacciones!AA178</f>
        <v>13240.653907277956</v>
      </c>
      <c r="AD36" s="71">
        <f>Transacciones!AB178</f>
        <v>-2575.6963823283877</v>
      </c>
      <c r="AE36" s="71">
        <f>Transacciones!AC178</f>
        <v>12432.816138385519</v>
      </c>
      <c r="AF36" s="71">
        <f>Transacciones!AD178</f>
        <v>-2226.5552461372649</v>
      </c>
      <c r="AG36" s="71">
        <f>Transacciones!AE178</f>
        <v>-624.50649774036037</v>
      </c>
      <c r="AH36" s="71">
        <f>Transacciones!AF178</f>
        <v>1925.5472915983182</v>
      </c>
      <c r="AI36" s="71">
        <f>Transacciones!AG178</f>
        <v>-2632.5912092757389</v>
      </c>
      <c r="AJ36" s="71">
        <f>Transacciones!AH178</f>
        <v>-3827.3447613218832</v>
      </c>
      <c r="AK36" s="71">
        <f>Transacciones!AI178</f>
        <v>-40.213543517886137</v>
      </c>
      <c r="AL36" s="71">
        <f>Transacciones!AJ178</f>
        <v>-2947.9730756232093</v>
      </c>
      <c r="AM36" s="71">
        <f>Transacciones!AK178</f>
        <v>-3527.2538458957406</v>
      </c>
      <c r="AN36" s="71">
        <f>Transacciones!AL178</f>
        <v>1287.1736442219881</v>
      </c>
      <c r="AO36" s="71">
        <f>Transacciones!AM178</f>
        <v>-1581.5729350088732</v>
      </c>
      <c r="AP36" s="71">
        <f>Transacciones!AN178</f>
        <v>4103.5804584672605</v>
      </c>
      <c r="AQ36" s="71">
        <f>Transacciones!AO178</f>
        <v>22524.525858618908</v>
      </c>
      <c r="AR36" s="71">
        <f>Transacciones!AP178</f>
        <v>20567.38742456826</v>
      </c>
      <c r="AS36" s="71">
        <f>Transacciones!AQ178</f>
        <v>-3493.8830651025146</v>
      </c>
      <c r="AT36" s="71">
        <f>Transacciones!AR178</f>
        <v>789.21158666561632</v>
      </c>
      <c r="AU36" s="71">
        <f>Transacciones!AS178</f>
        <v>-3070.4056020939183</v>
      </c>
      <c r="AV36" s="71">
        <f>Transacciones!AT178</f>
        <v>609.13580633076435</v>
      </c>
      <c r="AW36" s="71">
        <f>Transacciones!AU178</f>
        <v>444.75369472540569</v>
      </c>
      <c r="AX36" s="71">
        <f>Transacciones!AV178</f>
        <v>456.50558099514456</v>
      </c>
      <c r="AY36" s="71">
        <f>Transacciones!AW178</f>
        <v>1887.1970320074952</v>
      </c>
      <c r="AZ36" s="71">
        <f>Transacciones!AX178</f>
        <v>-2937.0848436723509</v>
      </c>
      <c r="BA36" s="71">
        <f>Transacciones!AY178</f>
        <v>-1492.9735921087231</v>
      </c>
      <c r="BB36" s="71">
        <f>Transacciones!AZ178</f>
        <v>304.86957951005479</v>
      </c>
      <c r="BC36" s="71">
        <f>Transacciones!BA178</f>
        <v>15720.713176087949</v>
      </c>
      <c r="BD36" s="71">
        <f>Transacciones!BB178</f>
        <v>11349.348071223336</v>
      </c>
      <c r="BE36" s="71">
        <f>Transacciones!BC178</f>
        <v>1652.5218452879456</v>
      </c>
      <c r="BF36" s="71">
        <f>Transacciones!BD178</f>
        <v>-1477.3344538045073</v>
      </c>
      <c r="BG36" s="71">
        <f>Transacciones!BE178</f>
        <v>5637.6576863490291</v>
      </c>
      <c r="BH36" s="71">
        <f>Transacciones!BF178</f>
        <v>-3572.1728936844461</v>
      </c>
      <c r="BI36" s="71">
        <f>Transacciones!BG178</f>
        <v>-1191.6768018618013</v>
      </c>
      <c r="BJ36" s="71">
        <f>Transacciones!BH178</f>
        <v>-1119.0241732505986</v>
      </c>
      <c r="BK36" s="71">
        <f>Transacciones!BI178</f>
        <v>3375.07248154027</v>
      </c>
      <c r="BL36" s="71">
        <f>Transacciones!BJ178</f>
        <v>0</v>
      </c>
      <c r="BM36" s="71">
        <f>Transacciones!BK178</f>
        <v>0</v>
      </c>
      <c r="BN36" s="71">
        <f>Transacciones!BL178</f>
        <v>0</v>
      </c>
      <c r="BO36" s="71">
        <f>Transacciones!BM178</f>
        <v>0</v>
      </c>
      <c r="BP36" s="71">
        <f>Transacciones!BN178</f>
        <v>0</v>
      </c>
      <c r="BQ36" s="71">
        <f>Transacciones!BO178</f>
        <v>0</v>
      </c>
    </row>
    <row r="37" spans="2:69">
      <c r="B37" s="60" t="s">
        <v>58</v>
      </c>
      <c r="C37" s="61" t="s">
        <v>59</v>
      </c>
      <c r="D37" s="58" t="s">
        <v>3</v>
      </c>
      <c r="E37" s="72">
        <f>Transacciones!C192</f>
        <v>36468.260890625759</v>
      </c>
      <c r="F37" s="72">
        <f>Transacciones!D192</f>
        <v>1481.6608365611719</v>
      </c>
      <c r="G37" s="72">
        <f>Transacciones!E192</f>
        <v>5927.9802820567202</v>
      </c>
      <c r="H37" s="72">
        <f>Transacciones!F192</f>
        <v>3035.1446500676484</v>
      </c>
      <c r="I37" s="72">
        <f>Transacciones!G192</f>
        <v>6380.7429481464405</v>
      </c>
      <c r="J37" s="72">
        <f>Transacciones!H192</f>
        <v>2986.3026384983459</v>
      </c>
      <c r="K37" s="72">
        <f>Transacciones!I192</f>
        <v>2980.128490174211</v>
      </c>
      <c r="L37" s="72">
        <f>Transacciones!J192</f>
        <v>2896.7519566606607</v>
      </c>
      <c r="M37" s="72">
        <f>Transacciones!K192</f>
        <v>3584.090080530299</v>
      </c>
      <c r="N37" s="72">
        <f>Transacciones!L192</f>
        <v>1621.1057106153967</v>
      </c>
      <c r="O37" s="72">
        <f>Transacciones!M192</f>
        <v>900.09139279649753</v>
      </c>
      <c r="P37" s="72">
        <f>Transacciones!N192</f>
        <v>3075.5958161442613</v>
      </c>
      <c r="Q37" s="72">
        <f>Transacciones!O192</f>
        <v>1598.666088374106</v>
      </c>
      <c r="R37" s="72">
        <f>Transacciones!P192</f>
        <v>20950.357321129493</v>
      </c>
      <c r="S37" s="72">
        <f>Transacciones!Q192</f>
        <v>-4175.8634255044681</v>
      </c>
      <c r="T37" s="72">
        <f>Transacciones!R192</f>
        <v>-317.52247627526503</v>
      </c>
      <c r="U37" s="72">
        <f>Transacciones!S192</f>
        <v>12853.35086685333</v>
      </c>
      <c r="V37" s="72">
        <f>Transacciones!T192</f>
        <v>-122.03180007232186</v>
      </c>
      <c r="W37" s="72">
        <f>Transacciones!U192</f>
        <v>-337.74636348427066</v>
      </c>
      <c r="X37" s="72">
        <f>Transacciones!V192</f>
        <v>-1236.3341778471095</v>
      </c>
      <c r="Y37" s="72">
        <f>Transacciones!W192</f>
        <v>-3820.1294100222012</v>
      </c>
      <c r="Z37" s="72">
        <f>Transacciones!X192</f>
        <v>-3914.5997239732201</v>
      </c>
      <c r="AA37" s="72">
        <f>Transacciones!Y192</f>
        <v>20019.630899376258</v>
      </c>
      <c r="AB37" s="72">
        <f>Transacciones!Z192</f>
        <v>4941.4099761291909</v>
      </c>
      <c r="AC37" s="72">
        <f>Transacciones!AA192</f>
        <v>12692.060907277955</v>
      </c>
      <c r="AD37" s="72">
        <f>Transacciones!AB192</f>
        <v>-15631.867951328386</v>
      </c>
      <c r="AE37" s="72">
        <f>Transacciones!AC192</f>
        <v>16438.28813838552</v>
      </c>
      <c r="AF37" s="72">
        <f>Transacciones!AD192</f>
        <v>-3086.788677137265</v>
      </c>
      <c r="AG37" s="72">
        <f>Transacciones!AE192</f>
        <v>-1722.0194977403598</v>
      </c>
      <c r="AH37" s="72">
        <f>Transacciones!AF192</f>
        <v>5947.2962915983171</v>
      </c>
      <c r="AI37" s="72">
        <f>Transacciones!AG192</f>
        <v>-2194.3252092757389</v>
      </c>
      <c r="AJ37" s="72">
        <f>Transacciones!AH192</f>
        <v>-2991.8025408318845</v>
      </c>
      <c r="AK37" s="72">
        <f>Transacciones!AI192</f>
        <v>755.00460349211244</v>
      </c>
      <c r="AL37" s="72">
        <f>Transacciones!AJ192</f>
        <v>-2591.8780373632085</v>
      </c>
      <c r="AM37" s="72">
        <f>Transacciones!AK192</f>
        <v>-3025.9716164057409</v>
      </c>
      <c r="AN37" s="72">
        <f>Transacciones!AL192</f>
        <v>1587.3714399719902</v>
      </c>
      <c r="AO37" s="72">
        <f>Transacciones!AM192</f>
        <v>-1336.370935008872</v>
      </c>
      <c r="AP37" s="72">
        <f>Transacciones!AN192</f>
        <v>3238.0234584672571</v>
      </c>
      <c r="AQ37" s="72">
        <f>Transacciones!AO192</f>
        <v>21859.748858618914</v>
      </c>
      <c r="AR37" s="72">
        <f>Transacciones!AP192</f>
        <v>-314.61157543173613</v>
      </c>
      <c r="AS37" s="72">
        <f>Transacciones!AQ192</f>
        <v>-3014.2480651025148</v>
      </c>
      <c r="AT37" s="72">
        <f>Transacciones!AR192</f>
        <v>1355.8245866656164</v>
      </c>
      <c r="AU37" s="72">
        <f>Transacciones!AS192</f>
        <v>1338.310397906082</v>
      </c>
      <c r="AV37" s="72">
        <f>Transacciones!AT192</f>
        <v>-1074.6721936692363</v>
      </c>
      <c r="AW37" s="72">
        <f>Transacciones!AU192</f>
        <v>-209.7253052745948</v>
      </c>
      <c r="AX37" s="72">
        <f>Transacciones!AV192</f>
        <v>1018.5035809951464</v>
      </c>
      <c r="AY37" s="72">
        <f>Transacciones!AW192</f>
        <v>1053.4090320074952</v>
      </c>
      <c r="AZ37" s="72">
        <f>Transacciones!AX192</f>
        <v>-2243.0058436723516</v>
      </c>
      <c r="BA37" s="72">
        <f>Transacciones!AY192</f>
        <v>-1351.0815921087249</v>
      </c>
      <c r="BB37" s="72">
        <f>Transacciones!AZ192</f>
        <v>-1143.1294204899441</v>
      </c>
      <c r="BC37" s="72">
        <f>Transacciones!BA192</f>
        <v>-1757.9198239120506</v>
      </c>
      <c r="BD37" s="72">
        <f>Transacciones!BB192</f>
        <v>5713.123071223341</v>
      </c>
      <c r="BE37" s="72">
        <f>Transacciones!BC192</f>
        <v>10977.647845287946</v>
      </c>
      <c r="BF37" s="72">
        <f>Transacciones!BD192</f>
        <v>-1031.4074538045074</v>
      </c>
      <c r="BG37" s="72">
        <f>Transacciones!BE192</f>
        <v>6029.7406863490287</v>
      </c>
      <c r="BH37" s="72">
        <f>Transacciones!BF192</f>
        <v>3234.9051063155539</v>
      </c>
      <c r="BI37" s="72">
        <f>Transacciones!BG192</f>
        <v>-945.86580186180254</v>
      </c>
      <c r="BJ37" s="72">
        <f>Transacciones!BH192</f>
        <v>-160.455173250597</v>
      </c>
      <c r="BK37" s="72">
        <f>Transacciones!BI192</f>
        <v>3850.7304815402695</v>
      </c>
      <c r="BL37" s="72">
        <f>Transacciones!BJ192</f>
        <v>0</v>
      </c>
      <c r="BM37" s="72">
        <f>Transacciones!BK192</f>
        <v>0</v>
      </c>
      <c r="BN37" s="72">
        <f>Transacciones!BL192</f>
        <v>0</v>
      </c>
      <c r="BO37" s="72">
        <f>Transacciones!BM192</f>
        <v>0</v>
      </c>
      <c r="BP37" s="72">
        <f>Transacciones!BN192</f>
        <v>0</v>
      </c>
      <c r="BQ37" s="72">
        <f>Transacciones!BO192</f>
        <v>0</v>
      </c>
    </row>
    <row r="38" spans="2:69">
      <c r="B38" s="60" t="s">
        <v>60</v>
      </c>
      <c r="C38" s="61" t="s">
        <v>61</v>
      </c>
      <c r="D38" s="58" t="s">
        <v>3</v>
      </c>
      <c r="E38" s="72">
        <f>Transacciones!C200</f>
        <v>3245.1416170000002</v>
      </c>
      <c r="F38" s="72">
        <f>Transacciones!D200</f>
        <v>-170.30799999999996</v>
      </c>
      <c r="G38" s="72">
        <f>Transacciones!E200</f>
        <v>-463.69000000000005</v>
      </c>
      <c r="H38" s="72">
        <f>Transacciones!F200</f>
        <v>104.36800000000005</v>
      </c>
      <c r="I38" s="72">
        <f>Transacciones!G200</f>
        <v>404.45400000000018</v>
      </c>
      <c r="J38" s="72">
        <f>Transacciones!H200</f>
        <v>-431.52099999999984</v>
      </c>
      <c r="K38" s="72">
        <f>Transacciones!I200</f>
        <v>137.54084900000009</v>
      </c>
      <c r="L38" s="72">
        <f>Transacciones!J200</f>
        <v>-239.89500000000032</v>
      </c>
      <c r="M38" s="72">
        <f>Transacciones!K200</f>
        <v>-243.41498200000001</v>
      </c>
      <c r="N38" s="72">
        <f>Transacciones!L200</f>
        <v>1258.1239999999993</v>
      </c>
      <c r="O38" s="72">
        <f>Transacciones!M200</f>
        <v>279.07299999999975</v>
      </c>
      <c r="P38" s="72">
        <f>Transacciones!N200</f>
        <v>3060.9780000000001</v>
      </c>
      <c r="Q38" s="72">
        <f>Transacciones!O200</f>
        <v>-450.56724999999915</v>
      </c>
      <c r="R38" s="72">
        <f>Transacciones!P200</f>
        <v>10820.623569000003</v>
      </c>
      <c r="S38" s="72">
        <f>Transacciones!Q200</f>
        <v>-354.27300000000002</v>
      </c>
      <c r="T38" s="72">
        <f>Transacciones!R200</f>
        <v>-561.90000000000009</v>
      </c>
      <c r="U38" s="72">
        <f>Transacciones!S200</f>
        <v>626.37499999999943</v>
      </c>
      <c r="V38" s="72">
        <f>Transacciones!T200</f>
        <v>36.729000000001179</v>
      </c>
      <c r="W38" s="72">
        <f>Transacciones!U200</f>
        <v>-674.59799999999905</v>
      </c>
      <c r="X38" s="72">
        <f>Transacciones!V200</f>
        <v>-776.00800000000163</v>
      </c>
      <c r="Y38" s="72">
        <f>Transacciones!W200</f>
        <v>-45.508999999999105</v>
      </c>
      <c r="Z38" s="72">
        <f>Transacciones!X200</f>
        <v>-433.77799999999934</v>
      </c>
      <c r="AA38" s="72">
        <f>Transacciones!Y200</f>
        <v>-344.53100000000086</v>
      </c>
      <c r="AB38" s="72">
        <f>Transacciones!Z200</f>
        <v>-256.64799999999968</v>
      </c>
      <c r="AC38" s="72">
        <f>Transacciones!AA200</f>
        <v>548.59300000000076</v>
      </c>
      <c r="AD38" s="72">
        <f>Transacciones!AB200</f>
        <v>13056.171569000002</v>
      </c>
      <c r="AE38" s="72">
        <f>Transacciones!AC200</f>
        <v>-4005.4719999999988</v>
      </c>
      <c r="AF38" s="72">
        <f>Transacciones!AD200</f>
        <v>860.233431</v>
      </c>
      <c r="AG38" s="72">
        <f>Transacciones!AE200</f>
        <v>1097.5129999999999</v>
      </c>
      <c r="AH38" s="72">
        <f>Transacciones!AF200</f>
        <v>-4021.7489999999998</v>
      </c>
      <c r="AI38" s="72">
        <f>Transacciones!AG200</f>
        <v>-438.26599999999962</v>
      </c>
      <c r="AJ38" s="72">
        <f>Transacciones!AH200</f>
        <v>-835.54222048999964</v>
      </c>
      <c r="AK38" s="72">
        <f>Transacciones!AI200</f>
        <v>-795.21814700999994</v>
      </c>
      <c r="AL38" s="72">
        <f>Transacciones!AJ200</f>
        <v>-356.09503825999855</v>
      </c>
      <c r="AM38" s="72">
        <f>Transacciones!AK200</f>
        <v>-501.28222949000065</v>
      </c>
      <c r="AN38" s="72">
        <f>Transacciones!AL200</f>
        <v>-300.1977957500003</v>
      </c>
      <c r="AO38" s="72">
        <f>Transacciones!AM200</f>
        <v>-245.20200000000114</v>
      </c>
      <c r="AP38" s="72">
        <f>Transacciones!AN200</f>
        <v>865.5570000000007</v>
      </c>
      <c r="AQ38" s="72">
        <f>Transacciones!AO200</f>
        <v>664.77700000000004</v>
      </c>
      <c r="AR38" s="72">
        <f>Transacciones!AP200</f>
        <v>20881.999000000003</v>
      </c>
      <c r="AS38" s="72">
        <f>Transacciones!AQ200</f>
        <v>-479.63499999999999</v>
      </c>
      <c r="AT38" s="72">
        <f>Transacciones!AR200</f>
        <v>-566.61300000000006</v>
      </c>
      <c r="AU38" s="72">
        <f>Transacciones!AS200</f>
        <v>-4408.7159999999985</v>
      </c>
      <c r="AV38" s="72">
        <f>Transacciones!AT200</f>
        <v>1683.8079999999995</v>
      </c>
      <c r="AW38" s="72">
        <f>Transacciones!AU200</f>
        <v>654.47900000000027</v>
      </c>
      <c r="AX38" s="72">
        <f>Transacciones!AV200</f>
        <v>-561.99800000000187</v>
      </c>
      <c r="AY38" s="72">
        <f>Transacciones!AW200</f>
        <v>833.78800000000001</v>
      </c>
      <c r="AZ38" s="72">
        <f>Transacciones!AX200</f>
        <v>-694.07899999999836</v>
      </c>
      <c r="BA38" s="72">
        <f>Transacciones!AY200</f>
        <v>-141.89199999999937</v>
      </c>
      <c r="BB38" s="72">
        <f>Transacciones!AZ200</f>
        <v>1447.9989999999993</v>
      </c>
      <c r="BC38" s="72">
        <f>Transacciones!BA200</f>
        <v>17478.633000000002</v>
      </c>
      <c r="BD38" s="72">
        <f>Transacciones!BB200</f>
        <v>5636.2249999999985</v>
      </c>
      <c r="BE38" s="72">
        <f>Transacciones!BC200</f>
        <v>-9325.1260000000002</v>
      </c>
      <c r="BF38" s="72">
        <f>Transacciones!BD200</f>
        <v>-445.92699999999996</v>
      </c>
      <c r="BG38" s="72">
        <f>Transacciones!BE200</f>
        <v>-392.08300000000014</v>
      </c>
      <c r="BH38" s="72">
        <f>Transacciones!BF200</f>
        <v>-6807.0779999999995</v>
      </c>
      <c r="BI38" s="72">
        <f>Transacciones!BG200</f>
        <v>-245.81099999999969</v>
      </c>
      <c r="BJ38" s="72">
        <f>Transacciones!BH200</f>
        <v>-958.56900000000132</v>
      </c>
      <c r="BK38" s="72">
        <f>Transacciones!BI200</f>
        <v>-475.65799999999945</v>
      </c>
      <c r="BL38" s="72">
        <f>Transacciones!BJ200</f>
        <v>0</v>
      </c>
      <c r="BM38" s="72">
        <f>Transacciones!BK200</f>
        <v>0</v>
      </c>
      <c r="BN38" s="72">
        <f>Transacciones!BL200</f>
        <v>0</v>
      </c>
      <c r="BO38" s="72">
        <f>Transacciones!BM200</f>
        <v>0</v>
      </c>
      <c r="BP38" s="72">
        <f>Transacciones!BN200</f>
        <v>0</v>
      </c>
      <c r="BQ38" s="72">
        <f>Transacciones!BO200</f>
        <v>0</v>
      </c>
    </row>
    <row r="39" spans="2:69">
      <c r="B39" s="74" t="s">
        <v>62</v>
      </c>
      <c r="C39" s="75" t="s">
        <v>63</v>
      </c>
      <c r="D39" s="76" t="s">
        <v>3</v>
      </c>
      <c r="E39" s="73">
        <f>Transacciones!C209</f>
        <v>146.53466620686231</v>
      </c>
      <c r="F39" s="73">
        <f>Transacciones!D209</f>
        <v>-1589.721331833638</v>
      </c>
      <c r="G39" s="73">
        <f>Transacciones!E209</f>
        <v>-944.30579328131626</v>
      </c>
      <c r="H39" s="73">
        <f>Transacciones!F209</f>
        <v>894.29749800387435</v>
      </c>
      <c r="I39" s="73">
        <f>Transacciones!G209</f>
        <v>1063.8932204031644</v>
      </c>
      <c r="J39" s="73">
        <f>Transacciones!H209</f>
        <v>-884.76822088856716</v>
      </c>
      <c r="K39" s="73">
        <f>Transacciones!I209</f>
        <v>-26.408453929421739</v>
      </c>
      <c r="L39" s="73">
        <f>Transacciones!J209</f>
        <v>260.52119925685111</v>
      </c>
      <c r="M39" s="73">
        <f>Transacciones!K209</f>
        <v>258.26862434407849</v>
      </c>
      <c r="N39" s="73">
        <f>Transacciones!L209</f>
        <v>292.0482070484577</v>
      </c>
      <c r="O39" s="73">
        <f>Transacciones!M209</f>
        <v>1546.4892998096566</v>
      </c>
      <c r="P39" s="73">
        <f>Transacciones!N209</f>
        <v>-791.99919372968725</v>
      </c>
      <c r="Q39" s="73">
        <f>Transacciones!O209</f>
        <v>68.219037003365884</v>
      </c>
      <c r="R39" s="73">
        <f>Transacciones!P209</f>
        <v>1320.081198431064</v>
      </c>
      <c r="S39" s="73">
        <f>Transacciones!Q209</f>
        <v>-1070.1524307897171</v>
      </c>
      <c r="T39" s="73">
        <f>Transacciones!R209</f>
        <v>-233.40340002676339</v>
      </c>
      <c r="U39" s="73">
        <f>Transacciones!S209</f>
        <v>-1071.0304452924029</v>
      </c>
      <c r="V39" s="73">
        <f>Transacciones!T209</f>
        <v>2136.7884235466481</v>
      </c>
      <c r="W39" s="73">
        <f>Transacciones!U209</f>
        <v>-2381.0371979349675</v>
      </c>
      <c r="X39" s="73">
        <f>Transacciones!V209</f>
        <v>313.57528800695582</v>
      </c>
      <c r="Y39" s="73">
        <f>Transacciones!W209</f>
        <v>1530.6452971303634</v>
      </c>
      <c r="Z39" s="73">
        <f>Transacciones!X209</f>
        <v>-1463.897342710743</v>
      </c>
      <c r="AA39" s="73">
        <f>Transacciones!Y209</f>
        <v>-811.00343628932751</v>
      </c>
      <c r="AB39" s="73">
        <f>Transacciones!Z209</f>
        <v>-769.53880767591181</v>
      </c>
      <c r="AC39" s="73">
        <f>Transacciones!AA209</f>
        <v>-4304.3688911850586</v>
      </c>
      <c r="AD39" s="73">
        <f>Transacciones!AB209</f>
        <v>9443.504141651938</v>
      </c>
      <c r="AE39" s="73">
        <f>Transacciones!AC209</f>
        <v>78.944314570166171</v>
      </c>
      <c r="AF39" s="73">
        <f>Transacciones!AD209</f>
        <v>909.27352138114111</v>
      </c>
      <c r="AG39" s="73">
        <f>Transacciones!AE209</f>
        <v>-1724.2293380623812</v>
      </c>
      <c r="AH39" s="73">
        <f>Transacciones!AF209</f>
        <v>1185.3607105569554</v>
      </c>
      <c r="AI39" s="73">
        <f>Transacciones!AG209</f>
        <v>3003.945620908511</v>
      </c>
      <c r="AJ39" s="73">
        <f>Transacciones!AH209</f>
        <v>-3283.1627363522875</v>
      </c>
      <c r="AK39" s="73">
        <f>Transacciones!AI209</f>
        <v>463.82308849444826</v>
      </c>
      <c r="AL39" s="73">
        <f>Transacciones!AJ209</f>
        <v>2071.9173126126548</v>
      </c>
      <c r="AM39" s="73">
        <f>Transacciones!AK209</f>
        <v>-1752.2935378480752</v>
      </c>
      <c r="AN39" s="73">
        <f>Transacciones!AL209</f>
        <v>826.7816692408669</v>
      </c>
      <c r="AO39" s="73">
        <f>Transacciones!AM209</f>
        <v>1329.3469503518882</v>
      </c>
      <c r="AP39" s="73">
        <f>Transacciones!AN209</f>
        <v>-1333.4679521425442</v>
      </c>
      <c r="AQ39" s="73">
        <f>Transacciones!AO209</f>
        <v>-1618.3509945709084</v>
      </c>
      <c r="AR39" s="73">
        <f>Transacciones!AP209</f>
        <v>-348.57176751019324</v>
      </c>
      <c r="AS39" s="73">
        <f>Transacciones!AQ209</f>
        <v>-1552.6008603247828</v>
      </c>
      <c r="AT39" s="73">
        <f>Transacciones!AR209</f>
        <v>-983.16505505893042</v>
      </c>
      <c r="AU39" s="73">
        <f>Transacciones!AS209</f>
        <v>1858.4650071941401</v>
      </c>
      <c r="AV39" s="73">
        <f>Transacciones!AT209</f>
        <v>1371.2188386726339</v>
      </c>
      <c r="AW39" s="73">
        <f>Transacciones!AU209</f>
        <v>-1540.6760729663483</v>
      </c>
      <c r="AX39" s="73">
        <f>Transacciones!AV209</f>
        <v>-178.14851497979453</v>
      </c>
      <c r="AY39" s="73">
        <f>Transacciones!AW209</f>
        <v>107.93307170614389</v>
      </c>
      <c r="AZ39" s="73">
        <f>Transacciones!AX209</f>
        <v>-73.840646446089522</v>
      </c>
      <c r="BA39" s="73">
        <f>Transacciones!AY209</f>
        <v>375.78395639396877</v>
      </c>
      <c r="BB39" s="73">
        <f>Transacciones!AZ209</f>
        <v>2129.3497355105833</v>
      </c>
      <c r="BC39" s="73">
        <f>Transacciones!BA209</f>
        <v>-1248.3347913554135</v>
      </c>
      <c r="BD39" s="73">
        <f>Transacciones!BB209</f>
        <v>-614.76001318628551</v>
      </c>
      <c r="BE39" s="73">
        <f>Transacciones!BC209</f>
        <v>14083.327689713391</v>
      </c>
      <c r="BF39" s="73">
        <f>Transacciones!BD209</f>
        <v>949.30573785894012</v>
      </c>
      <c r="BG39" s="73">
        <f>Transacciones!BE209</f>
        <v>3934.7550589946741</v>
      </c>
      <c r="BH39" s="73">
        <f>Transacciones!BF209</f>
        <v>-1992.816296583067</v>
      </c>
      <c r="BI39" s="73">
        <f>Transacciones!BG209</f>
        <v>-1140.618226040533</v>
      </c>
      <c r="BJ39" s="73">
        <f>Transacciones!BH209</f>
        <v>-1533.2985586305294</v>
      </c>
      <c r="BK39" s="73">
        <f>Transacciones!BI209</f>
        <v>315.09418661488735</v>
      </c>
      <c r="BL39" s="73">
        <f>Transacciones!BJ209</f>
        <v>1709.9945766655528</v>
      </c>
      <c r="BM39" s="73">
        <f>Transacciones!BK209</f>
        <v>526.77357797206241</v>
      </c>
      <c r="BN39" s="73">
        <f>Transacciones!BL209</f>
        <v>218.63899571519141</v>
      </c>
      <c r="BO39" s="73">
        <f>Transacciones!BM209</f>
        <v>-404.56814831295924</v>
      </c>
      <c r="BP39" s="73">
        <f>Transacciones!BN209</f>
        <v>5193.8795635175211</v>
      </c>
      <c r="BQ39" s="73">
        <f>Transacciones!BO209</f>
        <v>6306.1872219416</v>
      </c>
    </row>
  </sheetData>
  <mergeCells count="21">
    <mergeCell ref="B7:D7"/>
    <mergeCell ref="B5:D6"/>
    <mergeCell ref="AR5:BD5"/>
    <mergeCell ref="AE5:AQ5"/>
    <mergeCell ref="B4:D4"/>
    <mergeCell ref="B3:D3"/>
    <mergeCell ref="R5:AD5"/>
    <mergeCell ref="E5:Q5"/>
    <mergeCell ref="AY2:BD2"/>
    <mergeCell ref="AY3:BD3"/>
    <mergeCell ref="AY4:BD4"/>
    <mergeCell ref="AR3:AX3"/>
    <mergeCell ref="AR2:AX2"/>
    <mergeCell ref="AR4:AX4"/>
    <mergeCell ref="BE5:BQ5"/>
    <mergeCell ref="BE2:BK2"/>
    <mergeCell ref="BL2:BQ2"/>
    <mergeCell ref="BE3:BK3"/>
    <mergeCell ref="BL3:BQ3"/>
    <mergeCell ref="BE4:BK4"/>
    <mergeCell ref="BL4:BQ4"/>
  </mergeCells>
  <pageMargins left="0.7" right="0.7" top="0.75" bottom="0.75" header="0.3" footer="0.3"/>
  <pageSetup paperSize="9" orientation="portrait" r:id="rId1"/>
  <ignoredErrors>
    <ignoredError sqref="B9:B21 B25:B30 B33:B38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O882"/>
  <sheetViews>
    <sheetView showGridLines="0" tabSelected="1" zoomScale="85" zoomScaleNormal="85" workbookViewId="0">
      <pane xSplit="2" ySplit="3" topLeftCell="BC173" activePane="bottomRight" state="frozen"/>
      <selection pane="topRight" activeCell="C1" sqref="C1"/>
      <selection pane="bottomLeft" activeCell="A4" sqref="A4"/>
      <selection pane="bottomRight" activeCell="BT177" sqref="BT177"/>
    </sheetView>
  </sheetViews>
  <sheetFormatPr baseColWidth="10" defaultColWidth="8.85546875" defaultRowHeight="15"/>
  <cols>
    <col min="2" max="2" width="91.5703125" bestFit="1" customWidth="1"/>
    <col min="3" max="3" width="13.28515625" hidden="1" customWidth="1"/>
    <col min="4" max="41" width="12.7109375" hidden="1" customWidth="1"/>
    <col min="42" max="42" width="13.28515625" bestFit="1" customWidth="1"/>
    <col min="43" max="54" width="12.7109375" customWidth="1"/>
    <col min="55" max="55" width="13.28515625" bestFit="1" customWidth="1"/>
    <col min="56" max="67" width="12.140625" bestFit="1" customWidth="1"/>
  </cols>
  <sheetData>
    <row r="2" spans="1:67" ht="18.75">
      <c r="A2" s="2" t="s">
        <v>69</v>
      </c>
    </row>
    <row r="3" spans="1:67" ht="15.75">
      <c r="A3" s="4" t="s">
        <v>70</v>
      </c>
      <c r="B3" s="6"/>
      <c r="C3" s="7" t="s">
        <v>64</v>
      </c>
      <c r="D3" s="7">
        <v>44197</v>
      </c>
      <c r="E3" s="7">
        <v>44228</v>
      </c>
      <c r="F3" s="7">
        <v>44256</v>
      </c>
      <c r="G3" s="7">
        <v>44287</v>
      </c>
      <c r="H3" s="7">
        <v>44317</v>
      </c>
      <c r="I3" s="7">
        <v>44348</v>
      </c>
      <c r="J3" s="7">
        <v>44378</v>
      </c>
      <c r="K3" s="7">
        <v>44409</v>
      </c>
      <c r="L3" s="7">
        <v>44440</v>
      </c>
      <c r="M3" s="7">
        <v>44470</v>
      </c>
      <c r="N3" s="7">
        <v>44501</v>
      </c>
      <c r="O3" s="7">
        <v>44531</v>
      </c>
      <c r="P3" s="7" t="s">
        <v>65</v>
      </c>
      <c r="Q3" s="7">
        <v>44562</v>
      </c>
      <c r="R3" s="7">
        <v>44593</v>
      </c>
      <c r="S3" s="7">
        <v>44621</v>
      </c>
      <c r="T3" s="7">
        <v>44652</v>
      </c>
      <c r="U3" s="7">
        <v>44682</v>
      </c>
      <c r="V3" s="7">
        <v>44713</v>
      </c>
      <c r="W3" s="7">
        <v>44743</v>
      </c>
      <c r="X3" s="7">
        <v>44774</v>
      </c>
      <c r="Y3" s="7">
        <v>44805</v>
      </c>
      <c r="Z3" s="7">
        <v>44835</v>
      </c>
      <c r="AA3" s="7">
        <v>44866</v>
      </c>
      <c r="AB3" s="7">
        <v>44896</v>
      </c>
      <c r="AC3" s="7" t="s">
        <v>66</v>
      </c>
      <c r="AD3" s="7">
        <v>44927</v>
      </c>
      <c r="AE3" s="7">
        <v>44958</v>
      </c>
      <c r="AF3" s="7">
        <v>44986</v>
      </c>
      <c r="AG3" s="7">
        <v>45017</v>
      </c>
      <c r="AH3" s="7">
        <v>45047</v>
      </c>
      <c r="AI3" s="7">
        <v>45078</v>
      </c>
      <c r="AJ3" s="7">
        <v>45108</v>
      </c>
      <c r="AK3" s="7">
        <v>45139</v>
      </c>
      <c r="AL3" s="7">
        <v>45170</v>
      </c>
      <c r="AM3" s="7">
        <v>45200</v>
      </c>
      <c r="AN3" s="7">
        <v>45231</v>
      </c>
      <c r="AO3" s="7">
        <v>45261</v>
      </c>
      <c r="AP3" s="7" t="s">
        <v>67</v>
      </c>
      <c r="AQ3" s="7">
        <v>45292</v>
      </c>
      <c r="AR3" s="7">
        <v>45323</v>
      </c>
      <c r="AS3" s="7">
        <v>45352</v>
      </c>
      <c r="AT3" s="7">
        <v>45383</v>
      </c>
      <c r="AU3" s="7">
        <v>45413</v>
      </c>
      <c r="AV3" s="7">
        <v>45444</v>
      </c>
      <c r="AW3" s="7">
        <v>45474</v>
      </c>
      <c r="AX3" s="7">
        <v>45505</v>
      </c>
      <c r="AY3" s="7">
        <v>45536</v>
      </c>
      <c r="AZ3" s="7">
        <v>45566</v>
      </c>
      <c r="BA3" s="7">
        <v>45597</v>
      </c>
      <c r="BB3" s="8">
        <v>45627</v>
      </c>
      <c r="BC3" s="7" t="s">
        <v>231</v>
      </c>
      <c r="BD3" s="7">
        <v>45658</v>
      </c>
      <c r="BE3" s="7">
        <v>45689</v>
      </c>
      <c r="BF3" s="7">
        <v>45717</v>
      </c>
      <c r="BG3" s="7">
        <v>45748</v>
      </c>
      <c r="BH3" s="7">
        <v>45778</v>
      </c>
      <c r="BI3" s="7">
        <v>45809</v>
      </c>
      <c r="BJ3" s="7">
        <v>45839</v>
      </c>
      <c r="BK3" s="7">
        <v>45870</v>
      </c>
      <c r="BL3" s="7">
        <v>45901</v>
      </c>
      <c r="BM3" s="7">
        <v>45931</v>
      </c>
      <c r="BN3" s="7">
        <v>45962</v>
      </c>
      <c r="BO3" s="8">
        <v>45992</v>
      </c>
    </row>
    <row r="4" spans="1:67" ht="15.75">
      <c r="A4" s="37">
        <v>1</v>
      </c>
      <c r="B4" s="9" t="s">
        <v>71</v>
      </c>
      <c r="C4" s="10">
        <v>132173.21428323243</v>
      </c>
      <c r="D4" s="10">
        <v>12133.334705161964</v>
      </c>
      <c r="E4" s="10">
        <v>7664.052710911963</v>
      </c>
      <c r="F4" s="10">
        <v>9640.9609632819629</v>
      </c>
      <c r="G4" s="10">
        <v>14455.951649565297</v>
      </c>
      <c r="H4" s="10">
        <v>8539.0776302368704</v>
      </c>
      <c r="I4" s="10">
        <v>12820.354331723724</v>
      </c>
      <c r="J4" s="10">
        <v>9792.8835271052958</v>
      </c>
      <c r="K4" s="10">
        <v>9510.5929201652962</v>
      </c>
      <c r="L4" s="10">
        <v>12875.935046415296</v>
      </c>
      <c r="M4" s="10">
        <v>9666.5287684494069</v>
      </c>
      <c r="N4" s="10">
        <v>10063.010816369406</v>
      </c>
      <c r="O4" s="10">
        <v>15010.531787845948</v>
      </c>
      <c r="P4" s="10">
        <v>151834.64077839997</v>
      </c>
      <c r="Q4" s="10">
        <v>10332.34923673</v>
      </c>
      <c r="R4" s="10">
        <v>8569.4682321399978</v>
      </c>
      <c r="S4" s="10">
        <v>9581.0049967200011</v>
      </c>
      <c r="T4" s="10">
        <v>22380.693642129998</v>
      </c>
      <c r="U4" s="10">
        <v>9191.7023330599986</v>
      </c>
      <c r="V4" s="10">
        <v>16102.072304738</v>
      </c>
      <c r="W4" s="10">
        <v>10230.415394214167</v>
      </c>
      <c r="X4" s="10">
        <v>10499.394520558166</v>
      </c>
      <c r="Y4" s="10">
        <v>16083.375249965666</v>
      </c>
      <c r="Z4" s="10">
        <v>9667.4405631556674</v>
      </c>
      <c r="AA4" s="10">
        <v>10591.973363965008</v>
      </c>
      <c r="AB4" s="10">
        <v>18604.750941023311</v>
      </c>
      <c r="AC4" s="10">
        <v>165326.4651212215</v>
      </c>
      <c r="AD4" s="10">
        <v>11275.603195740003</v>
      </c>
      <c r="AE4" s="10">
        <v>9498.839490710001</v>
      </c>
      <c r="AF4" s="10">
        <v>10885.703009290002</v>
      </c>
      <c r="AG4" s="10">
        <v>20215.375510999995</v>
      </c>
      <c r="AH4" s="10">
        <v>10906.460458919999</v>
      </c>
      <c r="AI4" s="10">
        <v>17580.028564999997</v>
      </c>
      <c r="AJ4" s="10">
        <v>12301.854371860001</v>
      </c>
      <c r="AK4" s="10">
        <v>12030.053260453476</v>
      </c>
      <c r="AL4" s="10">
        <v>17090.544934142978</v>
      </c>
      <c r="AM4" s="10">
        <v>11965.110584894264</v>
      </c>
      <c r="AN4" s="10">
        <v>11836.851747019504</v>
      </c>
      <c r="AO4" s="10">
        <v>19740.039992191232</v>
      </c>
      <c r="AP4" s="10">
        <v>180655.90263316542</v>
      </c>
      <c r="AQ4" s="10">
        <v>15468.30478409</v>
      </c>
      <c r="AR4" s="10">
        <v>10878.953778529998</v>
      </c>
      <c r="AS4" s="10">
        <v>11285.405880490001</v>
      </c>
      <c r="AT4" s="10">
        <v>22012.687897019998</v>
      </c>
      <c r="AU4" s="10">
        <v>12106.37391183</v>
      </c>
      <c r="AV4" s="10">
        <v>17134.682900319996</v>
      </c>
      <c r="AW4" s="10">
        <v>13421.285065040001</v>
      </c>
      <c r="AX4" s="10">
        <v>13025.085260112053</v>
      </c>
      <c r="AY4" s="10">
        <v>19871.68015961795</v>
      </c>
      <c r="AZ4" s="10">
        <v>11705.494425051696</v>
      </c>
      <c r="BA4" s="10">
        <v>12372.337767808998</v>
      </c>
      <c r="BB4" s="11">
        <v>21373.814380584703</v>
      </c>
      <c r="BC4" s="10">
        <f>SUM(BD4:BO4)</f>
        <v>196166.83885615651</v>
      </c>
      <c r="BD4" s="10">
        <v>12927.740608440001</v>
      </c>
      <c r="BE4" s="10">
        <v>11605.949648330001</v>
      </c>
      <c r="BF4" s="10">
        <v>16738.018807750002</v>
      </c>
      <c r="BG4" s="10">
        <v>22248.400011279999</v>
      </c>
      <c r="BH4" s="10">
        <v>12630.652890220001</v>
      </c>
      <c r="BI4" s="10">
        <v>19500.471497899998</v>
      </c>
      <c r="BJ4" s="10">
        <v>13406.797031989998</v>
      </c>
      <c r="BK4" s="10">
        <v>15807.388326329999</v>
      </c>
      <c r="BL4" s="10">
        <v>20769.881256339999</v>
      </c>
      <c r="BM4" s="10">
        <v>13893.405549113337</v>
      </c>
      <c r="BN4" s="10">
        <v>14406.239850489999</v>
      </c>
      <c r="BO4" s="11">
        <v>22231.893377973174</v>
      </c>
    </row>
    <row r="5" spans="1:67">
      <c r="A5" s="38">
        <v>11</v>
      </c>
      <c r="B5" s="12" t="s">
        <v>72</v>
      </c>
      <c r="C5" s="13">
        <v>119199.91728584</v>
      </c>
      <c r="D5" s="13">
        <v>11034.76398741</v>
      </c>
      <c r="E5" s="13">
        <v>6958.6295314399995</v>
      </c>
      <c r="F5" s="13">
        <v>7705.5888859999995</v>
      </c>
      <c r="G5" s="13">
        <v>13845.17509291</v>
      </c>
      <c r="H5" s="13">
        <v>7846.5847808299995</v>
      </c>
      <c r="I5" s="13">
        <v>11460.84537879</v>
      </c>
      <c r="J5" s="13">
        <v>8547.1092579199994</v>
      </c>
      <c r="K5" s="13">
        <v>8744.6677398600004</v>
      </c>
      <c r="L5" s="13">
        <v>11912.594086429999</v>
      </c>
      <c r="M5" s="13">
        <v>9035.3408257299998</v>
      </c>
      <c r="N5" s="13">
        <v>9255.7062266100002</v>
      </c>
      <c r="O5" s="13">
        <v>12852.911491909997</v>
      </c>
      <c r="P5" s="13">
        <v>138572.30576158999</v>
      </c>
      <c r="Q5" s="13">
        <v>9105.6020044500001</v>
      </c>
      <c r="R5" s="13">
        <v>7823.7824391099994</v>
      </c>
      <c r="S5" s="13">
        <v>8669.7965910600014</v>
      </c>
      <c r="T5" s="13">
        <v>21546.10992381</v>
      </c>
      <c r="U5" s="13">
        <v>8404.7797832899996</v>
      </c>
      <c r="V5" s="13">
        <v>14843.21242299</v>
      </c>
      <c r="W5" s="13">
        <v>8909.791388640002</v>
      </c>
      <c r="X5" s="13">
        <v>9665.0645110400019</v>
      </c>
      <c r="Y5" s="13">
        <v>14840.218853049999</v>
      </c>
      <c r="Z5" s="13">
        <v>9002.1457897299988</v>
      </c>
      <c r="AA5" s="13">
        <v>9315.1242946699986</v>
      </c>
      <c r="AB5" s="13">
        <v>16446.67775975</v>
      </c>
      <c r="AC5" s="13">
        <v>150226.35667942005</v>
      </c>
      <c r="AD5" s="13">
        <v>9982.031348880002</v>
      </c>
      <c r="AE5" s="13">
        <v>8641.0133758000011</v>
      </c>
      <c r="AF5" s="13">
        <v>9700.1793554000014</v>
      </c>
      <c r="AG5" s="13">
        <v>19429.280979669998</v>
      </c>
      <c r="AH5" s="13">
        <v>9917.9994354899991</v>
      </c>
      <c r="AI5" s="13">
        <v>16065.938685299996</v>
      </c>
      <c r="AJ5" s="13">
        <v>10708.333122660002</v>
      </c>
      <c r="AK5" s="13">
        <v>11023.38950619</v>
      </c>
      <c r="AL5" s="13">
        <v>15935.74707189</v>
      </c>
      <c r="AM5" s="13">
        <v>10884.53921397</v>
      </c>
      <c r="AN5" s="13">
        <v>10762.335172560001</v>
      </c>
      <c r="AO5" s="13">
        <v>17175.569411609998</v>
      </c>
      <c r="AP5" s="13">
        <v>162747.27713159</v>
      </c>
      <c r="AQ5" s="13">
        <v>11024.90118422</v>
      </c>
      <c r="AR5" s="13">
        <v>9922.5785003299989</v>
      </c>
      <c r="AS5" s="13">
        <v>10027.331874660002</v>
      </c>
      <c r="AT5" s="13">
        <v>21081.794576989996</v>
      </c>
      <c r="AU5" s="13">
        <v>11079.432524849999</v>
      </c>
      <c r="AV5" s="13">
        <v>15589.683334179999</v>
      </c>
      <c r="AW5" s="13">
        <v>11832.59609144</v>
      </c>
      <c r="AX5" s="13">
        <v>12021.704393790002</v>
      </c>
      <c r="AY5" s="13">
        <v>18950.703451610003</v>
      </c>
      <c r="AZ5" s="13">
        <v>10358.348813429999</v>
      </c>
      <c r="BA5" s="13">
        <v>11394.087478969999</v>
      </c>
      <c r="BB5" s="14">
        <v>19464.114907120002</v>
      </c>
      <c r="BC5" s="13">
        <f t="shared" ref="BC5:BC68" si="0">SUM(BD5:BO5)</f>
        <v>176733.69160241002</v>
      </c>
      <c r="BD5" s="13">
        <v>12120.542891749999</v>
      </c>
      <c r="BE5" s="13">
        <v>10581.422564440001</v>
      </c>
      <c r="BF5" s="13">
        <v>11469.788678910001</v>
      </c>
      <c r="BG5" s="13">
        <v>21063.912701799996</v>
      </c>
      <c r="BH5" s="13">
        <v>11780.42950324</v>
      </c>
      <c r="BI5" s="13">
        <v>18563.803333479998</v>
      </c>
      <c r="BJ5" s="13">
        <v>12300.980601769999</v>
      </c>
      <c r="BK5" s="13">
        <v>13563.308963929998</v>
      </c>
      <c r="BL5" s="13">
        <v>19841.3245221</v>
      </c>
      <c r="BM5" s="13">
        <v>12385.64133156</v>
      </c>
      <c r="BN5" s="13">
        <v>13533.562850139999</v>
      </c>
      <c r="BO5" s="14">
        <v>19528.973659290001</v>
      </c>
    </row>
    <row r="6" spans="1:67">
      <c r="A6" s="38">
        <v>111</v>
      </c>
      <c r="B6" s="16" t="s">
        <v>73</v>
      </c>
      <c r="C6" s="13">
        <v>35200.908851379994</v>
      </c>
      <c r="D6" s="13">
        <v>4178.55916187</v>
      </c>
      <c r="E6" s="13">
        <v>1095.9124052299999</v>
      </c>
      <c r="F6" s="13">
        <v>1369.37467935</v>
      </c>
      <c r="G6" s="13">
        <v>6867.306093780001</v>
      </c>
      <c r="H6" s="13">
        <v>1289.7820209699998</v>
      </c>
      <c r="I6" s="13">
        <v>4697.2623040199996</v>
      </c>
      <c r="J6" s="13">
        <v>1352.52536422</v>
      </c>
      <c r="K6" s="13">
        <v>1451.7687551399999</v>
      </c>
      <c r="L6" s="13">
        <v>4642.5481737799992</v>
      </c>
      <c r="M6" s="13">
        <v>1703.8720577700003</v>
      </c>
      <c r="N6" s="13">
        <v>1452.4515366800001</v>
      </c>
      <c r="O6" s="13">
        <v>5099.5462985699996</v>
      </c>
      <c r="P6" s="13">
        <v>48277.684981299986</v>
      </c>
      <c r="Q6" s="13">
        <v>1644.3636646800003</v>
      </c>
      <c r="R6" s="13">
        <v>1264.0070150699999</v>
      </c>
      <c r="S6" s="13">
        <v>1428.3376351900001</v>
      </c>
      <c r="T6" s="13">
        <v>14054.55086567</v>
      </c>
      <c r="U6" s="13">
        <v>1815.8381244200004</v>
      </c>
      <c r="V6" s="13">
        <v>7488.2098293399986</v>
      </c>
      <c r="W6" s="13">
        <v>1506.9221369899999</v>
      </c>
      <c r="X6" s="13">
        <v>1659.7165718799999</v>
      </c>
      <c r="Y6" s="13">
        <v>6996.2929319000004</v>
      </c>
      <c r="Z6" s="13">
        <v>1390.33196548</v>
      </c>
      <c r="AA6" s="13">
        <v>1534.5172732999999</v>
      </c>
      <c r="AB6" s="13">
        <v>7494.5969673799991</v>
      </c>
      <c r="AC6" s="13">
        <v>48385.675606550001</v>
      </c>
      <c r="AD6" s="13">
        <v>2017.5969655599999</v>
      </c>
      <c r="AE6" s="13">
        <v>1298.2606234</v>
      </c>
      <c r="AF6" s="13">
        <v>1553.8019186500001</v>
      </c>
      <c r="AG6" s="13">
        <v>11508.628806559998</v>
      </c>
      <c r="AH6" s="13">
        <v>1811.8426053099997</v>
      </c>
      <c r="AI6" s="13">
        <v>7805.6745388799982</v>
      </c>
      <c r="AJ6" s="13">
        <v>1704.5521735000002</v>
      </c>
      <c r="AK6" s="13">
        <v>1900.2054585999999</v>
      </c>
      <c r="AL6" s="13">
        <v>7161.0264132599996</v>
      </c>
      <c r="AM6" s="13">
        <v>2049.7109723200001</v>
      </c>
      <c r="AN6" s="13">
        <v>1679.8355974699998</v>
      </c>
      <c r="AO6" s="13">
        <v>7894.5395330399997</v>
      </c>
      <c r="AP6" s="13">
        <v>53271.102580890001</v>
      </c>
      <c r="AQ6" s="13">
        <v>2213.2524311499997</v>
      </c>
      <c r="AR6" s="13">
        <v>1526.1268496299999</v>
      </c>
      <c r="AS6" s="13">
        <v>1854.0382642599998</v>
      </c>
      <c r="AT6" s="13">
        <v>11402.50363607</v>
      </c>
      <c r="AU6" s="13">
        <v>2145.9686674200002</v>
      </c>
      <c r="AV6" s="13">
        <v>7031.6531231999998</v>
      </c>
      <c r="AW6" s="13">
        <v>2485.08817615</v>
      </c>
      <c r="AX6" s="13">
        <v>2393.1611557000001</v>
      </c>
      <c r="AY6" s="13">
        <v>8791.8084368799991</v>
      </c>
      <c r="AZ6" s="13">
        <v>1665.8765171700002</v>
      </c>
      <c r="BA6" s="13">
        <v>2048.6329356000001</v>
      </c>
      <c r="BB6" s="14">
        <v>9712.9923876600005</v>
      </c>
      <c r="BC6" s="13">
        <f t="shared" si="0"/>
        <v>57531.066066369996</v>
      </c>
      <c r="BD6" s="13">
        <v>2853.62058187</v>
      </c>
      <c r="BE6" s="13">
        <v>1893.0965506999999</v>
      </c>
      <c r="BF6" s="13">
        <v>2010.59794093</v>
      </c>
      <c r="BG6" s="13">
        <v>11363.667109299999</v>
      </c>
      <c r="BH6" s="13">
        <v>2449.4495420200001</v>
      </c>
      <c r="BI6" s="13">
        <v>8664.3829235099984</v>
      </c>
      <c r="BJ6" s="13">
        <v>2276.3279662300001</v>
      </c>
      <c r="BK6" s="13">
        <v>3054.1559238199998</v>
      </c>
      <c r="BL6" s="13">
        <v>8909.9318316899989</v>
      </c>
      <c r="BM6" s="13">
        <v>2093.0171249699997</v>
      </c>
      <c r="BN6" s="13">
        <v>2847.4353139300001</v>
      </c>
      <c r="BO6" s="14">
        <v>9115.3832574000007</v>
      </c>
    </row>
    <row r="7" spans="1:67">
      <c r="A7" s="32">
        <v>1111</v>
      </c>
      <c r="B7" s="17" t="s">
        <v>74</v>
      </c>
      <c r="C7" s="13">
        <v>14574.146363309999</v>
      </c>
      <c r="D7" s="13">
        <v>1778.8358554360002</v>
      </c>
      <c r="E7" s="13">
        <v>632.94508903600001</v>
      </c>
      <c r="F7" s="13">
        <v>752.12314847200003</v>
      </c>
      <c r="G7" s="13">
        <v>1198.0882895459999</v>
      </c>
      <c r="H7" s="13">
        <v>745.50264100799996</v>
      </c>
      <c r="I7" s="13">
        <v>1948.0931795480001</v>
      </c>
      <c r="J7" s="13">
        <v>814.25298608799994</v>
      </c>
      <c r="K7" s="13">
        <v>872.33686268799988</v>
      </c>
      <c r="L7" s="13">
        <v>1954.4116857939998</v>
      </c>
      <c r="M7" s="13">
        <v>966.21132209200005</v>
      </c>
      <c r="N7" s="13">
        <v>858.28872140200008</v>
      </c>
      <c r="O7" s="13">
        <v>2053.0565821999999</v>
      </c>
      <c r="P7" s="13">
        <v>17491.502588727995</v>
      </c>
      <c r="Q7" s="13">
        <v>973.21027779600013</v>
      </c>
      <c r="R7" s="13">
        <v>734.80508427599989</v>
      </c>
      <c r="S7" s="13">
        <v>860.43893376400001</v>
      </c>
      <c r="T7" s="13">
        <v>1659.588056564</v>
      </c>
      <c r="U7" s="13">
        <v>991.12774795600023</v>
      </c>
      <c r="V7" s="13">
        <v>2927.1366006319995</v>
      </c>
      <c r="W7" s="13">
        <v>906.92481989599992</v>
      </c>
      <c r="X7" s="13">
        <v>930.08896048799988</v>
      </c>
      <c r="Y7" s="13">
        <v>2782.2119543200006</v>
      </c>
      <c r="Z7" s="13">
        <v>874.6538350080001</v>
      </c>
      <c r="AA7" s="13">
        <v>936.96704279599999</v>
      </c>
      <c r="AB7" s="13">
        <v>2914.3492752319999</v>
      </c>
      <c r="AC7" s="13">
        <v>18582.585016326004</v>
      </c>
      <c r="AD7" s="13">
        <v>1153.5135484520001</v>
      </c>
      <c r="AE7" s="13">
        <v>781.01290740200011</v>
      </c>
      <c r="AF7" s="13">
        <v>933.83435444999998</v>
      </c>
      <c r="AG7" s="13">
        <v>1554.985704294</v>
      </c>
      <c r="AH7" s="13">
        <v>1118.7097331059999</v>
      </c>
      <c r="AI7" s="13">
        <v>2934.8090506079998</v>
      </c>
      <c r="AJ7" s="13">
        <v>1031.1003759360001</v>
      </c>
      <c r="AK7" s="13">
        <v>1008.659595384</v>
      </c>
      <c r="AL7" s="13">
        <v>2859.0927986639999</v>
      </c>
      <c r="AM7" s="13">
        <v>1123.724856438</v>
      </c>
      <c r="AN7" s="13">
        <v>991.254212618</v>
      </c>
      <c r="AO7" s="13">
        <v>3091.8878789740002</v>
      </c>
      <c r="AP7" s="13">
        <v>20531.939514461999</v>
      </c>
      <c r="AQ7" s="13">
        <v>1254.5009519079999</v>
      </c>
      <c r="AR7" s="13">
        <v>895.83143142000006</v>
      </c>
      <c r="AS7" s="13">
        <v>1048.6904680759999</v>
      </c>
      <c r="AT7" s="13">
        <v>1714.006863948</v>
      </c>
      <c r="AU7" s="13">
        <v>1117.2764746820001</v>
      </c>
      <c r="AV7" s="13">
        <v>2764.8519523959999</v>
      </c>
      <c r="AW7" s="13">
        <v>1276.4735981920001</v>
      </c>
      <c r="AX7" s="13">
        <v>1332.54466628</v>
      </c>
      <c r="AY7" s="13">
        <v>3374.5996917219995</v>
      </c>
      <c r="AZ7" s="13">
        <v>1023.3673587160001</v>
      </c>
      <c r="BA7" s="13">
        <v>1176.72837282</v>
      </c>
      <c r="BB7" s="14">
        <v>3553.0676843020001</v>
      </c>
      <c r="BC7" s="13">
        <f t="shared" si="0"/>
        <v>23170.048617597997</v>
      </c>
      <c r="BD7" s="13">
        <v>1529.3652344560001</v>
      </c>
      <c r="BE7" s="13">
        <v>1087.3800657699999</v>
      </c>
      <c r="BF7" s="13">
        <v>1160.2858909200002</v>
      </c>
      <c r="BG7" s="13">
        <v>1929.1483314459997</v>
      </c>
      <c r="BH7" s="13">
        <v>1253.2155194540001</v>
      </c>
      <c r="BI7" s="13">
        <v>3465.6053190359999</v>
      </c>
      <c r="BJ7" s="13">
        <v>1297.6046709140001</v>
      </c>
      <c r="BK7" s="13">
        <v>1571.177964252</v>
      </c>
      <c r="BL7" s="13">
        <v>3566.5853522120001</v>
      </c>
      <c r="BM7" s="13">
        <v>1237.664907178</v>
      </c>
      <c r="BN7" s="13">
        <v>1514.78109021</v>
      </c>
      <c r="BO7" s="14">
        <v>3557.2342717500005</v>
      </c>
    </row>
    <row r="8" spans="1:67">
      <c r="A8" s="32">
        <v>1112</v>
      </c>
      <c r="B8" s="17" t="s">
        <v>75</v>
      </c>
      <c r="C8" s="13">
        <v>20626.762488069999</v>
      </c>
      <c r="D8" s="13">
        <v>2399.7233064340003</v>
      </c>
      <c r="E8" s="13">
        <v>462.96731619399986</v>
      </c>
      <c r="F8" s="13">
        <v>617.25153087800004</v>
      </c>
      <c r="G8" s="13">
        <v>5669.2178042340011</v>
      </c>
      <c r="H8" s="13">
        <v>544.27937996200001</v>
      </c>
      <c r="I8" s="13">
        <v>2749.169124472</v>
      </c>
      <c r="J8" s="13">
        <v>538.27237813199997</v>
      </c>
      <c r="K8" s="13">
        <v>579.43189245199994</v>
      </c>
      <c r="L8" s="13">
        <v>2688.1364879859993</v>
      </c>
      <c r="M8" s="13">
        <v>737.66073567800026</v>
      </c>
      <c r="N8" s="13">
        <v>594.16281527799993</v>
      </c>
      <c r="O8" s="13">
        <v>3046.4897163699998</v>
      </c>
      <c r="P8" s="13">
        <v>30786.182392571987</v>
      </c>
      <c r="Q8" s="13">
        <v>671.15338688400016</v>
      </c>
      <c r="R8" s="13">
        <v>529.20193079399996</v>
      </c>
      <c r="S8" s="13">
        <v>567.898701426</v>
      </c>
      <c r="T8" s="13">
        <v>12394.962809106</v>
      </c>
      <c r="U8" s="13">
        <v>824.71037646400009</v>
      </c>
      <c r="V8" s="13">
        <v>4561.0732287079991</v>
      </c>
      <c r="W8" s="13">
        <v>599.99731709399998</v>
      </c>
      <c r="X8" s="13">
        <v>729.62761139200006</v>
      </c>
      <c r="Y8" s="13">
        <v>4214.0809775799999</v>
      </c>
      <c r="Z8" s="13">
        <v>515.67813047199991</v>
      </c>
      <c r="AA8" s="13">
        <v>597.55023050399996</v>
      </c>
      <c r="AB8" s="13">
        <v>4580.2476921479993</v>
      </c>
      <c r="AC8" s="13">
        <v>29803.090590223997</v>
      </c>
      <c r="AD8" s="13">
        <v>864.08341710799982</v>
      </c>
      <c r="AE8" s="13">
        <v>517.24771599799988</v>
      </c>
      <c r="AF8" s="13">
        <v>619.96756419999997</v>
      </c>
      <c r="AG8" s="13">
        <v>9953.6431022659981</v>
      </c>
      <c r="AH8" s="13">
        <v>693.13287220399991</v>
      </c>
      <c r="AI8" s="13">
        <v>4870.8654882719984</v>
      </c>
      <c r="AJ8" s="13">
        <v>673.451797564</v>
      </c>
      <c r="AK8" s="13">
        <v>891.54586321599982</v>
      </c>
      <c r="AL8" s="13">
        <v>4301.9336145959996</v>
      </c>
      <c r="AM8" s="13">
        <v>925.98611588199992</v>
      </c>
      <c r="AN8" s="13">
        <v>688.58138485199993</v>
      </c>
      <c r="AO8" s="13">
        <v>4802.6516540659995</v>
      </c>
      <c r="AP8" s="13">
        <v>32739.163066427998</v>
      </c>
      <c r="AQ8" s="13">
        <v>958.75147924199973</v>
      </c>
      <c r="AR8" s="13">
        <v>630.29541820999998</v>
      </c>
      <c r="AS8" s="13">
        <v>805.347796184</v>
      </c>
      <c r="AT8" s="13">
        <v>9688.496772122</v>
      </c>
      <c r="AU8" s="13">
        <v>1028.6921927379999</v>
      </c>
      <c r="AV8" s="13">
        <v>4266.8011708039994</v>
      </c>
      <c r="AW8" s="13">
        <v>1208.6145779579999</v>
      </c>
      <c r="AX8" s="13">
        <v>1060.6164894200001</v>
      </c>
      <c r="AY8" s="13">
        <v>5417.2087451579991</v>
      </c>
      <c r="AZ8" s="13">
        <v>642.50915845399993</v>
      </c>
      <c r="BA8" s="13">
        <v>871.90456278000011</v>
      </c>
      <c r="BB8" s="14">
        <v>6159.9247033579995</v>
      </c>
      <c r="BC8" s="13">
        <f t="shared" si="0"/>
        <v>34361.017448771992</v>
      </c>
      <c r="BD8" s="13">
        <v>1324.2553474139997</v>
      </c>
      <c r="BE8" s="13">
        <v>805.71648492999998</v>
      </c>
      <c r="BF8" s="13">
        <v>850.31205000999989</v>
      </c>
      <c r="BG8" s="13">
        <v>9434.5187778539985</v>
      </c>
      <c r="BH8" s="13">
        <v>1196.2340225659998</v>
      </c>
      <c r="BI8" s="13">
        <v>5198.7776044739994</v>
      </c>
      <c r="BJ8" s="13">
        <v>978.72329531599996</v>
      </c>
      <c r="BK8" s="13">
        <v>1482.977959568</v>
      </c>
      <c r="BL8" s="13">
        <v>5343.3464794779993</v>
      </c>
      <c r="BM8" s="13">
        <v>855.35221779199992</v>
      </c>
      <c r="BN8" s="13">
        <v>1332.6542237200001</v>
      </c>
      <c r="BO8" s="14">
        <v>5558.1489856500002</v>
      </c>
    </row>
    <row r="9" spans="1:67">
      <c r="A9" s="32">
        <v>1113</v>
      </c>
      <c r="B9" s="17" t="s">
        <v>76</v>
      </c>
      <c r="C9" s="13">
        <v>0</v>
      </c>
      <c r="D9" s="13">
        <v>0</v>
      </c>
      <c r="E9" s="13">
        <v>0</v>
      </c>
      <c r="F9" s="13">
        <v>0</v>
      </c>
      <c r="G9" s="13">
        <v>0</v>
      </c>
      <c r="H9" s="13">
        <v>0</v>
      </c>
      <c r="I9" s="13">
        <v>0</v>
      </c>
      <c r="J9" s="13">
        <v>0</v>
      </c>
      <c r="K9" s="13">
        <v>0</v>
      </c>
      <c r="L9" s="13">
        <v>0</v>
      </c>
      <c r="M9" s="13">
        <v>0</v>
      </c>
      <c r="N9" s="13">
        <v>0</v>
      </c>
      <c r="O9" s="13">
        <v>0</v>
      </c>
      <c r="P9" s="13">
        <v>0</v>
      </c>
      <c r="Q9" s="13">
        <v>0</v>
      </c>
      <c r="R9" s="13">
        <v>0</v>
      </c>
      <c r="S9" s="13">
        <v>0</v>
      </c>
      <c r="T9" s="13">
        <v>0</v>
      </c>
      <c r="U9" s="13">
        <v>0</v>
      </c>
      <c r="V9" s="13">
        <v>0</v>
      </c>
      <c r="W9" s="13">
        <v>0</v>
      </c>
      <c r="X9" s="13">
        <v>0</v>
      </c>
      <c r="Y9" s="13">
        <v>0</v>
      </c>
      <c r="Z9" s="13">
        <v>0</v>
      </c>
      <c r="AA9" s="13">
        <v>0</v>
      </c>
      <c r="AB9" s="13">
        <v>0</v>
      </c>
      <c r="AC9" s="13">
        <v>0</v>
      </c>
      <c r="AD9" s="13">
        <v>0</v>
      </c>
      <c r="AE9" s="13">
        <v>0</v>
      </c>
      <c r="AF9" s="13">
        <v>0</v>
      </c>
      <c r="AG9" s="13">
        <v>0</v>
      </c>
      <c r="AH9" s="13">
        <v>0</v>
      </c>
      <c r="AI9" s="13">
        <v>0</v>
      </c>
      <c r="AJ9" s="13">
        <v>0</v>
      </c>
      <c r="AK9" s="13">
        <v>0</v>
      </c>
      <c r="AL9" s="13">
        <v>0</v>
      </c>
      <c r="AM9" s="13">
        <v>0</v>
      </c>
      <c r="AN9" s="13">
        <v>0</v>
      </c>
      <c r="AO9" s="13">
        <v>0</v>
      </c>
      <c r="AP9" s="13">
        <v>0</v>
      </c>
      <c r="AQ9" s="13">
        <v>0</v>
      </c>
      <c r="AR9" s="13">
        <v>0</v>
      </c>
      <c r="AS9" s="13">
        <v>0</v>
      </c>
      <c r="AT9" s="13">
        <v>0</v>
      </c>
      <c r="AU9" s="13">
        <v>0</v>
      </c>
      <c r="AV9" s="13">
        <v>0</v>
      </c>
      <c r="AW9" s="13">
        <v>0</v>
      </c>
      <c r="AX9" s="13">
        <v>0</v>
      </c>
      <c r="AY9" s="13">
        <v>0</v>
      </c>
      <c r="AZ9" s="13">
        <v>0</v>
      </c>
      <c r="BA9" s="13">
        <v>0</v>
      </c>
      <c r="BB9" s="14">
        <v>0</v>
      </c>
      <c r="BC9" s="13">
        <f t="shared" si="0"/>
        <v>0</v>
      </c>
      <c r="BD9" s="13">
        <v>0</v>
      </c>
      <c r="BE9" s="13">
        <v>0</v>
      </c>
      <c r="BF9" s="13">
        <v>0</v>
      </c>
      <c r="BG9" s="13">
        <v>0</v>
      </c>
      <c r="BH9" s="13">
        <v>0</v>
      </c>
      <c r="BI9" s="13">
        <v>0</v>
      </c>
      <c r="BJ9" s="13">
        <v>0</v>
      </c>
      <c r="BK9" s="13">
        <v>0</v>
      </c>
      <c r="BL9" s="13">
        <v>0</v>
      </c>
      <c r="BM9" s="13">
        <v>0</v>
      </c>
      <c r="BN9" s="13">
        <v>0</v>
      </c>
      <c r="BO9" s="14">
        <v>0</v>
      </c>
    </row>
    <row r="10" spans="1:67">
      <c r="A10" s="38">
        <v>112</v>
      </c>
      <c r="B10" s="16" t="s">
        <v>77</v>
      </c>
      <c r="C10" s="13">
        <v>841.23002300000019</v>
      </c>
      <c r="D10" s="13">
        <v>117.21515785</v>
      </c>
      <c r="E10" s="13">
        <v>0</v>
      </c>
      <c r="F10" s="13">
        <v>79.46149312999998</v>
      </c>
      <c r="G10" s="13">
        <v>82.588666190000026</v>
      </c>
      <c r="H10" s="13">
        <v>82.257935779999983</v>
      </c>
      <c r="I10" s="13">
        <v>0</v>
      </c>
      <c r="J10" s="13">
        <v>126.03993748000005</v>
      </c>
      <c r="K10" s="13">
        <v>0</v>
      </c>
      <c r="L10" s="13">
        <v>82.283309370000097</v>
      </c>
      <c r="M10" s="13">
        <v>85.041746799999942</v>
      </c>
      <c r="N10" s="13">
        <v>96.790505339999982</v>
      </c>
      <c r="O10" s="13">
        <v>89.55127106000009</v>
      </c>
      <c r="P10" s="13">
        <v>1053.2731961300001</v>
      </c>
      <c r="Q10" s="13">
        <v>129.90244899000001</v>
      </c>
      <c r="R10" s="13">
        <v>0</v>
      </c>
      <c r="S10" s="13">
        <v>0</v>
      </c>
      <c r="T10" s="13">
        <v>95.691992730000038</v>
      </c>
      <c r="U10" s="13">
        <v>98.426049739999996</v>
      </c>
      <c r="V10" s="13">
        <v>92.413844359999985</v>
      </c>
      <c r="W10" s="13">
        <v>129.74122850000003</v>
      </c>
      <c r="X10" s="13">
        <v>94.255358319999914</v>
      </c>
      <c r="Y10" s="13">
        <v>96.041396910000003</v>
      </c>
      <c r="Z10" s="13">
        <v>87.604638330000057</v>
      </c>
      <c r="AA10" s="13">
        <v>112.75260134999996</v>
      </c>
      <c r="AB10" s="13">
        <v>116.4436369</v>
      </c>
      <c r="AC10" s="13">
        <v>1362.7502259100002</v>
      </c>
      <c r="AD10" s="13">
        <v>141.14585274000001</v>
      </c>
      <c r="AE10" s="13">
        <v>95.869622409999977</v>
      </c>
      <c r="AF10" s="13">
        <v>99.309049080000023</v>
      </c>
      <c r="AG10" s="13">
        <v>106.71981125999997</v>
      </c>
      <c r="AH10" s="13">
        <v>102.58430461</v>
      </c>
      <c r="AI10" s="13">
        <v>113.28702909000003</v>
      </c>
      <c r="AJ10" s="13">
        <v>164.36355509999999</v>
      </c>
      <c r="AK10" s="13">
        <v>107.08475042999999</v>
      </c>
      <c r="AL10" s="13">
        <v>105.00771822000002</v>
      </c>
      <c r="AM10" s="13">
        <v>112.40777202999993</v>
      </c>
      <c r="AN10" s="13">
        <v>111.18691983000008</v>
      </c>
      <c r="AO10" s="13">
        <v>103.78384111000014</v>
      </c>
      <c r="AP10" s="13">
        <v>1484.62298887</v>
      </c>
      <c r="AQ10" s="13">
        <v>0</v>
      </c>
      <c r="AR10" s="13">
        <v>253.54971377000001</v>
      </c>
      <c r="AS10" s="13">
        <v>0</v>
      </c>
      <c r="AT10" s="13">
        <v>222.53583115000001</v>
      </c>
      <c r="AU10" s="13">
        <v>349.39419348000001</v>
      </c>
      <c r="AV10" s="13">
        <v>0</v>
      </c>
      <c r="AW10" s="13">
        <v>0</v>
      </c>
      <c r="AX10" s="13">
        <v>-96.856930430000006</v>
      </c>
      <c r="AY10" s="13">
        <v>381.37392939</v>
      </c>
      <c r="AZ10" s="13">
        <v>0</v>
      </c>
      <c r="BA10" s="13">
        <v>0</v>
      </c>
      <c r="BB10" s="14">
        <v>374.62625150999997</v>
      </c>
      <c r="BC10" s="13">
        <f t="shared" si="0"/>
        <v>1564.6284710000002</v>
      </c>
      <c r="BD10" s="13">
        <v>0</v>
      </c>
      <c r="BE10" s="13">
        <v>0</v>
      </c>
      <c r="BF10" s="13">
        <v>513.15412456000001</v>
      </c>
      <c r="BG10" s="13">
        <v>122.3062477</v>
      </c>
      <c r="BH10" s="13">
        <v>0</v>
      </c>
      <c r="BI10" s="13">
        <v>249.42563287000002</v>
      </c>
      <c r="BJ10" s="13">
        <v>72.490456819999963</v>
      </c>
      <c r="BK10" s="13">
        <v>122.55642950999993</v>
      </c>
      <c r="BL10" s="13">
        <v>119.23831472000006</v>
      </c>
      <c r="BM10" s="13">
        <v>108.1853109499998</v>
      </c>
      <c r="BN10" s="13">
        <v>145.57765644000006</v>
      </c>
      <c r="BO10" s="14">
        <v>111.69429743000023</v>
      </c>
    </row>
    <row r="11" spans="1:67">
      <c r="A11" s="38">
        <v>113</v>
      </c>
      <c r="B11" s="16" t="s">
        <v>78</v>
      </c>
      <c r="C11" s="13">
        <v>1054.6674864500001</v>
      </c>
      <c r="D11" s="13">
        <v>32.92131028</v>
      </c>
      <c r="E11" s="13">
        <v>42.730659550000006</v>
      </c>
      <c r="F11" s="13">
        <v>68.373760940000011</v>
      </c>
      <c r="G11" s="13">
        <v>437.48333012000001</v>
      </c>
      <c r="H11" s="13">
        <v>65.848111849999995</v>
      </c>
      <c r="I11" s="13">
        <v>54.275802929999998</v>
      </c>
      <c r="J11" s="13">
        <v>50.710944140000002</v>
      </c>
      <c r="K11" s="13">
        <v>57.456767710000001</v>
      </c>
      <c r="L11" s="13">
        <v>53.779848999999999</v>
      </c>
      <c r="M11" s="13">
        <v>45.156547570000001</v>
      </c>
      <c r="N11" s="13">
        <v>79.898482119999997</v>
      </c>
      <c r="O11" s="13">
        <v>66.031920240000005</v>
      </c>
      <c r="P11" s="13">
        <v>1158.94765895</v>
      </c>
      <c r="Q11" s="13">
        <v>46.997245139999997</v>
      </c>
      <c r="R11" s="13">
        <v>56.284825960000006</v>
      </c>
      <c r="S11" s="13">
        <v>84.773254820000005</v>
      </c>
      <c r="T11" s="13">
        <v>397.79642011999999</v>
      </c>
      <c r="U11" s="13">
        <v>65.008266679999991</v>
      </c>
      <c r="V11" s="13">
        <v>63.974956120000002</v>
      </c>
      <c r="W11" s="13">
        <v>62.960931639999998</v>
      </c>
      <c r="X11" s="13">
        <v>66.206956089999991</v>
      </c>
      <c r="Y11" s="13">
        <v>72.011206369999996</v>
      </c>
      <c r="Z11" s="13">
        <v>51.648630159999996</v>
      </c>
      <c r="AA11" s="13">
        <v>100.56361227000001</v>
      </c>
      <c r="AB11" s="13">
        <v>90.721353579999999</v>
      </c>
      <c r="AC11" s="13">
        <v>1339.3704505600001</v>
      </c>
      <c r="AD11" s="13">
        <v>64.847359000000012</v>
      </c>
      <c r="AE11" s="13">
        <v>65.204460409999982</v>
      </c>
      <c r="AF11" s="13">
        <v>101.55921684</v>
      </c>
      <c r="AG11" s="13">
        <v>376.74076186000002</v>
      </c>
      <c r="AH11" s="13">
        <v>95.993490280000003</v>
      </c>
      <c r="AI11" s="13">
        <v>88.660546400000015</v>
      </c>
      <c r="AJ11" s="13">
        <v>95.049231259999999</v>
      </c>
      <c r="AK11" s="13">
        <v>89.417757359999996</v>
      </c>
      <c r="AL11" s="13">
        <v>81.988298849999993</v>
      </c>
      <c r="AM11" s="13">
        <v>84.503472600000009</v>
      </c>
      <c r="AN11" s="13">
        <v>90.645205849999996</v>
      </c>
      <c r="AO11" s="13">
        <v>104.76064985000001</v>
      </c>
      <c r="AP11" s="13">
        <v>1329.37018425</v>
      </c>
      <c r="AQ11" s="13">
        <v>64.198330819999995</v>
      </c>
      <c r="AR11" s="13">
        <v>73.607109320000006</v>
      </c>
      <c r="AS11" s="13">
        <v>76.295634739999997</v>
      </c>
      <c r="AT11" s="13">
        <v>416.97409896999994</v>
      </c>
      <c r="AU11" s="13">
        <v>107.62239565</v>
      </c>
      <c r="AV11" s="13">
        <v>65.238138059999997</v>
      </c>
      <c r="AW11" s="13">
        <v>87.696592589999995</v>
      </c>
      <c r="AX11" s="13">
        <v>95.829899240000003</v>
      </c>
      <c r="AY11" s="13">
        <v>96.786968680000001</v>
      </c>
      <c r="AZ11" s="13">
        <v>70.376863909999997</v>
      </c>
      <c r="BA11" s="13">
        <v>77.913148610000007</v>
      </c>
      <c r="BB11" s="14">
        <v>96.831003660000007</v>
      </c>
      <c r="BC11" s="13">
        <f t="shared" si="0"/>
        <v>1457.1824673199999</v>
      </c>
      <c r="BD11" s="13">
        <v>82.073730979999993</v>
      </c>
      <c r="BE11" s="13">
        <v>74.121735020000003</v>
      </c>
      <c r="BF11" s="13">
        <v>73.539587059999988</v>
      </c>
      <c r="BG11" s="13">
        <v>449.52272797000001</v>
      </c>
      <c r="BH11" s="13">
        <v>114.47720945</v>
      </c>
      <c r="BI11" s="13">
        <v>105.36607726999999</v>
      </c>
      <c r="BJ11" s="13">
        <v>82.397116140000008</v>
      </c>
      <c r="BK11" s="13">
        <v>83.281827340000007</v>
      </c>
      <c r="BL11" s="13">
        <v>94.94702418</v>
      </c>
      <c r="BM11" s="13">
        <v>90.235877309999992</v>
      </c>
      <c r="BN11" s="13">
        <v>87.336988050000002</v>
      </c>
      <c r="BO11" s="14">
        <v>119.88256654999999</v>
      </c>
    </row>
    <row r="12" spans="1:67">
      <c r="A12" s="32">
        <v>1131</v>
      </c>
      <c r="B12" s="17" t="s">
        <v>79</v>
      </c>
      <c r="C12" s="13">
        <v>585.57941448000008</v>
      </c>
      <c r="D12" s="13">
        <v>30.811746629999998</v>
      </c>
      <c r="E12" s="13">
        <v>40.495244770000006</v>
      </c>
      <c r="F12" s="13">
        <v>50.204856920000005</v>
      </c>
      <c r="G12" s="13">
        <v>44.161996689999995</v>
      </c>
      <c r="H12" s="13">
        <v>44.4811324</v>
      </c>
      <c r="I12" s="13">
        <v>48.837481049999994</v>
      </c>
      <c r="J12" s="13">
        <v>46.017665530000002</v>
      </c>
      <c r="K12" s="13">
        <v>53.248353520000002</v>
      </c>
      <c r="L12" s="13">
        <v>50.830444450000002</v>
      </c>
      <c r="M12" s="13">
        <v>43.526548840000004</v>
      </c>
      <c r="N12" s="13">
        <v>73.836653549999994</v>
      </c>
      <c r="O12" s="13">
        <v>59.127290130000006</v>
      </c>
      <c r="P12" s="13">
        <v>720.35020615999997</v>
      </c>
      <c r="Q12" s="13">
        <v>42.155685049999995</v>
      </c>
      <c r="R12" s="13">
        <v>50.882589630000005</v>
      </c>
      <c r="S12" s="13">
        <v>65.554668719999995</v>
      </c>
      <c r="T12" s="13">
        <v>49.422498099999999</v>
      </c>
      <c r="U12" s="13">
        <v>55.655064509999995</v>
      </c>
      <c r="V12" s="13">
        <v>59.209578780000001</v>
      </c>
      <c r="W12" s="13">
        <v>60.66718444</v>
      </c>
      <c r="X12" s="13">
        <v>61.613023509999998</v>
      </c>
      <c r="Y12" s="13">
        <v>69.03451647</v>
      </c>
      <c r="Z12" s="13">
        <v>49.500063009999998</v>
      </c>
      <c r="AA12" s="13">
        <v>76.212695030000006</v>
      </c>
      <c r="AB12" s="13">
        <v>80.442638909999999</v>
      </c>
      <c r="AC12" s="13">
        <v>910.47420615999999</v>
      </c>
      <c r="AD12" s="13">
        <v>54.37264674</v>
      </c>
      <c r="AE12" s="13">
        <v>58.280481689999995</v>
      </c>
      <c r="AF12" s="13">
        <v>79.956717789999999</v>
      </c>
      <c r="AG12" s="13">
        <v>61.325800389999998</v>
      </c>
      <c r="AH12" s="13">
        <v>82.648198370000003</v>
      </c>
      <c r="AI12" s="13">
        <v>76.816969170000007</v>
      </c>
      <c r="AJ12" s="13">
        <v>79.262582140000006</v>
      </c>
      <c r="AK12" s="13">
        <v>84.196183759999997</v>
      </c>
      <c r="AL12" s="13">
        <v>77.009787459999998</v>
      </c>
      <c r="AM12" s="13">
        <v>78.885677180000002</v>
      </c>
      <c r="AN12" s="13">
        <v>84.710002779999996</v>
      </c>
      <c r="AO12" s="13">
        <v>93.009158690000007</v>
      </c>
      <c r="AP12" s="13">
        <v>911.41098205000003</v>
      </c>
      <c r="AQ12" s="13">
        <v>61.483368519999999</v>
      </c>
      <c r="AR12" s="13">
        <v>68.28024972</v>
      </c>
      <c r="AS12" s="13">
        <v>72.90577528</v>
      </c>
      <c r="AT12" s="13">
        <v>68.937113319999995</v>
      </c>
      <c r="AU12" s="13">
        <v>87.538646389999997</v>
      </c>
      <c r="AV12" s="13">
        <v>62.049618430000002</v>
      </c>
      <c r="AW12" s="13">
        <v>81.48046008</v>
      </c>
      <c r="AX12" s="13">
        <v>89.784791569999996</v>
      </c>
      <c r="AY12" s="13">
        <v>89.273744500000006</v>
      </c>
      <c r="AZ12" s="13">
        <v>66.093460210000003</v>
      </c>
      <c r="BA12" s="13">
        <v>71.8108462</v>
      </c>
      <c r="BB12" s="14">
        <v>91.772907830000008</v>
      </c>
      <c r="BC12" s="13">
        <f t="shared" si="0"/>
        <v>947.67038211999989</v>
      </c>
      <c r="BD12" s="13">
        <v>66.727343649999995</v>
      </c>
      <c r="BE12" s="13">
        <v>71.351333289999999</v>
      </c>
      <c r="BF12" s="13">
        <v>67.25856112999999</v>
      </c>
      <c r="BG12" s="13">
        <v>61.283753869999998</v>
      </c>
      <c r="BH12" s="13">
        <v>79.54857853</v>
      </c>
      <c r="BI12" s="13">
        <v>92.485723629999995</v>
      </c>
      <c r="BJ12" s="13">
        <v>75.879418040000004</v>
      </c>
      <c r="BK12" s="13">
        <v>73.284967690000002</v>
      </c>
      <c r="BL12" s="13">
        <v>85.592164670000003</v>
      </c>
      <c r="BM12" s="13">
        <v>79.692099859999999</v>
      </c>
      <c r="BN12" s="13">
        <v>83.631629160000003</v>
      </c>
      <c r="BO12" s="14">
        <v>110.9348086</v>
      </c>
    </row>
    <row r="13" spans="1:67">
      <c r="A13" s="32">
        <v>1132</v>
      </c>
      <c r="B13" s="17" t="s">
        <v>80</v>
      </c>
      <c r="C13" s="13">
        <v>469.08807196999993</v>
      </c>
      <c r="D13" s="13">
        <v>2.1095636500000001</v>
      </c>
      <c r="E13" s="13">
        <v>2.2354147799999997</v>
      </c>
      <c r="F13" s="13">
        <v>18.168904019999999</v>
      </c>
      <c r="G13" s="13">
        <v>393.32133342999998</v>
      </c>
      <c r="H13" s="13">
        <v>21.366979449999999</v>
      </c>
      <c r="I13" s="13">
        <v>5.4383218800000002</v>
      </c>
      <c r="J13" s="13">
        <v>4.6932786100000001</v>
      </c>
      <c r="K13" s="13">
        <v>4.2084141900000001</v>
      </c>
      <c r="L13" s="13">
        <v>2.9494045499999997</v>
      </c>
      <c r="M13" s="13">
        <v>1.6299987300000001</v>
      </c>
      <c r="N13" s="13">
        <v>6.0618285700000003</v>
      </c>
      <c r="O13" s="13">
        <v>6.9046301100000003</v>
      </c>
      <c r="P13" s="13">
        <v>438.59745278999998</v>
      </c>
      <c r="Q13" s="13">
        <v>4.8415600899999998</v>
      </c>
      <c r="R13" s="13">
        <v>5.40223633</v>
      </c>
      <c r="S13" s="13">
        <v>19.218586100000003</v>
      </c>
      <c r="T13" s="13">
        <v>348.37392202000001</v>
      </c>
      <c r="U13" s="13">
        <v>9.3532021699999994</v>
      </c>
      <c r="V13" s="13">
        <v>4.7653773399999997</v>
      </c>
      <c r="W13" s="13">
        <v>2.2937472000000003</v>
      </c>
      <c r="X13" s="13">
        <v>4.5939325799999997</v>
      </c>
      <c r="Y13" s="13">
        <v>2.9766898999999998</v>
      </c>
      <c r="Z13" s="13">
        <v>2.1485671499999999</v>
      </c>
      <c r="AA13" s="13">
        <v>24.350917239999998</v>
      </c>
      <c r="AB13" s="13">
        <v>10.278714669999999</v>
      </c>
      <c r="AC13" s="13">
        <v>428.89624440000006</v>
      </c>
      <c r="AD13" s="13">
        <v>10.47411226</v>
      </c>
      <c r="AE13" s="13">
        <v>6.9245787199999995</v>
      </c>
      <c r="AF13" s="13">
        <v>21.602499050000002</v>
      </c>
      <c r="AG13" s="13">
        <v>315.41496147000004</v>
      </c>
      <c r="AH13" s="13">
        <v>13.34529191</v>
      </c>
      <c r="AI13" s="13">
        <v>11.843577230000001</v>
      </c>
      <c r="AJ13" s="13">
        <v>15.78664912</v>
      </c>
      <c r="AK13" s="13">
        <v>5.2215736000000001</v>
      </c>
      <c r="AL13" s="13">
        <v>4.9785113900000004</v>
      </c>
      <c r="AM13" s="13">
        <v>5.6177954200000002</v>
      </c>
      <c r="AN13" s="13">
        <v>5.93520307</v>
      </c>
      <c r="AO13" s="13">
        <v>11.75149116</v>
      </c>
      <c r="AP13" s="13">
        <v>417.95920219999999</v>
      </c>
      <c r="AQ13" s="13">
        <v>2.7149622999999998</v>
      </c>
      <c r="AR13" s="13">
        <v>5.3268595999999997</v>
      </c>
      <c r="AS13" s="13">
        <v>3.3898594599999998</v>
      </c>
      <c r="AT13" s="13">
        <v>348.03698564999996</v>
      </c>
      <c r="AU13" s="13">
        <v>20.083749260000001</v>
      </c>
      <c r="AV13" s="13">
        <v>3.18851963</v>
      </c>
      <c r="AW13" s="13">
        <v>6.2161325099999996</v>
      </c>
      <c r="AX13" s="13">
        <v>6.0451076700000002</v>
      </c>
      <c r="AY13" s="13">
        <v>7.5132241799999999</v>
      </c>
      <c r="AZ13" s="13">
        <v>4.2834037</v>
      </c>
      <c r="BA13" s="13">
        <v>6.1023024100000001</v>
      </c>
      <c r="BB13" s="14">
        <v>5.0580958300000001</v>
      </c>
      <c r="BC13" s="13">
        <f t="shared" si="0"/>
        <v>509.51208519999994</v>
      </c>
      <c r="BD13" s="13">
        <v>15.346387330000001</v>
      </c>
      <c r="BE13" s="13">
        <v>2.7704017300000001</v>
      </c>
      <c r="BF13" s="13">
        <v>6.2810259299999993</v>
      </c>
      <c r="BG13" s="13">
        <v>388.23897410000001</v>
      </c>
      <c r="BH13" s="13">
        <v>34.928630920000003</v>
      </c>
      <c r="BI13" s="13">
        <v>12.880353640000001</v>
      </c>
      <c r="BJ13" s="13">
        <v>6.5176980999999996</v>
      </c>
      <c r="BK13" s="13">
        <v>9.9968596500000011</v>
      </c>
      <c r="BL13" s="13">
        <v>9.3548595099999989</v>
      </c>
      <c r="BM13" s="13">
        <v>10.543777449999999</v>
      </c>
      <c r="BN13" s="13">
        <v>3.7053588900000003</v>
      </c>
      <c r="BO13" s="14">
        <v>8.9477579499999997</v>
      </c>
    </row>
    <row r="14" spans="1:67">
      <c r="A14" s="32">
        <v>1133</v>
      </c>
      <c r="B14" s="17" t="s">
        <v>81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13">
        <v>0</v>
      </c>
      <c r="R14" s="13">
        <v>0</v>
      </c>
      <c r="S14" s="13">
        <v>0</v>
      </c>
      <c r="T14" s="13">
        <v>0</v>
      </c>
      <c r="U14" s="13">
        <v>0</v>
      </c>
      <c r="V14" s="13">
        <v>0</v>
      </c>
      <c r="W14" s="13">
        <v>0</v>
      </c>
      <c r="X14" s="13">
        <v>0</v>
      </c>
      <c r="Y14" s="13">
        <v>0</v>
      </c>
      <c r="Z14" s="13">
        <v>0</v>
      </c>
      <c r="AA14" s="13">
        <v>0</v>
      </c>
      <c r="AB14" s="13">
        <v>0</v>
      </c>
      <c r="AC14" s="13">
        <v>0</v>
      </c>
      <c r="AD14" s="13">
        <v>5.9999999999999995E-4</v>
      </c>
      <c r="AE14" s="13">
        <v>-5.9999999999999995E-4</v>
      </c>
      <c r="AF14" s="13">
        <v>0</v>
      </c>
      <c r="AG14" s="13">
        <v>0</v>
      </c>
      <c r="AH14" s="13">
        <v>0</v>
      </c>
      <c r="AI14" s="13">
        <v>0</v>
      </c>
      <c r="AJ14" s="13">
        <v>0</v>
      </c>
      <c r="AK14" s="13">
        <v>0</v>
      </c>
      <c r="AL14" s="13">
        <v>0</v>
      </c>
      <c r="AM14" s="13">
        <v>0</v>
      </c>
      <c r="AN14" s="13">
        <v>0</v>
      </c>
      <c r="AO14" s="13">
        <v>0</v>
      </c>
      <c r="AP14" s="13">
        <v>0</v>
      </c>
      <c r="AQ14" s="13">
        <v>0</v>
      </c>
      <c r="AR14" s="13">
        <v>0</v>
      </c>
      <c r="AS14" s="13">
        <v>0</v>
      </c>
      <c r="AT14" s="13">
        <v>0</v>
      </c>
      <c r="AU14" s="13">
        <v>0</v>
      </c>
      <c r="AV14" s="13">
        <v>0</v>
      </c>
      <c r="AW14" s="13">
        <v>0</v>
      </c>
      <c r="AX14" s="13">
        <v>0</v>
      </c>
      <c r="AY14" s="13">
        <v>0</v>
      </c>
      <c r="AZ14" s="13">
        <v>0</v>
      </c>
      <c r="BA14" s="13">
        <v>0</v>
      </c>
      <c r="BB14" s="14">
        <v>0</v>
      </c>
      <c r="BC14" s="13">
        <f t="shared" si="0"/>
        <v>0</v>
      </c>
      <c r="BD14" s="13">
        <v>0</v>
      </c>
      <c r="BE14" s="13">
        <v>0</v>
      </c>
      <c r="BF14" s="13">
        <v>0</v>
      </c>
      <c r="BG14" s="13">
        <v>0</v>
      </c>
      <c r="BH14" s="13">
        <v>0</v>
      </c>
      <c r="BI14" s="13">
        <v>0</v>
      </c>
      <c r="BJ14" s="13">
        <v>0</v>
      </c>
      <c r="BK14" s="13">
        <v>0</v>
      </c>
      <c r="BL14" s="13">
        <v>0</v>
      </c>
      <c r="BM14" s="13">
        <v>0</v>
      </c>
      <c r="BN14" s="13">
        <v>0</v>
      </c>
      <c r="BO14" s="14">
        <v>0</v>
      </c>
    </row>
    <row r="15" spans="1:67">
      <c r="A15" s="32">
        <v>1135</v>
      </c>
      <c r="B15" s="17" t="s">
        <v>82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3">
        <v>0</v>
      </c>
      <c r="P15" s="13">
        <v>0</v>
      </c>
      <c r="Q15" s="13">
        <v>0</v>
      </c>
      <c r="R15" s="13">
        <v>0</v>
      </c>
      <c r="S15" s="13">
        <v>0</v>
      </c>
      <c r="T15" s="13">
        <v>0</v>
      </c>
      <c r="U15" s="13">
        <v>0</v>
      </c>
      <c r="V15" s="13">
        <v>0</v>
      </c>
      <c r="W15" s="13">
        <v>0</v>
      </c>
      <c r="X15" s="13">
        <v>0</v>
      </c>
      <c r="Y15" s="13">
        <v>0</v>
      </c>
      <c r="Z15" s="13">
        <v>0</v>
      </c>
      <c r="AA15" s="13">
        <v>0</v>
      </c>
      <c r="AB15" s="13">
        <v>0</v>
      </c>
      <c r="AC15" s="13">
        <v>0</v>
      </c>
      <c r="AD15" s="13">
        <v>0</v>
      </c>
      <c r="AE15" s="13">
        <v>0</v>
      </c>
      <c r="AF15" s="13">
        <v>0</v>
      </c>
      <c r="AG15" s="13">
        <v>0</v>
      </c>
      <c r="AH15" s="13">
        <v>0</v>
      </c>
      <c r="AI15" s="13">
        <v>0</v>
      </c>
      <c r="AJ15" s="13">
        <v>0</v>
      </c>
      <c r="AK15" s="13">
        <v>0</v>
      </c>
      <c r="AL15" s="13">
        <v>0</v>
      </c>
      <c r="AM15" s="13">
        <v>0</v>
      </c>
      <c r="AN15" s="13">
        <v>0</v>
      </c>
      <c r="AO15" s="13">
        <v>0</v>
      </c>
      <c r="AP15" s="13">
        <v>0</v>
      </c>
      <c r="AQ15" s="13">
        <v>0</v>
      </c>
      <c r="AR15" s="13">
        <v>0</v>
      </c>
      <c r="AS15" s="13">
        <v>0</v>
      </c>
      <c r="AT15" s="13">
        <v>0</v>
      </c>
      <c r="AU15" s="13">
        <v>0</v>
      </c>
      <c r="AV15" s="13">
        <v>0</v>
      </c>
      <c r="AW15" s="13">
        <v>0</v>
      </c>
      <c r="AX15" s="13">
        <v>0</v>
      </c>
      <c r="AY15" s="13">
        <v>0</v>
      </c>
      <c r="AZ15" s="13">
        <v>0</v>
      </c>
      <c r="BA15" s="13">
        <v>0</v>
      </c>
      <c r="BB15" s="14">
        <v>0</v>
      </c>
      <c r="BC15" s="13">
        <f t="shared" si="0"/>
        <v>0</v>
      </c>
      <c r="BD15" s="13">
        <v>0</v>
      </c>
      <c r="BE15" s="13">
        <v>0</v>
      </c>
      <c r="BF15" s="13">
        <v>0</v>
      </c>
      <c r="BG15" s="13">
        <v>0</v>
      </c>
      <c r="BH15" s="13">
        <v>0</v>
      </c>
      <c r="BI15" s="13">
        <v>0</v>
      </c>
      <c r="BJ15" s="13">
        <v>0</v>
      </c>
      <c r="BK15" s="13">
        <v>0</v>
      </c>
      <c r="BL15" s="13">
        <v>0</v>
      </c>
      <c r="BM15" s="13">
        <v>0</v>
      </c>
      <c r="BN15" s="13">
        <v>0</v>
      </c>
      <c r="BO15" s="14">
        <v>0</v>
      </c>
    </row>
    <row r="16" spans="1:67">
      <c r="A16" s="32">
        <v>1136</v>
      </c>
      <c r="B16" s="17" t="s">
        <v>83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3">
        <v>0</v>
      </c>
      <c r="P16" s="13">
        <v>0</v>
      </c>
      <c r="Q16" s="13">
        <v>0</v>
      </c>
      <c r="R16" s="13">
        <v>0</v>
      </c>
      <c r="S16" s="13">
        <v>0</v>
      </c>
      <c r="T16" s="13">
        <v>0</v>
      </c>
      <c r="U16" s="13">
        <v>0</v>
      </c>
      <c r="V16" s="13">
        <v>0</v>
      </c>
      <c r="W16" s="13">
        <v>0</v>
      </c>
      <c r="X16" s="13">
        <v>0</v>
      </c>
      <c r="Y16" s="13">
        <v>0</v>
      </c>
      <c r="Z16" s="13">
        <v>0</v>
      </c>
      <c r="AA16" s="13">
        <v>0</v>
      </c>
      <c r="AB16" s="13">
        <v>0</v>
      </c>
      <c r="AC16" s="13">
        <v>0</v>
      </c>
      <c r="AD16" s="13">
        <v>0</v>
      </c>
      <c r="AE16" s="13">
        <v>0</v>
      </c>
      <c r="AF16" s="13">
        <v>0</v>
      </c>
      <c r="AG16" s="13">
        <v>0</v>
      </c>
      <c r="AH16" s="13">
        <v>0</v>
      </c>
      <c r="AI16" s="13">
        <v>0</v>
      </c>
      <c r="AJ16" s="13">
        <v>0</v>
      </c>
      <c r="AK16" s="13">
        <v>0</v>
      </c>
      <c r="AL16" s="13">
        <v>0</v>
      </c>
      <c r="AM16" s="13">
        <v>0</v>
      </c>
      <c r="AN16" s="13">
        <v>0</v>
      </c>
      <c r="AO16" s="13">
        <v>0</v>
      </c>
      <c r="AP16" s="13">
        <v>0</v>
      </c>
      <c r="AQ16" s="13">
        <v>0</v>
      </c>
      <c r="AR16" s="13">
        <v>0</v>
      </c>
      <c r="AS16" s="13">
        <v>0</v>
      </c>
      <c r="AT16" s="13">
        <v>0</v>
      </c>
      <c r="AU16" s="13">
        <v>0</v>
      </c>
      <c r="AV16" s="13">
        <v>0</v>
      </c>
      <c r="AW16" s="13">
        <v>0</v>
      </c>
      <c r="AX16" s="13">
        <v>0</v>
      </c>
      <c r="AY16" s="13">
        <v>0</v>
      </c>
      <c r="AZ16" s="13">
        <v>0</v>
      </c>
      <c r="BA16" s="13">
        <v>0</v>
      </c>
      <c r="BB16" s="14">
        <v>0</v>
      </c>
      <c r="BC16" s="13">
        <f t="shared" si="0"/>
        <v>0</v>
      </c>
      <c r="BD16" s="13">
        <v>0</v>
      </c>
      <c r="BE16" s="13">
        <v>0</v>
      </c>
      <c r="BF16" s="13">
        <v>0</v>
      </c>
      <c r="BG16" s="13">
        <v>0</v>
      </c>
      <c r="BH16" s="13">
        <v>0</v>
      </c>
      <c r="BI16" s="13">
        <v>0</v>
      </c>
      <c r="BJ16" s="13">
        <v>0</v>
      </c>
      <c r="BK16" s="13">
        <v>0</v>
      </c>
      <c r="BL16" s="13">
        <v>0</v>
      </c>
      <c r="BM16" s="13">
        <v>0</v>
      </c>
      <c r="BN16" s="13">
        <v>0</v>
      </c>
      <c r="BO16" s="14">
        <v>0</v>
      </c>
    </row>
    <row r="17" spans="1:67">
      <c r="A17" s="38">
        <v>114</v>
      </c>
      <c r="B17" s="16" t="s">
        <v>84</v>
      </c>
      <c r="C17" s="13">
        <v>76815.321022599994</v>
      </c>
      <c r="D17" s="13">
        <v>6367.5165785200006</v>
      </c>
      <c r="E17" s="13">
        <v>5485.9412117499996</v>
      </c>
      <c r="F17" s="13">
        <v>5761.9414974499996</v>
      </c>
      <c r="G17" s="13">
        <v>6088.3414492899992</v>
      </c>
      <c r="H17" s="13">
        <v>6006.1807966100005</v>
      </c>
      <c r="I17" s="13">
        <v>6250.3901666300007</v>
      </c>
      <c r="J17" s="13">
        <v>6559.2143970399993</v>
      </c>
      <c r="K17" s="13">
        <v>6775.4131013100005</v>
      </c>
      <c r="L17" s="13">
        <v>6659.208090090001</v>
      </c>
      <c r="M17" s="13">
        <v>6718.2458624699993</v>
      </c>
      <c r="N17" s="13">
        <v>7074.1810371399997</v>
      </c>
      <c r="O17" s="13">
        <v>7068.7468342999991</v>
      </c>
      <c r="P17" s="13">
        <v>81581.739860930014</v>
      </c>
      <c r="Q17" s="13">
        <v>6867.2832134999999</v>
      </c>
      <c r="R17" s="13">
        <v>6096.0592458699994</v>
      </c>
      <c r="S17" s="13">
        <v>6654.250936370001</v>
      </c>
      <c r="T17" s="13">
        <v>6495.309852209999</v>
      </c>
      <c r="U17" s="13">
        <v>5991.8562584099991</v>
      </c>
      <c r="V17" s="13">
        <v>6674.9298886600009</v>
      </c>
      <c r="W17" s="13">
        <v>6741.5591833300005</v>
      </c>
      <c r="X17" s="13">
        <v>7241.9320348900001</v>
      </c>
      <c r="Y17" s="13">
        <v>7084.2074323699999</v>
      </c>
      <c r="Z17" s="13">
        <v>6832.93853709</v>
      </c>
      <c r="AA17" s="13">
        <v>6906.6864325200004</v>
      </c>
      <c r="AB17" s="13">
        <v>7994.7268457099999</v>
      </c>
      <c r="AC17" s="13">
        <v>91648.265217100008</v>
      </c>
      <c r="AD17" s="13">
        <v>7268.0048112800005</v>
      </c>
      <c r="AE17" s="13">
        <v>6713.2338702100005</v>
      </c>
      <c r="AF17" s="13">
        <v>7353.1582808399999</v>
      </c>
      <c r="AG17" s="13">
        <v>6977.4361356099998</v>
      </c>
      <c r="AH17" s="13">
        <v>7339.9667684199994</v>
      </c>
      <c r="AI17" s="13">
        <v>7438.4874726399994</v>
      </c>
      <c r="AJ17" s="13">
        <v>8111.4681404100002</v>
      </c>
      <c r="AK17" s="13">
        <v>8206.5526595400006</v>
      </c>
      <c r="AL17" s="13">
        <v>7931.1812623400001</v>
      </c>
      <c r="AM17" s="13">
        <v>7916.54796446</v>
      </c>
      <c r="AN17" s="13">
        <v>8116.2943112000003</v>
      </c>
      <c r="AO17" s="13">
        <v>8275.9335401500011</v>
      </c>
      <c r="AP17" s="13">
        <v>98660.226248699997</v>
      </c>
      <c r="AQ17" s="13">
        <v>8089.9962973000002</v>
      </c>
      <c r="AR17" s="13">
        <v>7456.0476982499995</v>
      </c>
      <c r="AS17" s="13">
        <v>7546.0350062900015</v>
      </c>
      <c r="AT17" s="13">
        <v>8358.2395516800007</v>
      </c>
      <c r="AU17" s="13">
        <v>7846.7793924099988</v>
      </c>
      <c r="AV17" s="13">
        <v>7941.8406523100002</v>
      </c>
      <c r="AW17" s="13">
        <v>8556.3860868399988</v>
      </c>
      <c r="AX17" s="13">
        <v>8888.7895435700011</v>
      </c>
      <c r="AY17" s="13">
        <v>8903.2729327699999</v>
      </c>
      <c r="AZ17" s="13">
        <v>7995.5722609799996</v>
      </c>
      <c r="BA17" s="13">
        <v>8529.0073649599999</v>
      </c>
      <c r="BB17" s="14">
        <v>8548.2594613399997</v>
      </c>
      <c r="BC17" s="13">
        <f t="shared" si="0"/>
        <v>107264.52792936</v>
      </c>
      <c r="BD17" s="13">
        <v>8578.3619942799996</v>
      </c>
      <c r="BE17" s="13">
        <v>7955.0504512200014</v>
      </c>
      <c r="BF17" s="13">
        <v>8249.6979551000004</v>
      </c>
      <c r="BG17" s="13">
        <v>8463.4974753999995</v>
      </c>
      <c r="BH17" s="13">
        <v>8576.7690847499998</v>
      </c>
      <c r="BI17" s="13">
        <v>8807.9161304300014</v>
      </c>
      <c r="BJ17" s="13">
        <v>9095.8725686599992</v>
      </c>
      <c r="BK17" s="13">
        <v>9472.6080035099985</v>
      </c>
      <c r="BL17" s="13">
        <v>9846.9317855199988</v>
      </c>
      <c r="BM17" s="13">
        <v>9216.833691490001</v>
      </c>
      <c r="BN17" s="13">
        <v>9595.0911409699984</v>
      </c>
      <c r="BO17" s="14">
        <v>9405.8976480300007</v>
      </c>
    </row>
    <row r="18" spans="1:67">
      <c r="A18" s="32">
        <v>1141</v>
      </c>
      <c r="B18" s="17" t="s">
        <v>85</v>
      </c>
      <c r="C18" s="13">
        <v>52327.800511840003</v>
      </c>
      <c r="D18" s="13">
        <v>4279.7615347800001</v>
      </c>
      <c r="E18" s="13">
        <v>3793.7723678699999</v>
      </c>
      <c r="F18" s="13">
        <v>3992.9574631499995</v>
      </c>
      <c r="G18" s="13">
        <v>4163.9233297299998</v>
      </c>
      <c r="H18" s="13">
        <v>4289.0200184700007</v>
      </c>
      <c r="I18" s="13">
        <v>4399.5172522500006</v>
      </c>
      <c r="J18" s="13">
        <v>4479.1271180199992</v>
      </c>
      <c r="K18" s="13">
        <v>4490.9422086100003</v>
      </c>
      <c r="L18" s="13">
        <v>4459.7993120700012</v>
      </c>
      <c r="M18" s="13">
        <v>4482.6682251499997</v>
      </c>
      <c r="N18" s="13">
        <v>4786.5186686199995</v>
      </c>
      <c r="O18" s="13">
        <v>4709.7930131199992</v>
      </c>
      <c r="P18" s="13">
        <v>59911.116792220004</v>
      </c>
      <c r="Q18" s="13">
        <v>4832.2137361599998</v>
      </c>
      <c r="R18" s="13">
        <v>4277.7406197199998</v>
      </c>
      <c r="S18" s="13">
        <v>4946.3793495200007</v>
      </c>
      <c r="T18" s="13">
        <v>4963.5775303799992</v>
      </c>
      <c r="U18" s="13">
        <v>4533.1981020099993</v>
      </c>
      <c r="V18" s="13">
        <v>5138.1132199700005</v>
      </c>
      <c r="W18" s="13">
        <v>4966.3553583200001</v>
      </c>
      <c r="X18" s="13">
        <v>5297.49513045</v>
      </c>
      <c r="Y18" s="13">
        <v>5105.8884378800003</v>
      </c>
      <c r="Z18" s="13">
        <v>4911.9503642</v>
      </c>
      <c r="AA18" s="13">
        <v>5269.7190043199998</v>
      </c>
      <c r="AB18" s="13">
        <v>5668.4859392899998</v>
      </c>
      <c r="AC18" s="13">
        <v>68749.05900732</v>
      </c>
      <c r="AD18" s="13">
        <v>5516.8592865300006</v>
      </c>
      <c r="AE18" s="13">
        <v>5121.7452298800008</v>
      </c>
      <c r="AF18" s="13">
        <v>5657.2648629899995</v>
      </c>
      <c r="AG18" s="13">
        <v>5223.2051722699998</v>
      </c>
      <c r="AH18" s="13">
        <v>5703.67898909</v>
      </c>
      <c r="AI18" s="13">
        <v>5745.3196193499989</v>
      </c>
      <c r="AJ18" s="13">
        <v>5967.7871583400001</v>
      </c>
      <c r="AK18" s="13">
        <v>6015.6197419500004</v>
      </c>
      <c r="AL18" s="13">
        <v>5811.13704813</v>
      </c>
      <c r="AM18" s="13">
        <v>5736.8053181799996</v>
      </c>
      <c r="AN18" s="13">
        <v>6039.5348345600005</v>
      </c>
      <c r="AO18" s="13">
        <v>6210.1017460500007</v>
      </c>
      <c r="AP18" s="13">
        <v>74121.802308509999</v>
      </c>
      <c r="AQ18" s="13">
        <v>6190.6246784600007</v>
      </c>
      <c r="AR18" s="13">
        <v>5740.3001440099997</v>
      </c>
      <c r="AS18" s="13">
        <v>5720.0547247900013</v>
      </c>
      <c r="AT18" s="13">
        <v>6476.3994477699998</v>
      </c>
      <c r="AU18" s="13">
        <v>6059.3843221399993</v>
      </c>
      <c r="AV18" s="13">
        <v>6039.26863254</v>
      </c>
      <c r="AW18" s="13">
        <v>6323.3679310599991</v>
      </c>
      <c r="AX18" s="13">
        <v>6541.8735145099999</v>
      </c>
      <c r="AY18" s="13">
        <v>6589.6497562999994</v>
      </c>
      <c r="AZ18" s="13">
        <v>5758.5237793799997</v>
      </c>
      <c r="BA18" s="13">
        <v>6314.9187302800001</v>
      </c>
      <c r="BB18" s="14">
        <v>6367.4366472699994</v>
      </c>
      <c r="BC18" s="13">
        <f t="shared" si="0"/>
        <v>80292.320863519999</v>
      </c>
      <c r="BD18" s="13">
        <v>6563.2689800899998</v>
      </c>
      <c r="BE18" s="13">
        <v>6201.0769517500012</v>
      </c>
      <c r="BF18" s="13">
        <v>6313.7362013100001</v>
      </c>
      <c r="BG18" s="13">
        <v>6517.5396479500005</v>
      </c>
      <c r="BH18" s="13">
        <v>6571.9031260700003</v>
      </c>
      <c r="BI18" s="13">
        <v>6759.8564371400007</v>
      </c>
      <c r="BJ18" s="13">
        <v>6851.9251659599995</v>
      </c>
      <c r="BK18" s="13">
        <v>6771.6855200199998</v>
      </c>
      <c r="BL18" s="13">
        <v>7335.2813942099992</v>
      </c>
      <c r="BM18" s="13">
        <v>6602.4642240400008</v>
      </c>
      <c r="BN18" s="13">
        <v>6985.871086449999</v>
      </c>
      <c r="BO18" s="14">
        <v>6817.71212853</v>
      </c>
    </row>
    <row r="19" spans="1:67">
      <c r="A19" s="32">
        <v>11411</v>
      </c>
      <c r="B19" s="18" t="s">
        <v>86</v>
      </c>
      <c r="C19" s="13">
        <v>49263.691852490003</v>
      </c>
      <c r="D19" s="13">
        <v>4036.0091211400004</v>
      </c>
      <c r="E19" s="13">
        <v>3562.8795033599999</v>
      </c>
      <c r="F19" s="13">
        <v>3762.1220863199997</v>
      </c>
      <c r="G19" s="13">
        <v>3919.59348181</v>
      </c>
      <c r="H19" s="13">
        <v>4067.9503407800003</v>
      </c>
      <c r="I19" s="13">
        <v>4139.7147716600002</v>
      </c>
      <c r="J19" s="13">
        <v>4211.5702555199996</v>
      </c>
      <c r="K19" s="13">
        <v>4251.4081697700003</v>
      </c>
      <c r="L19" s="13">
        <v>4201.9976201100008</v>
      </c>
      <c r="M19" s="13">
        <v>4217.4920312199993</v>
      </c>
      <c r="N19" s="13">
        <v>4503.0224699799992</v>
      </c>
      <c r="O19" s="13">
        <v>4389.9320008199993</v>
      </c>
      <c r="P19" s="13">
        <v>56064.391733730001</v>
      </c>
      <c r="Q19" s="13">
        <v>4530.9337988699999</v>
      </c>
      <c r="R19" s="13">
        <v>3975.8245724200001</v>
      </c>
      <c r="S19" s="13">
        <v>4675.5832561400002</v>
      </c>
      <c r="T19" s="13">
        <v>4638.9061151499991</v>
      </c>
      <c r="U19" s="13">
        <v>4283.6965323799996</v>
      </c>
      <c r="V19" s="13">
        <v>4813.7825200000007</v>
      </c>
      <c r="W19" s="13">
        <v>4647.1168615699999</v>
      </c>
      <c r="X19" s="13">
        <v>4996.0983460099997</v>
      </c>
      <c r="Y19" s="13">
        <v>4759.6026947300006</v>
      </c>
      <c r="Z19" s="13">
        <v>4688.7416009999997</v>
      </c>
      <c r="AA19" s="13">
        <v>4766.4969281100002</v>
      </c>
      <c r="AB19" s="13">
        <v>5287.6085073499999</v>
      </c>
      <c r="AC19" s="13">
        <v>64421.120096449995</v>
      </c>
      <c r="AD19" s="13">
        <v>5163.9811924700007</v>
      </c>
      <c r="AE19" s="13">
        <v>4751.3942837700006</v>
      </c>
      <c r="AF19" s="13">
        <v>5318.0255990299993</v>
      </c>
      <c r="AG19" s="13">
        <v>4886.0664041499995</v>
      </c>
      <c r="AH19" s="13">
        <v>5351.0886257599996</v>
      </c>
      <c r="AI19" s="13">
        <v>5347.3212595699988</v>
      </c>
      <c r="AJ19" s="13">
        <v>5638.0729607200001</v>
      </c>
      <c r="AK19" s="13">
        <v>5652.1135119</v>
      </c>
      <c r="AL19" s="13">
        <v>5434.30177172</v>
      </c>
      <c r="AM19" s="13">
        <v>5405.6791140299993</v>
      </c>
      <c r="AN19" s="13">
        <v>5673.2964246200008</v>
      </c>
      <c r="AO19" s="13">
        <v>5799.7789487100008</v>
      </c>
      <c r="AP19" s="13">
        <v>69457.99702183</v>
      </c>
      <c r="AQ19" s="13">
        <v>5822.2390443900003</v>
      </c>
      <c r="AR19" s="13">
        <v>5344.9547792699996</v>
      </c>
      <c r="AS19" s="13">
        <v>5336.755920810001</v>
      </c>
      <c r="AT19" s="13">
        <v>6093.5033466799996</v>
      </c>
      <c r="AU19" s="13">
        <v>5687.7172139199993</v>
      </c>
      <c r="AV19" s="13">
        <v>5629.3769419199998</v>
      </c>
      <c r="AW19" s="13">
        <v>5937.7876229599997</v>
      </c>
      <c r="AX19" s="13">
        <v>6140.5276142700004</v>
      </c>
      <c r="AY19" s="13">
        <v>6195.4831923499996</v>
      </c>
      <c r="AZ19" s="13">
        <v>5392.6239160599998</v>
      </c>
      <c r="BA19" s="13">
        <v>5909.55840274</v>
      </c>
      <c r="BB19" s="14">
        <v>5967.4690264599994</v>
      </c>
      <c r="BC19" s="13">
        <f t="shared" si="0"/>
        <v>74945.318316730001</v>
      </c>
      <c r="BD19" s="13">
        <v>6118.1867324900004</v>
      </c>
      <c r="BE19" s="13">
        <v>5731.0707529600013</v>
      </c>
      <c r="BF19" s="13">
        <v>5880.9096051500001</v>
      </c>
      <c r="BG19" s="13">
        <v>6059.3772357900007</v>
      </c>
      <c r="BH19" s="13">
        <v>6170.8435511100006</v>
      </c>
      <c r="BI19" s="13">
        <v>6312.5828753400001</v>
      </c>
      <c r="BJ19" s="13">
        <v>6398.7065254199997</v>
      </c>
      <c r="BK19" s="13">
        <v>6317.63701365</v>
      </c>
      <c r="BL19" s="13">
        <v>6683.6639627499999</v>
      </c>
      <c r="BM19" s="13">
        <v>6418.9787514500003</v>
      </c>
      <c r="BN19" s="13">
        <v>6506.5167518599992</v>
      </c>
      <c r="BO19" s="14">
        <v>6346.8445587599999</v>
      </c>
    </row>
    <row r="20" spans="1:67">
      <c r="A20" s="32">
        <v>11412</v>
      </c>
      <c r="B20" s="18" t="s">
        <v>87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102.65212581999999</v>
      </c>
      <c r="Q20" s="13">
        <v>0</v>
      </c>
      <c r="R20" s="13">
        <v>0</v>
      </c>
      <c r="S20" s="13">
        <v>0</v>
      </c>
      <c r="T20" s="13">
        <v>0</v>
      </c>
      <c r="U20" s="13">
        <v>0</v>
      </c>
      <c r="V20" s="13">
        <v>0</v>
      </c>
      <c r="W20" s="13">
        <v>0</v>
      </c>
      <c r="X20" s="13">
        <v>0</v>
      </c>
      <c r="Y20" s="13">
        <v>0</v>
      </c>
      <c r="Z20" s="13">
        <v>0</v>
      </c>
      <c r="AA20" s="13">
        <v>102.65212581999999</v>
      </c>
      <c r="AB20" s="13">
        <v>0</v>
      </c>
      <c r="AC20" s="13">
        <v>105.781368</v>
      </c>
      <c r="AD20" s="13">
        <v>1.7472000000000001</v>
      </c>
      <c r="AE20" s="13">
        <v>5.7222</v>
      </c>
      <c r="AF20" s="13">
        <v>8.1468000000000007</v>
      </c>
      <c r="AG20" s="13">
        <v>5.1281999999999996</v>
      </c>
      <c r="AH20" s="13">
        <v>8.8449000000000009</v>
      </c>
      <c r="AI20" s="13">
        <v>6.0570000000000004</v>
      </c>
      <c r="AJ20" s="13">
        <v>5.9783999999999997</v>
      </c>
      <c r="AK20" s="13">
        <v>8.2734000000000005</v>
      </c>
      <c r="AL20" s="13">
        <v>33.597968000000002</v>
      </c>
      <c r="AM20" s="13">
        <v>7.8445</v>
      </c>
      <c r="AN20" s="13">
        <v>6.7401</v>
      </c>
      <c r="AO20" s="13">
        <v>7.7007000000000003</v>
      </c>
      <c r="AP20" s="13">
        <v>85.269000000000005</v>
      </c>
      <c r="AQ20" s="13">
        <v>7.3331999999999997</v>
      </c>
      <c r="AR20" s="13">
        <v>8.2784999999999993</v>
      </c>
      <c r="AS20" s="13">
        <v>6.5084999999999997</v>
      </c>
      <c r="AT20" s="13">
        <v>6.8574000000000002</v>
      </c>
      <c r="AU20" s="13">
        <v>5.6231999999999998</v>
      </c>
      <c r="AV20" s="13">
        <v>6.0570000000000004</v>
      </c>
      <c r="AW20" s="13">
        <v>8.0465999999999998</v>
      </c>
      <c r="AX20" s="13">
        <v>6.9126300000000001</v>
      </c>
      <c r="AY20" s="13">
        <v>6.6711</v>
      </c>
      <c r="AZ20" s="13">
        <v>8.0192999999999994</v>
      </c>
      <c r="BA20" s="13">
        <v>6.5994000000000002</v>
      </c>
      <c r="BB20" s="14">
        <v>8.3621700000000008</v>
      </c>
      <c r="BC20" s="13">
        <f t="shared" si="0"/>
        <v>92.988899999999973</v>
      </c>
      <c r="BD20" s="13">
        <v>8.0825999999999993</v>
      </c>
      <c r="BE20" s="13">
        <v>6.4871999999999996</v>
      </c>
      <c r="BF20" s="13">
        <v>7.3263499999999997</v>
      </c>
      <c r="BG20" s="13">
        <v>4.3487999999999998</v>
      </c>
      <c r="BH20" s="13">
        <v>7.6302000000000003</v>
      </c>
      <c r="BI20" s="13">
        <v>7.3823999999999996</v>
      </c>
      <c r="BJ20" s="13">
        <v>6.5354999999999999</v>
      </c>
      <c r="BK20" s="13">
        <v>14.31325</v>
      </c>
      <c r="BL20" s="13">
        <v>6.3842999999999996</v>
      </c>
      <c r="BM20" s="13">
        <v>6.4676999999999998</v>
      </c>
      <c r="BN20" s="13">
        <v>9.3620999999999999</v>
      </c>
      <c r="BO20" s="14">
        <v>8.6684999999999999</v>
      </c>
    </row>
    <row r="21" spans="1:67">
      <c r="A21" s="32">
        <v>11413</v>
      </c>
      <c r="B21" s="19" t="s">
        <v>88</v>
      </c>
      <c r="C21" s="13">
        <v>0</v>
      </c>
      <c r="D21" s="13">
        <v>0</v>
      </c>
      <c r="E21" s="13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3">
        <v>0</v>
      </c>
      <c r="O21" s="13">
        <v>0</v>
      </c>
      <c r="P21" s="13">
        <v>0</v>
      </c>
      <c r="Q21" s="13">
        <v>0</v>
      </c>
      <c r="R21" s="13">
        <v>0</v>
      </c>
      <c r="S21" s="13">
        <v>0</v>
      </c>
      <c r="T21" s="13">
        <v>0</v>
      </c>
      <c r="U21" s="13">
        <v>0</v>
      </c>
      <c r="V21" s="13">
        <v>0</v>
      </c>
      <c r="W21" s="13">
        <v>0</v>
      </c>
      <c r="X21" s="13">
        <v>0</v>
      </c>
      <c r="Y21" s="13">
        <v>0</v>
      </c>
      <c r="Z21" s="13">
        <v>0</v>
      </c>
      <c r="AA21" s="13">
        <v>0</v>
      </c>
      <c r="AB21" s="13">
        <v>0</v>
      </c>
      <c r="AC21" s="13">
        <v>0</v>
      </c>
      <c r="AD21" s="13">
        <v>0</v>
      </c>
      <c r="AE21" s="13">
        <v>0</v>
      </c>
      <c r="AF21" s="13">
        <v>0</v>
      </c>
      <c r="AG21" s="13">
        <v>0</v>
      </c>
      <c r="AH21" s="13">
        <v>0</v>
      </c>
      <c r="AI21" s="13">
        <v>0</v>
      </c>
      <c r="AJ21" s="13">
        <v>0</v>
      </c>
      <c r="AK21" s="13">
        <v>0</v>
      </c>
      <c r="AL21" s="13">
        <v>0</v>
      </c>
      <c r="AM21" s="13">
        <v>0</v>
      </c>
      <c r="AN21" s="13">
        <v>0</v>
      </c>
      <c r="AO21" s="13">
        <v>0</v>
      </c>
      <c r="AP21" s="13">
        <v>0</v>
      </c>
      <c r="AQ21" s="13">
        <v>0</v>
      </c>
      <c r="AR21" s="13">
        <v>0</v>
      </c>
      <c r="AS21" s="13">
        <v>0</v>
      </c>
      <c r="AT21" s="13">
        <v>0</v>
      </c>
      <c r="AU21" s="13">
        <v>0</v>
      </c>
      <c r="AV21" s="13">
        <v>0</v>
      </c>
      <c r="AW21" s="13">
        <v>0</v>
      </c>
      <c r="AX21" s="13">
        <v>0</v>
      </c>
      <c r="AY21" s="13">
        <v>0</v>
      </c>
      <c r="AZ21" s="13">
        <v>0</v>
      </c>
      <c r="BA21" s="13">
        <v>0</v>
      </c>
      <c r="BB21" s="14">
        <v>0</v>
      </c>
      <c r="BC21" s="13">
        <f t="shared" si="0"/>
        <v>0</v>
      </c>
      <c r="BD21" s="13">
        <v>0</v>
      </c>
      <c r="BE21" s="13">
        <v>0</v>
      </c>
      <c r="BF21" s="13">
        <v>0</v>
      </c>
      <c r="BG21" s="13">
        <v>0</v>
      </c>
      <c r="BH21" s="13">
        <v>0</v>
      </c>
      <c r="BI21" s="13">
        <v>0</v>
      </c>
      <c r="BJ21" s="13">
        <v>0</v>
      </c>
      <c r="BK21" s="13">
        <v>0</v>
      </c>
      <c r="BL21" s="13">
        <v>0</v>
      </c>
      <c r="BM21" s="13">
        <v>0</v>
      </c>
      <c r="BN21" s="13">
        <v>0</v>
      </c>
      <c r="BO21" s="14">
        <v>0</v>
      </c>
    </row>
    <row r="22" spans="1:67">
      <c r="A22" s="32">
        <v>11414</v>
      </c>
      <c r="B22" s="18" t="s">
        <v>89</v>
      </c>
      <c r="C22" s="13">
        <v>3064.1086593499999</v>
      </c>
      <c r="D22" s="13">
        <v>243.75241363999999</v>
      </c>
      <c r="E22" s="13">
        <v>230.89286450999998</v>
      </c>
      <c r="F22" s="13">
        <v>230.83537683</v>
      </c>
      <c r="G22" s="13">
        <v>244.32984791999999</v>
      </c>
      <c r="H22" s="13">
        <v>221.06967768999999</v>
      </c>
      <c r="I22" s="13">
        <v>259.80248059000002</v>
      </c>
      <c r="J22" s="13">
        <v>267.55686250000002</v>
      </c>
      <c r="K22" s="13">
        <v>239.53403883999999</v>
      </c>
      <c r="L22" s="13">
        <v>257.80169196000003</v>
      </c>
      <c r="M22" s="13">
        <v>265.17619393000001</v>
      </c>
      <c r="N22" s="13">
        <v>283.49619863999999</v>
      </c>
      <c r="O22" s="13">
        <v>319.86101230000003</v>
      </c>
      <c r="P22" s="13">
        <v>3744.0729326700002</v>
      </c>
      <c r="Q22" s="13">
        <v>301.27993729000002</v>
      </c>
      <c r="R22" s="13">
        <v>301.9160473</v>
      </c>
      <c r="S22" s="13">
        <v>270.79609338</v>
      </c>
      <c r="T22" s="13">
        <v>324.67141523000004</v>
      </c>
      <c r="U22" s="13">
        <v>249.50156963000001</v>
      </c>
      <c r="V22" s="13">
        <v>324.33069997000001</v>
      </c>
      <c r="W22" s="13">
        <v>319.23849675000002</v>
      </c>
      <c r="X22" s="13">
        <v>301.39678443999998</v>
      </c>
      <c r="Y22" s="13">
        <v>346.28574314999997</v>
      </c>
      <c r="Z22" s="13">
        <v>223.20876319999999</v>
      </c>
      <c r="AA22" s="13">
        <v>400.56995038999997</v>
      </c>
      <c r="AB22" s="13">
        <v>380.87743194000001</v>
      </c>
      <c r="AC22" s="13">
        <v>4222.1575428699998</v>
      </c>
      <c r="AD22" s="13">
        <v>351.13089406</v>
      </c>
      <c r="AE22" s="13">
        <v>364.62874611000001</v>
      </c>
      <c r="AF22" s="13">
        <v>331.09246395999998</v>
      </c>
      <c r="AG22" s="13">
        <v>332.01056812000002</v>
      </c>
      <c r="AH22" s="13">
        <v>343.74546333000001</v>
      </c>
      <c r="AI22" s="13">
        <v>391.94135977999997</v>
      </c>
      <c r="AJ22" s="13">
        <v>323.73579762000003</v>
      </c>
      <c r="AK22" s="13">
        <v>355.23283005000002</v>
      </c>
      <c r="AL22" s="13">
        <v>343.23730841000003</v>
      </c>
      <c r="AM22" s="13">
        <v>323.28170415</v>
      </c>
      <c r="AN22" s="13">
        <v>359.49830994000001</v>
      </c>
      <c r="AO22" s="13">
        <v>402.62209733999998</v>
      </c>
      <c r="AP22" s="13">
        <v>4578.5362866799996</v>
      </c>
      <c r="AQ22" s="13">
        <v>361.05243407</v>
      </c>
      <c r="AR22" s="13">
        <v>387.06686474000003</v>
      </c>
      <c r="AS22" s="13">
        <v>376.79030397999998</v>
      </c>
      <c r="AT22" s="13">
        <v>376.03870108999996</v>
      </c>
      <c r="AU22" s="13">
        <v>366.04390822000005</v>
      </c>
      <c r="AV22" s="13">
        <v>403.83469062</v>
      </c>
      <c r="AW22" s="13">
        <v>377.53370810000001</v>
      </c>
      <c r="AX22" s="13">
        <v>394.43327024000001</v>
      </c>
      <c r="AY22" s="13">
        <v>387.49546394999999</v>
      </c>
      <c r="AZ22" s="13">
        <v>357.88056331999996</v>
      </c>
      <c r="BA22" s="13">
        <v>398.76092754000001</v>
      </c>
      <c r="BB22" s="14">
        <v>391.60545080999998</v>
      </c>
      <c r="BC22" s="13">
        <f t="shared" si="0"/>
        <v>5254.0136467900011</v>
      </c>
      <c r="BD22" s="13">
        <v>436.9996476</v>
      </c>
      <c r="BE22" s="13">
        <v>463.51899879000001</v>
      </c>
      <c r="BF22" s="13">
        <v>425.50024616000002</v>
      </c>
      <c r="BG22" s="13">
        <v>453.81361216000005</v>
      </c>
      <c r="BH22" s="13">
        <v>393.42937495999996</v>
      </c>
      <c r="BI22" s="13">
        <v>439.89116180000002</v>
      </c>
      <c r="BJ22" s="13">
        <v>446.68314054000001</v>
      </c>
      <c r="BK22" s="13">
        <v>439.73525637</v>
      </c>
      <c r="BL22" s="13">
        <v>645.23313145999998</v>
      </c>
      <c r="BM22" s="13">
        <v>177.01777258999999</v>
      </c>
      <c r="BN22" s="13">
        <v>469.99223458999995</v>
      </c>
      <c r="BO22" s="14">
        <v>462.19906976999999</v>
      </c>
    </row>
    <row r="23" spans="1:67">
      <c r="A23" s="32">
        <v>1142</v>
      </c>
      <c r="B23" s="17" t="s">
        <v>90</v>
      </c>
      <c r="C23" s="13">
        <v>20403.724996449993</v>
      </c>
      <c r="D23" s="13">
        <v>1776.20104646</v>
      </c>
      <c r="E23" s="13">
        <v>1538.3652049</v>
      </c>
      <c r="F23" s="13">
        <v>1554.7254095200001</v>
      </c>
      <c r="G23" s="13">
        <v>1788.2908255899997</v>
      </c>
      <c r="H23" s="13">
        <v>1593.7768873400003</v>
      </c>
      <c r="I23" s="13">
        <v>1695.9259523300002</v>
      </c>
      <c r="J23" s="13">
        <v>1686.6850126900001</v>
      </c>
      <c r="K23" s="13">
        <v>1748.04890802</v>
      </c>
      <c r="L23" s="13">
        <v>1697.7654669999999</v>
      </c>
      <c r="M23" s="13">
        <v>1730.4929981299999</v>
      </c>
      <c r="N23" s="13">
        <v>1744.3564012900001</v>
      </c>
      <c r="O23" s="13">
        <v>1849.09088318</v>
      </c>
      <c r="P23" s="13">
        <v>17059.966435070004</v>
      </c>
      <c r="Q23" s="13">
        <v>1809.4843462700001</v>
      </c>
      <c r="R23" s="13">
        <v>1639.35264044</v>
      </c>
      <c r="S23" s="13">
        <v>1403.8453202999999</v>
      </c>
      <c r="T23" s="13">
        <v>1386.1218716400001</v>
      </c>
      <c r="U23" s="13">
        <v>1301.7813908099999</v>
      </c>
      <c r="V23" s="13">
        <v>1379.9318945599998</v>
      </c>
      <c r="W23" s="13">
        <v>1294.9340771100001</v>
      </c>
      <c r="X23" s="13">
        <v>1308.7009970899999</v>
      </c>
      <c r="Y23" s="13">
        <v>1416.50441224</v>
      </c>
      <c r="Z23" s="13">
        <v>1353.93468031</v>
      </c>
      <c r="AA23" s="13">
        <v>1092.8651722699999</v>
      </c>
      <c r="AB23" s="13">
        <v>1672.5096320299997</v>
      </c>
      <c r="AC23" s="13">
        <v>17717.385093940004</v>
      </c>
      <c r="AD23" s="13">
        <v>1452.5488679100001</v>
      </c>
      <c r="AE23" s="13">
        <v>1357.0671177300001</v>
      </c>
      <c r="AF23" s="13">
        <v>1341.2166969499999</v>
      </c>
      <c r="AG23" s="13">
        <v>1528.5150248799998</v>
      </c>
      <c r="AH23" s="13">
        <v>1454.2298550999999</v>
      </c>
      <c r="AI23" s="13">
        <v>1530.08270305</v>
      </c>
      <c r="AJ23" s="13">
        <v>1558.0614632899999</v>
      </c>
      <c r="AK23" s="13">
        <v>1507.4138531000001</v>
      </c>
      <c r="AL23" s="13">
        <v>1529.8405898699998</v>
      </c>
      <c r="AM23" s="13">
        <v>1509.0163245799999</v>
      </c>
      <c r="AN23" s="13">
        <v>1469.9114038799999</v>
      </c>
      <c r="AO23" s="13">
        <v>1479.4811936000001</v>
      </c>
      <c r="AP23" s="13">
        <v>18935.271690460006</v>
      </c>
      <c r="AQ23" s="13">
        <v>1594.4577680099999</v>
      </c>
      <c r="AR23" s="13">
        <v>1468.4901960999998</v>
      </c>
      <c r="AS23" s="13">
        <v>1481.0283248999999</v>
      </c>
      <c r="AT23" s="13">
        <v>1622.1654314100001</v>
      </c>
      <c r="AU23" s="13">
        <v>1597.8774217599998</v>
      </c>
      <c r="AV23" s="13">
        <v>1689.3236275200002</v>
      </c>
      <c r="AW23" s="13">
        <v>1515.56813734</v>
      </c>
      <c r="AX23" s="13">
        <v>1705.60096722</v>
      </c>
      <c r="AY23" s="13">
        <v>1589.3256968800001</v>
      </c>
      <c r="AZ23" s="13">
        <v>1547.7323529799999</v>
      </c>
      <c r="BA23" s="13">
        <v>1597.35932994</v>
      </c>
      <c r="BB23" s="14">
        <v>1526.3424364</v>
      </c>
      <c r="BC23" s="13">
        <f t="shared" si="0"/>
        <v>20600.880223960001</v>
      </c>
      <c r="BD23" s="13">
        <v>1616.0094696599999</v>
      </c>
      <c r="BE23" s="13">
        <v>1530.6263986200001</v>
      </c>
      <c r="BF23" s="13">
        <v>1553.0002516300001</v>
      </c>
      <c r="BG23" s="13">
        <v>1668.52328605</v>
      </c>
      <c r="BH23" s="13">
        <v>1795.8331136399997</v>
      </c>
      <c r="BI23" s="13">
        <v>1820.0589070700003</v>
      </c>
      <c r="BJ23" s="13">
        <v>1736.9494649599999</v>
      </c>
      <c r="BK23" s="13">
        <v>1771.4296014199999</v>
      </c>
      <c r="BL23" s="13">
        <v>1787.2877247600002</v>
      </c>
      <c r="BM23" s="13">
        <v>1801.18231251</v>
      </c>
      <c r="BN23" s="13">
        <v>1718.5926749</v>
      </c>
      <c r="BO23" s="14">
        <v>1801.38701874</v>
      </c>
    </row>
    <row r="24" spans="1:67">
      <c r="A24" s="32">
        <v>1143</v>
      </c>
      <c r="B24" s="17" t="s">
        <v>91</v>
      </c>
      <c r="C24" s="13">
        <v>0</v>
      </c>
      <c r="D24" s="13">
        <v>0</v>
      </c>
      <c r="E24" s="13">
        <v>0</v>
      </c>
      <c r="F24" s="13">
        <v>0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13">
        <v>0</v>
      </c>
      <c r="R24" s="13">
        <v>0</v>
      </c>
      <c r="S24" s="13">
        <v>0</v>
      </c>
      <c r="T24" s="13">
        <v>0</v>
      </c>
      <c r="U24" s="13">
        <v>0</v>
      </c>
      <c r="V24" s="13">
        <v>0</v>
      </c>
      <c r="W24" s="13">
        <v>0</v>
      </c>
      <c r="X24" s="13">
        <v>0</v>
      </c>
      <c r="Y24" s="13">
        <v>0</v>
      </c>
      <c r="Z24" s="13">
        <v>0</v>
      </c>
      <c r="AA24" s="13">
        <v>0</v>
      </c>
      <c r="AB24" s="13">
        <v>0</v>
      </c>
      <c r="AC24" s="13">
        <v>0</v>
      </c>
      <c r="AD24" s="13">
        <v>0</v>
      </c>
      <c r="AE24" s="13">
        <v>0</v>
      </c>
      <c r="AF24" s="13">
        <v>0</v>
      </c>
      <c r="AG24" s="13">
        <v>0</v>
      </c>
      <c r="AH24" s="13">
        <v>0</v>
      </c>
      <c r="AI24" s="13">
        <v>0</v>
      </c>
      <c r="AJ24" s="13">
        <v>0</v>
      </c>
      <c r="AK24" s="13">
        <v>0</v>
      </c>
      <c r="AL24" s="13">
        <v>0</v>
      </c>
      <c r="AM24" s="13">
        <v>0</v>
      </c>
      <c r="AN24" s="13">
        <v>0</v>
      </c>
      <c r="AO24" s="13">
        <v>0</v>
      </c>
      <c r="AP24" s="13">
        <v>0</v>
      </c>
      <c r="AQ24" s="13">
        <v>0</v>
      </c>
      <c r="AR24" s="13">
        <v>0</v>
      </c>
      <c r="AS24" s="13">
        <v>0</v>
      </c>
      <c r="AT24" s="13">
        <v>0</v>
      </c>
      <c r="AU24" s="13">
        <v>0</v>
      </c>
      <c r="AV24" s="13">
        <v>0</v>
      </c>
      <c r="AW24" s="13">
        <v>0</v>
      </c>
      <c r="AX24" s="13">
        <v>0</v>
      </c>
      <c r="AY24" s="13">
        <v>0</v>
      </c>
      <c r="AZ24" s="13">
        <v>0</v>
      </c>
      <c r="BA24" s="13">
        <v>0</v>
      </c>
      <c r="BB24" s="14">
        <v>0</v>
      </c>
      <c r="BC24" s="13">
        <f t="shared" si="0"/>
        <v>0</v>
      </c>
      <c r="BD24" s="13">
        <v>0</v>
      </c>
      <c r="BE24" s="13">
        <v>0</v>
      </c>
      <c r="BF24" s="13">
        <v>0</v>
      </c>
      <c r="BG24" s="13">
        <v>0</v>
      </c>
      <c r="BH24" s="13">
        <v>0</v>
      </c>
      <c r="BI24" s="13">
        <v>0</v>
      </c>
      <c r="BJ24" s="13">
        <v>0</v>
      </c>
      <c r="BK24" s="13">
        <v>0</v>
      </c>
      <c r="BL24" s="13">
        <v>0</v>
      </c>
      <c r="BM24" s="13">
        <v>0</v>
      </c>
      <c r="BN24" s="13">
        <v>0</v>
      </c>
      <c r="BO24" s="14">
        <v>0</v>
      </c>
    </row>
    <row r="25" spans="1:67">
      <c r="A25" s="32">
        <v>1144</v>
      </c>
      <c r="B25" s="17" t="s">
        <v>92</v>
      </c>
      <c r="C25" s="13">
        <v>486.60519739</v>
      </c>
      <c r="D25" s="13">
        <v>21.515917139999999</v>
      </c>
      <c r="E25" s="13">
        <v>24.699669369999995</v>
      </c>
      <c r="F25" s="13">
        <v>86.07379413999999</v>
      </c>
      <c r="G25" s="13">
        <v>33.320235760000003</v>
      </c>
      <c r="H25" s="13">
        <v>21.55109436</v>
      </c>
      <c r="I25" s="13">
        <v>21.946562380000003</v>
      </c>
      <c r="J25" s="13">
        <v>17.115498690000003</v>
      </c>
      <c r="K25" s="13">
        <v>23.745592430000006</v>
      </c>
      <c r="L25" s="13">
        <v>23.971464750000003</v>
      </c>
      <c r="M25" s="13">
        <v>66.518317239999988</v>
      </c>
      <c r="N25" s="13">
        <v>29.08816564</v>
      </c>
      <c r="O25" s="13">
        <v>117.05888549000002</v>
      </c>
      <c r="P25" s="13">
        <v>631.91696734999982</v>
      </c>
      <c r="Q25" s="13">
        <v>21.962874070000002</v>
      </c>
      <c r="R25" s="13">
        <v>19.315550550000001</v>
      </c>
      <c r="S25" s="13">
        <v>145.27301379000002</v>
      </c>
      <c r="T25" s="13">
        <v>36.367598400000006</v>
      </c>
      <c r="U25" s="13">
        <v>20.881250219999998</v>
      </c>
      <c r="V25" s="13">
        <v>22.95538629</v>
      </c>
      <c r="W25" s="13">
        <v>26.826493409999998</v>
      </c>
      <c r="X25" s="13">
        <v>25.679265899999997</v>
      </c>
      <c r="Y25" s="13">
        <v>24.830836919999999</v>
      </c>
      <c r="Z25" s="13">
        <v>31.071163909999999</v>
      </c>
      <c r="AA25" s="13">
        <v>19.219167099999996</v>
      </c>
      <c r="AB25" s="13">
        <v>237.53436679000001</v>
      </c>
      <c r="AC25" s="13">
        <v>730.32407998999986</v>
      </c>
      <c r="AD25" s="13">
        <v>36.149522149999996</v>
      </c>
      <c r="AE25" s="13">
        <v>34.705530820000007</v>
      </c>
      <c r="AF25" s="13">
        <v>163.54640653999999</v>
      </c>
      <c r="AG25" s="13">
        <v>87.706936519999985</v>
      </c>
      <c r="AH25" s="13">
        <v>32.12396055</v>
      </c>
      <c r="AI25" s="13">
        <v>29.344897140000004</v>
      </c>
      <c r="AJ25" s="13">
        <v>34.275590720000004</v>
      </c>
      <c r="AK25" s="13">
        <v>37.791769170000009</v>
      </c>
      <c r="AL25" s="13">
        <v>31.010336380000005</v>
      </c>
      <c r="AM25" s="13">
        <v>29.499797959999995</v>
      </c>
      <c r="AN25" s="13">
        <v>32.845685049999993</v>
      </c>
      <c r="AO25" s="13">
        <v>181.32364698999999</v>
      </c>
      <c r="AP25" s="13">
        <v>854.63517233000016</v>
      </c>
      <c r="AQ25" s="13">
        <v>59.041162380000003</v>
      </c>
      <c r="AR25" s="13">
        <v>39.054187859999999</v>
      </c>
      <c r="AS25" s="13">
        <v>178.16806152999999</v>
      </c>
      <c r="AT25" s="13">
        <v>89.740893700000001</v>
      </c>
      <c r="AU25" s="13">
        <v>35.923718579999992</v>
      </c>
      <c r="AV25" s="13">
        <v>59.813780039999997</v>
      </c>
      <c r="AW25" s="13">
        <v>74.516208390000003</v>
      </c>
      <c r="AX25" s="13">
        <v>47.362094589999998</v>
      </c>
      <c r="AY25" s="13">
        <v>37.33606838</v>
      </c>
      <c r="AZ25" s="13">
        <v>42.719138730000005</v>
      </c>
      <c r="BA25" s="13">
        <v>51.576074290000001</v>
      </c>
      <c r="BB25" s="14">
        <v>139.38378386000002</v>
      </c>
      <c r="BC25" s="13">
        <f t="shared" si="0"/>
        <v>677.86816192000015</v>
      </c>
      <c r="BD25" s="13">
        <v>47.903149209999995</v>
      </c>
      <c r="BE25" s="13">
        <v>42.085833740000005</v>
      </c>
      <c r="BF25" s="13">
        <v>183.73904880000001</v>
      </c>
      <c r="BG25" s="13">
        <v>56.649904569999997</v>
      </c>
      <c r="BH25" s="13">
        <v>63.697824659999988</v>
      </c>
      <c r="BI25" s="13">
        <v>39.014883110000007</v>
      </c>
      <c r="BJ25" s="13">
        <v>37.36338267</v>
      </c>
      <c r="BK25" s="13">
        <v>40.070240269999999</v>
      </c>
      <c r="BL25" s="13">
        <v>35.106641950000011</v>
      </c>
      <c r="BM25" s="13">
        <v>51.130644669999995</v>
      </c>
      <c r="BN25" s="13">
        <v>39.540615340000002</v>
      </c>
      <c r="BO25" s="14">
        <v>41.565992929999993</v>
      </c>
    </row>
    <row r="26" spans="1:67">
      <c r="A26" s="32">
        <v>1145</v>
      </c>
      <c r="B26" s="17" t="s">
        <v>93</v>
      </c>
      <c r="C26" s="13">
        <v>3597.19031692</v>
      </c>
      <c r="D26" s="13">
        <v>290.03808013999998</v>
      </c>
      <c r="E26" s="13">
        <v>129.10396961000001</v>
      </c>
      <c r="F26" s="13">
        <v>128.18483064</v>
      </c>
      <c r="G26" s="13">
        <v>102.80705820999999</v>
      </c>
      <c r="H26" s="13">
        <v>101.83279643999998</v>
      </c>
      <c r="I26" s="13">
        <v>133.00039967000001</v>
      </c>
      <c r="J26" s="13">
        <v>376.28676763999999</v>
      </c>
      <c r="K26" s="13">
        <v>512.67639224999994</v>
      </c>
      <c r="L26" s="13">
        <v>477.67184627</v>
      </c>
      <c r="M26" s="13">
        <v>438.56632194999997</v>
      </c>
      <c r="N26" s="13">
        <v>514.21780159000002</v>
      </c>
      <c r="O26" s="13">
        <v>392.80405251000002</v>
      </c>
      <c r="P26" s="13">
        <v>3978.7396662899996</v>
      </c>
      <c r="Q26" s="13">
        <v>203.62225700000002</v>
      </c>
      <c r="R26" s="13">
        <v>159.65043516</v>
      </c>
      <c r="S26" s="13">
        <v>158.75325275999998</v>
      </c>
      <c r="T26" s="13">
        <v>109.24285179</v>
      </c>
      <c r="U26" s="13">
        <v>135.99551536999999</v>
      </c>
      <c r="V26" s="13">
        <v>133.92938784</v>
      </c>
      <c r="W26" s="13">
        <v>453.44325449000002</v>
      </c>
      <c r="X26" s="13">
        <v>610.05664145000003</v>
      </c>
      <c r="Y26" s="13">
        <v>536.98374532999992</v>
      </c>
      <c r="Z26" s="13">
        <v>535.9823286699999</v>
      </c>
      <c r="AA26" s="13">
        <v>524.88308883000002</v>
      </c>
      <c r="AB26" s="13">
        <v>416.19690760000003</v>
      </c>
      <c r="AC26" s="13">
        <v>4451.4970358500004</v>
      </c>
      <c r="AD26" s="13">
        <v>262.44713468999998</v>
      </c>
      <c r="AE26" s="13">
        <v>199.71599178</v>
      </c>
      <c r="AF26" s="13">
        <v>191.13031436</v>
      </c>
      <c r="AG26" s="13">
        <v>138.00900194000002</v>
      </c>
      <c r="AH26" s="13">
        <v>149.93396367999998</v>
      </c>
      <c r="AI26" s="13">
        <v>133.74025309999999</v>
      </c>
      <c r="AJ26" s="13">
        <v>551.34392805999994</v>
      </c>
      <c r="AK26" s="13">
        <v>645.72729532000005</v>
      </c>
      <c r="AL26" s="13">
        <v>559.19328796000002</v>
      </c>
      <c r="AM26" s="13">
        <v>641.22652373999995</v>
      </c>
      <c r="AN26" s="13">
        <v>574.00238770999999</v>
      </c>
      <c r="AO26" s="13">
        <v>405.02695351</v>
      </c>
      <c r="AP26" s="13">
        <v>4748.5170774000007</v>
      </c>
      <c r="AQ26" s="13">
        <v>245.87268844999997</v>
      </c>
      <c r="AR26" s="13">
        <v>208.20317027999999</v>
      </c>
      <c r="AS26" s="13">
        <v>166.78389507</v>
      </c>
      <c r="AT26" s="13">
        <v>169.9337788</v>
      </c>
      <c r="AU26" s="13">
        <v>153.59392993</v>
      </c>
      <c r="AV26" s="13">
        <v>153.43461221000001</v>
      </c>
      <c r="AW26" s="13">
        <v>642.93381005000003</v>
      </c>
      <c r="AX26" s="13">
        <v>593.95296725000003</v>
      </c>
      <c r="AY26" s="13">
        <v>686.96141121000005</v>
      </c>
      <c r="AZ26" s="13">
        <v>646.59698988999992</v>
      </c>
      <c r="BA26" s="13">
        <v>565.15323045000002</v>
      </c>
      <c r="BB26" s="14">
        <v>515.09659381000006</v>
      </c>
      <c r="BC26" s="13">
        <f t="shared" si="0"/>
        <v>5693.4586799600002</v>
      </c>
      <c r="BD26" s="13">
        <v>351.18039532</v>
      </c>
      <c r="BE26" s="13">
        <v>181.26126711000001</v>
      </c>
      <c r="BF26" s="13">
        <v>199.22245336</v>
      </c>
      <c r="BG26" s="13">
        <v>220.78463683000001</v>
      </c>
      <c r="BH26" s="13">
        <v>145.33502038</v>
      </c>
      <c r="BI26" s="13">
        <v>188.98590311000004</v>
      </c>
      <c r="BJ26" s="13">
        <v>469.63455507000003</v>
      </c>
      <c r="BK26" s="13">
        <v>889.42264179999995</v>
      </c>
      <c r="BL26" s="13">
        <v>689.25602459999993</v>
      </c>
      <c r="BM26" s="13">
        <v>762.05651026999999</v>
      </c>
      <c r="BN26" s="13">
        <v>851.08676428000001</v>
      </c>
      <c r="BO26" s="14">
        <v>745.23250782999992</v>
      </c>
    </row>
    <row r="27" spans="1:67">
      <c r="A27" s="32">
        <v>11451</v>
      </c>
      <c r="B27" s="18" t="s">
        <v>94</v>
      </c>
      <c r="C27" s="13">
        <v>3596.81194607</v>
      </c>
      <c r="D27" s="13">
        <v>290.02469403999999</v>
      </c>
      <c r="E27" s="13">
        <v>129.06887151000001</v>
      </c>
      <c r="F27" s="13">
        <v>128.15963578</v>
      </c>
      <c r="G27" s="13">
        <v>102.73101217</v>
      </c>
      <c r="H27" s="13">
        <v>101.80697366999998</v>
      </c>
      <c r="I27" s="13">
        <v>132.988</v>
      </c>
      <c r="J27" s="13">
        <v>376.22171601999997</v>
      </c>
      <c r="K27" s="13">
        <v>512.65769912999997</v>
      </c>
      <c r="L27" s="13">
        <v>477.64273489999999</v>
      </c>
      <c r="M27" s="13">
        <v>438.54571973999998</v>
      </c>
      <c r="N27" s="13">
        <v>514.18845314999999</v>
      </c>
      <c r="O27" s="13">
        <v>392.77643596000001</v>
      </c>
      <c r="P27" s="13">
        <v>3978.2670962599996</v>
      </c>
      <c r="Q27" s="13">
        <v>203.60477072</v>
      </c>
      <c r="R27" s="13">
        <v>159.59036571000001</v>
      </c>
      <c r="S27" s="13">
        <v>158.69622669999998</v>
      </c>
      <c r="T27" s="13">
        <v>109.21381826</v>
      </c>
      <c r="U27" s="13">
        <v>135.96942663999999</v>
      </c>
      <c r="V27" s="13">
        <v>133.89634176999999</v>
      </c>
      <c r="W27" s="13">
        <v>453.41577835999999</v>
      </c>
      <c r="X27" s="13">
        <v>610.00371226000004</v>
      </c>
      <c r="Y27" s="13">
        <v>536.92486812999994</v>
      </c>
      <c r="Z27" s="13">
        <v>535.9619159099999</v>
      </c>
      <c r="AA27" s="13">
        <v>524.83586078999997</v>
      </c>
      <c r="AB27" s="13">
        <v>416.15401101000003</v>
      </c>
      <c r="AC27" s="13">
        <v>4450.7886548900005</v>
      </c>
      <c r="AD27" s="13">
        <v>262.41525515000001</v>
      </c>
      <c r="AE27" s="13">
        <v>199.65763612999999</v>
      </c>
      <c r="AF27" s="13">
        <v>191.09241689999999</v>
      </c>
      <c r="AG27" s="13">
        <v>137.85573339000001</v>
      </c>
      <c r="AH27" s="13">
        <v>149.88650125999999</v>
      </c>
      <c r="AI27" s="13">
        <v>133.67623445999999</v>
      </c>
      <c r="AJ27" s="13">
        <v>551.30128767999997</v>
      </c>
      <c r="AK27" s="13">
        <v>645.64358217000006</v>
      </c>
      <c r="AL27" s="13">
        <v>559.16000673000008</v>
      </c>
      <c r="AM27" s="13">
        <v>641.15048853999997</v>
      </c>
      <c r="AN27" s="13">
        <v>573.94711841000003</v>
      </c>
      <c r="AO27" s="13">
        <v>405.00239406999998</v>
      </c>
      <c r="AP27" s="13">
        <v>4747.7243681300006</v>
      </c>
      <c r="AQ27" s="13">
        <v>245.84445707999998</v>
      </c>
      <c r="AR27" s="13">
        <v>208.11309338999999</v>
      </c>
      <c r="AS27" s="13">
        <v>166.71934039999999</v>
      </c>
      <c r="AT27" s="13">
        <v>169.85232492</v>
      </c>
      <c r="AU27" s="13">
        <v>153.54284225000001</v>
      </c>
      <c r="AV27" s="13">
        <v>153.39559392000001</v>
      </c>
      <c r="AW27" s="13">
        <v>642.82543157999999</v>
      </c>
      <c r="AX27" s="13">
        <v>593.91965649000008</v>
      </c>
      <c r="AY27" s="13">
        <v>686.90292074000001</v>
      </c>
      <c r="AZ27" s="13">
        <v>646.56285589999993</v>
      </c>
      <c r="BA27" s="13">
        <v>564.97240194000005</v>
      </c>
      <c r="BB27" s="14">
        <v>515.07344952000005</v>
      </c>
      <c r="BC27" s="13">
        <f t="shared" si="0"/>
        <v>5692.788899180001</v>
      </c>
      <c r="BD27" s="13">
        <v>351.14768135999998</v>
      </c>
      <c r="BE27" s="13">
        <v>181.19826674000001</v>
      </c>
      <c r="BF27" s="13">
        <v>199.14633791</v>
      </c>
      <c r="BG27" s="13">
        <v>220.74308952000001</v>
      </c>
      <c r="BH27" s="13">
        <v>145.30955763</v>
      </c>
      <c r="BI27" s="13">
        <v>188.94214574000003</v>
      </c>
      <c r="BJ27" s="13">
        <v>469.60041942000004</v>
      </c>
      <c r="BK27" s="13">
        <v>889.35275855999998</v>
      </c>
      <c r="BL27" s="13">
        <v>689.14604399999996</v>
      </c>
      <c r="BM27" s="13">
        <v>761.98481979999997</v>
      </c>
      <c r="BN27" s="13">
        <v>851.05780783</v>
      </c>
      <c r="BO27" s="14">
        <v>745.15997066999989</v>
      </c>
    </row>
    <row r="28" spans="1:67">
      <c r="A28" s="32">
        <v>11452</v>
      </c>
      <c r="B28" s="18" t="s">
        <v>76</v>
      </c>
      <c r="C28" s="13">
        <v>0.37837084999999998</v>
      </c>
      <c r="D28" s="13">
        <v>1.33861E-2</v>
      </c>
      <c r="E28" s="13">
        <v>3.50981E-2</v>
      </c>
      <c r="F28" s="13">
        <v>2.5194859999999999E-2</v>
      </c>
      <c r="G28" s="13">
        <v>7.6046039999999995E-2</v>
      </c>
      <c r="H28" s="13">
        <v>2.5822770000000002E-2</v>
      </c>
      <c r="I28" s="13">
        <v>1.239967E-2</v>
      </c>
      <c r="J28" s="13">
        <v>6.5051620000000004E-2</v>
      </c>
      <c r="K28" s="13">
        <v>1.8693120000000001E-2</v>
      </c>
      <c r="L28" s="13">
        <v>2.9111369999999998E-2</v>
      </c>
      <c r="M28" s="13">
        <v>2.0602209999999999E-2</v>
      </c>
      <c r="N28" s="13">
        <v>2.934844E-2</v>
      </c>
      <c r="O28" s="13">
        <v>2.761655E-2</v>
      </c>
      <c r="P28" s="13">
        <v>0.47257002999999997</v>
      </c>
      <c r="Q28" s="13">
        <v>1.748628E-2</v>
      </c>
      <c r="R28" s="13">
        <v>6.0069449999999996E-2</v>
      </c>
      <c r="S28" s="13">
        <v>5.7026059999999996E-2</v>
      </c>
      <c r="T28" s="13">
        <v>2.9033529999999998E-2</v>
      </c>
      <c r="U28" s="13">
        <v>2.6088730000000001E-2</v>
      </c>
      <c r="V28" s="13">
        <v>3.3046069999999997E-2</v>
      </c>
      <c r="W28" s="13">
        <v>2.7476130000000001E-2</v>
      </c>
      <c r="X28" s="13">
        <v>5.2929190000000001E-2</v>
      </c>
      <c r="Y28" s="13">
        <v>5.8877199999999998E-2</v>
      </c>
      <c r="Z28" s="13">
        <v>2.0412759999999999E-2</v>
      </c>
      <c r="AA28" s="13">
        <v>4.7228039999999999E-2</v>
      </c>
      <c r="AB28" s="13">
        <v>4.2896589999999998E-2</v>
      </c>
      <c r="AC28" s="13">
        <v>0.70838095999999995</v>
      </c>
      <c r="AD28" s="13">
        <v>3.1879539999999998E-2</v>
      </c>
      <c r="AE28" s="13">
        <v>5.8355650000000002E-2</v>
      </c>
      <c r="AF28" s="13">
        <v>3.7897460000000001E-2</v>
      </c>
      <c r="AG28" s="13">
        <v>0.15326854999999998</v>
      </c>
      <c r="AH28" s="13">
        <v>4.7462419999999998E-2</v>
      </c>
      <c r="AI28" s="13">
        <v>6.4018640000000002E-2</v>
      </c>
      <c r="AJ28" s="13">
        <v>4.2640379999999999E-2</v>
      </c>
      <c r="AK28" s="13">
        <v>8.371315E-2</v>
      </c>
      <c r="AL28" s="13">
        <v>3.3281230000000002E-2</v>
      </c>
      <c r="AM28" s="13">
        <v>7.6035199999999997E-2</v>
      </c>
      <c r="AN28" s="13">
        <v>5.52693E-2</v>
      </c>
      <c r="AO28" s="13">
        <v>2.4559439999999998E-2</v>
      </c>
      <c r="AP28" s="13">
        <v>0.79270926999999991</v>
      </c>
      <c r="AQ28" s="13">
        <v>2.8231369999999999E-2</v>
      </c>
      <c r="AR28" s="13">
        <v>9.0076890000000007E-2</v>
      </c>
      <c r="AS28" s="13">
        <v>6.4554669999999995E-2</v>
      </c>
      <c r="AT28" s="13">
        <v>8.1453880000000006E-2</v>
      </c>
      <c r="AU28" s="13">
        <v>5.1087680000000003E-2</v>
      </c>
      <c r="AV28" s="13">
        <v>3.9018290000000004E-2</v>
      </c>
      <c r="AW28" s="13">
        <v>0.10837847</v>
      </c>
      <c r="AX28" s="13">
        <v>3.3310760000000002E-2</v>
      </c>
      <c r="AY28" s="13">
        <v>5.8490470000000003E-2</v>
      </c>
      <c r="AZ28" s="13">
        <v>3.4133989999999996E-2</v>
      </c>
      <c r="BA28" s="13">
        <v>0.18082851</v>
      </c>
      <c r="BB28" s="14">
        <v>2.3144290000000001E-2</v>
      </c>
      <c r="BC28" s="13">
        <f t="shared" si="0"/>
        <v>0.66978078000000008</v>
      </c>
      <c r="BD28" s="13">
        <v>3.271396E-2</v>
      </c>
      <c r="BE28" s="13">
        <v>6.300037E-2</v>
      </c>
      <c r="BF28" s="13">
        <v>7.6115450000000001E-2</v>
      </c>
      <c r="BG28" s="13">
        <v>4.1547309999999997E-2</v>
      </c>
      <c r="BH28" s="13">
        <v>2.5462749999999999E-2</v>
      </c>
      <c r="BI28" s="13">
        <v>4.3757370000000004E-2</v>
      </c>
      <c r="BJ28" s="13">
        <v>3.4135650000000003E-2</v>
      </c>
      <c r="BK28" s="13">
        <v>6.9883239999999999E-2</v>
      </c>
      <c r="BL28" s="13">
        <v>0.10998060000000001</v>
      </c>
      <c r="BM28" s="13">
        <v>7.1690470000000006E-2</v>
      </c>
      <c r="BN28" s="13">
        <v>2.8956450000000002E-2</v>
      </c>
      <c r="BO28" s="14">
        <v>7.2537160000000003E-2</v>
      </c>
    </row>
    <row r="29" spans="1:67">
      <c r="A29" s="32">
        <v>1146</v>
      </c>
      <c r="B29" s="17" t="s">
        <v>95</v>
      </c>
      <c r="C29" s="13">
        <v>0</v>
      </c>
      <c r="D29" s="13">
        <v>0</v>
      </c>
      <c r="E29" s="13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3">
        <v>0</v>
      </c>
      <c r="Q29" s="13">
        <v>0</v>
      </c>
      <c r="R29" s="13">
        <v>0</v>
      </c>
      <c r="S29" s="13">
        <v>0</v>
      </c>
      <c r="T29" s="13">
        <v>0</v>
      </c>
      <c r="U29" s="13">
        <v>0</v>
      </c>
      <c r="V29" s="13">
        <v>0</v>
      </c>
      <c r="W29" s="13">
        <v>0</v>
      </c>
      <c r="X29" s="13">
        <v>0</v>
      </c>
      <c r="Y29" s="13">
        <v>0</v>
      </c>
      <c r="Z29" s="13">
        <v>0</v>
      </c>
      <c r="AA29" s="13">
        <v>0</v>
      </c>
      <c r="AB29" s="13">
        <v>0</v>
      </c>
      <c r="AC29" s="13">
        <v>0</v>
      </c>
      <c r="AD29" s="13">
        <v>0</v>
      </c>
      <c r="AE29" s="13">
        <v>0</v>
      </c>
      <c r="AF29" s="13">
        <v>0</v>
      </c>
      <c r="AG29" s="13">
        <v>0</v>
      </c>
      <c r="AH29" s="13">
        <v>0</v>
      </c>
      <c r="AI29" s="13">
        <v>0</v>
      </c>
      <c r="AJ29" s="13">
        <v>0</v>
      </c>
      <c r="AK29" s="13">
        <v>0</v>
      </c>
      <c r="AL29" s="13">
        <v>0</v>
      </c>
      <c r="AM29" s="13">
        <v>0</v>
      </c>
      <c r="AN29" s="13">
        <v>0</v>
      </c>
      <c r="AO29" s="13">
        <v>0</v>
      </c>
      <c r="AP29" s="13">
        <v>0</v>
      </c>
      <c r="AQ29" s="13">
        <v>0</v>
      </c>
      <c r="AR29" s="13">
        <v>0</v>
      </c>
      <c r="AS29" s="13">
        <v>0</v>
      </c>
      <c r="AT29" s="13">
        <v>0</v>
      </c>
      <c r="AU29" s="13">
        <v>0</v>
      </c>
      <c r="AV29" s="13">
        <v>0</v>
      </c>
      <c r="AW29" s="13">
        <v>0</v>
      </c>
      <c r="AX29" s="13">
        <v>0</v>
      </c>
      <c r="AY29" s="13">
        <v>0</v>
      </c>
      <c r="AZ29" s="13">
        <v>0</v>
      </c>
      <c r="BA29" s="13">
        <v>0</v>
      </c>
      <c r="BB29" s="14">
        <v>0</v>
      </c>
      <c r="BC29" s="13">
        <f t="shared" si="0"/>
        <v>0</v>
      </c>
      <c r="BD29" s="13">
        <v>0</v>
      </c>
      <c r="BE29" s="13">
        <v>0</v>
      </c>
      <c r="BF29" s="13">
        <v>0</v>
      </c>
      <c r="BG29" s="13">
        <v>0</v>
      </c>
      <c r="BH29" s="13">
        <v>0</v>
      </c>
      <c r="BI29" s="13">
        <v>0</v>
      </c>
      <c r="BJ29" s="13">
        <v>0</v>
      </c>
      <c r="BK29" s="13">
        <v>0</v>
      </c>
      <c r="BL29" s="13">
        <v>0</v>
      </c>
      <c r="BM29" s="13">
        <v>0</v>
      </c>
      <c r="BN29" s="13">
        <v>0</v>
      </c>
      <c r="BO29" s="14">
        <v>0</v>
      </c>
    </row>
    <row r="30" spans="1:67">
      <c r="A30" s="38">
        <v>115</v>
      </c>
      <c r="B30" s="16" t="s">
        <v>96</v>
      </c>
      <c r="C30" s="13">
        <v>5287.7899024100006</v>
      </c>
      <c r="D30" s="13">
        <v>338.55177888999998</v>
      </c>
      <c r="E30" s="13">
        <v>334.04525490999998</v>
      </c>
      <c r="F30" s="13">
        <v>426.43745513000005</v>
      </c>
      <c r="G30" s="13">
        <v>369.45555352999997</v>
      </c>
      <c r="H30" s="13">
        <v>402.51591562000004</v>
      </c>
      <c r="I30" s="13">
        <v>458.91710521000005</v>
      </c>
      <c r="J30" s="13">
        <v>458.61861504000001</v>
      </c>
      <c r="K30" s="13">
        <v>460.02911569999998</v>
      </c>
      <c r="L30" s="13">
        <v>474.77466419000001</v>
      </c>
      <c r="M30" s="13">
        <v>483.02461112000003</v>
      </c>
      <c r="N30" s="13">
        <v>552.38466532999996</v>
      </c>
      <c r="O30" s="13">
        <v>529.03516774000002</v>
      </c>
      <c r="P30" s="13">
        <v>6500.6600642800004</v>
      </c>
      <c r="Q30" s="13">
        <v>417.05543214000005</v>
      </c>
      <c r="R30" s="13">
        <v>407.43135221</v>
      </c>
      <c r="S30" s="13">
        <v>502.43476468</v>
      </c>
      <c r="T30" s="13">
        <v>502.76079308000004</v>
      </c>
      <c r="U30" s="13">
        <v>433.65108404</v>
      </c>
      <c r="V30" s="13">
        <v>523.68390450999993</v>
      </c>
      <c r="W30" s="13">
        <v>468.60790817999998</v>
      </c>
      <c r="X30" s="13">
        <v>602.95358985999997</v>
      </c>
      <c r="Y30" s="13">
        <v>591.66588550000006</v>
      </c>
      <c r="Z30" s="13">
        <v>639.62201866999999</v>
      </c>
      <c r="AA30" s="13">
        <v>660.60437523000007</v>
      </c>
      <c r="AB30" s="13">
        <v>750.1889561800001</v>
      </c>
      <c r="AC30" s="13">
        <v>7490.2951793000002</v>
      </c>
      <c r="AD30" s="13">
        <v>490.43636029999999</v>
      </c>
      <c r="AE30" s="13">
        <v>468.44479937000006</v>
      </c>
      <c r="AF30" s="13">
        <v>592.35088998999993</v>
      </c>
      <c r="AG30" s="13">
        <v>459.75546438000003</v>
      </c>
      <c r="AH30" s="13">
        <v>567.61226686999998</v>
      </c>
      <c r="AI30" s="13">
        <v>619.82909829000005</v>
      </c>
      <c r="AJ30" s="13">
        <v>632.90002239</v>
      </c>
      <c r="AK30" s="13">
        <v>720.12888025999996</v>
      </c>
      <c r="AL30" s="13">
        <v>656.54337921999991</v>
      </c>
      <c r="AM30" s="13">
        <v>721.36903256000005</v>
      </c>
      <c r="AN30" s="13">
        <v>764.37313820999998</v>
      </c>
      <c r="AO30" s="13">
        <v>796.55184745999998</v>
      </c>
      <c r="AP30" s="13">
        <v>8001.9551288800003</v>
      </c>
      <c r="AQ30" s="13">
        <v>657.45412495000005</v>
      </c>
      <c r="AR30" s="13">
        <v>613.24712935999992</v>
      </c>
      <c r="AS30" s="13">
        <v>550.96296936999988</v>
      </c>
      <c r="AT30" s="13">
        <v>681.54145912000001</v>
      </c>
      <c r="AU30" s="13">
        <v>629.66787589</v>
      </c>
      <c r="AV30" s="13">
        <v>550.95142061000001</v>
      </c>
      <c r="AW30" s="13">
        <v>703.42523586000004</v>
      </c>
      <c r="AX30" s="13">
        <v>740.78072570999996</v>
      </c>
      <c r="AY30" s="13">
        <v>777.46118389000003</v>
      </c>
      <c r="AZ30" s="13">
        <v>626.52317137</v>
      </c>
      <c r="BA30" s="13">
        <v>738.53402979999998</v>
      </c>
      <c r="BB30" s="14">
        <v>731.40580294999995</v>
      </c>
      <c r="BC30" s="13">
        <f t="shared" si="0"/>
        <v>8916.2866683600023</v>
      </c>
      <c r="BD30" s="13">
        <v>606.48658461999992</v>
      </c>
      <c r="BE30" s="13">
        <v>659.15382750000003</v>
      </c>
      <c r="BF30" s="13">
        <v>622.79907126000001</v>
      </c>
      <c r="BG30" s="13">
        <v>664.91914143000008</v>
      </c>
      <c r="BH30" s="13">
        <v>639.73366701999998</v>
      </c>
      <c r="BI30" s="13">
        <v>736.71256940000001</v>
      </c>
      <c r="BJ30" s="13">
        <v>773.89249391999999</v>
      </c>
      <c r="BK30" s="13">
        <v>830.70677975000001</v>
      </c>
      <c r="BL30" s="13">
        <v>870.27556599000002</v>
      </c>
      <c r="BM30" s="13">
        <v>877.36932683999999</v>
      </c>
      <c r="BN30" s="13">
        <v>858.12175075000005</v>
      </c>
      <c r="BO30" s="14">
        <v>776.11588988000005</v>
      </c>
    </row>
    <row r="31" spans="1:67">
      <c r="A31" s="32">
        <v>1151</v>
      </c>
      <c r="B31" s="17" t="s">
        <v>97</v>
      </c>
      <c r="C31" s="13">
        <v>5287.7899024100006</v>
      </c>
      <c r="D31" s="13">
        <v>338.55177888999998</v>
      </c>
      <c r="E31" s="13">
        <v>334.04525490999998</v>
      </c>
      <c r="F31" s="13">
        <v>426.43745513000005</v>
      </c>
      <c r="G31" s="13">
        <v>369.45555352999997</v>
      </c>
      <c r="H31" s="13">
        <v>402.51591562000004</v>
      </c>
      <c r="I31" s="13">
        <v>458.91710521000005</v>
      </c>
      <c r="J31" s="13">
        <v>458.61861504000001</v>
      </c>
      <c r="K31" s="13">
        <v>460.02911569999998</v>
      </c>
      <c r="L31" s="13">
        <v>474.77466419000001</v>
      </c>
      <c r="M31" s="13">
        <v>483.02461112000003</v>
      </c>
      <c r="N31" s="13">
        <v>552.38466532999996</v>
      </c>
      <c r="O31" s="13">
        <v>529.03516774000002</v>
      </c>
      <c r="P31" s="13">
        <v>6500.6600642800004</v>
      </c>
      <c r="Q31" s="13">
        <v>417.05543214000005</v>
      </c>
      <c r="R31" s="13">
        <v>407.43135221</v>
      </c>
      <c r="S31" s="13">
        <v>502.43476468</v>
      </c>
      <c r="T31" s="13">
        <v>502.76079308000004</v>
      </c>
      <c r="U31" s="13">
        <v>433.65108404</v>
      </c>
      <c r="V31" s="13">
        <v>523.68390450999993</v>
      </c>
      <c r="W31" s="13">
        <v>468.60790817999998</v>
      </c>
      <c r="X31" s="13">
        <v>602.95358985999997</v>
      </c>
      <c r="Y31" s="13">
        <v>591.66588550000006</v>
      </c>
      <c r="Z31" s="13">
        <v>639.62201866999999</v>
      </c>
      <c r="AA31" s="13">
        <v>660.60437523000007</v>
      </c>
      <c r="AB31" s="13">
        <v>750.1889561800001</v>
      </c>
      <c r="AC31" s="13">
        <v>7490.2951793000002</v>
      </c>
      <c r="AD31" s="13">
        <v>490.43636029999999</v>
      </c>
      <c r="AE31" s="13">
        <v>468.44479937000006</v>
      </c>
      <c r="AF31" s="13">
        <v>592.35088998999993</v>
      </c>
      <c r="AG31" s="13">
        <v>459.75546438000003</v>
      </c>
      <c r="AH31" s="13">
        <v>567.61226686999998</v>
      </c>
      <c r="AI31" s="13">
        <v>619.82909829000005</v>
      </c>
      <c r="AJ31" s="13">
        <v>632.90002239</v>
      </c>
      <c r="AK31" s="13">
        <v>720.12888025999996</v>
      </c>
      <c r="AL31" s="13">
        <v>656.54337921999991</v>
      </c>
      <c r="AM31" s="13">
        <v>721.36903256000005</v>
      </c>
      <c r="AN31" s="13">
        <v>764.37313820999998</v>
      </c>
      <c r="AO31" s="13">
        <v>796.55184745999998</v>
      </c>
      <c r="AP31" s="13">
        <v>8001.9551288800003</v>
      </c>
      <c r="AQ31" s="13">
        <v>657.45412495000005</v>
      </c>
      <c r="AR31" s="13">
        <v>613.24712935999992</v>
      </c>
      <c r="AS31" s="13">
        <v>550.96296936999988</v>
      </c>
      <c r="AT31" s="13">
        <v>681.54145912000001</v>
      </c>
      <c r="AU31" s="13">
        <v>629.66787589</v>
      </c>
      <c r="AV31" s="13">
        <v>550.95142061000001</v>
      </c>
      <c r="AW31" s="13">
        <v>703.42523586000004</v>
      </c>
      <c r="AX31" s="13">
        <v>740.78072570999996</v>
      </c>
      <c r="AY31" s="13">
        <v>777.46118389000003</v>
      </c>
      <c r="AZ31" s="13">
        <v>626.52317137</v>
      </c>
      <c r="BA31" s="13">
        <v>738.53402979999998</v>
      </c>
      <c r="BB31" s="14">
        <v>731.40580294999995</v>
      </c>
      <c r="BC31" s="13">
        <f t="shared" si="0"/>
        <v>8916.2866683600023</v>
      </c>
      <c r="BD31" s="13">
        <v>606.48658461999992</v>
      </c>
      <c r="BE31" s="13">
        <v>659.15382750000003</v>
      </c>
      <c r="BF31" s="13">
        <v>622.79907126000001</v>
      </c>
      <c r="BG31" s="13">
        <v>664.91914143000008</v>
      </c>
      <c r="BH31" s="13">
        <v>639.73366701999998</v>
      </c>
      <c r="BI31" s="13">
        <v>736.71256940000001</v>
      </c>
      <c r="BJ31" s="13">
        <v>773.89249391999999</v>
      </c>
      <c r="BK31" s="13">
        <v>830.70677975000001</v>
      </c>
      <c r="BL31" s="13">
        <v>870.27556599000002</v>
      </c>
      <c r="BM31" s="13">
        <v>877.36932683999999</v>
      </c>
      <c r="BN31" s="13">
        <v>858.12175075000005</v>
      </c>
      <c r="BO31" s="14">
        <v>776.11588988000005</v>
      </c>
    </row>
    <row r="32" spans="1:67">
      <c r="A32" s="32">
        <v>1152</v>
      </c>
      <c r="B32" s="17" t="s">
        <v>98</v>
      </c>
      <c r="C32" s="13">
        <v>0</v>
      </c>
      <c r="D32" s="13">
        <v>0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13">
        <v>0</v>
      </c>
      <c r="R32" s="13">
        <v>0</v>
      </c>
      <c r="S32" s="13">
        <v>0</v>
      </c>
      <c r="T32" s="13">
        <v>0</v>
      </c>
      <c r="U32" s="13">
        <v>0</v>
      </c>
      <c r="V32" s="13">
        <v>0</v>
      </c>
      <c r="W32" s="13">
        <v>0</v>
      </c>
      <c r="X32" s="13">
        <v>0</v>
      </c>
      <c r="Y32" s="13">
        <v>0</v>
      </c>
      <c r="Z32" s="13">
        <v>0</v>
      </c>
      <c r="AA32" s="13">
        <v>0</v>
      </c>
      <c r="AB32" s="13">
        <v>0</v>
      </c>
      <c r="AC32" s="13">
        <v>0</v>
      </c>
      <c r="AD32" s="13">
        <v>0</v>
      </c>
      <c r="AE32" s="13">
        <v>0</v>
      </c>
      <c r="AF32" s="13">
        <v>0</v>
      </c>
      <c r="AG32" s="13">
        <v>0</v>
      </c>
      <c r="AH32" s="13">
        <v>0</v>
      </c>
      <c r="AI32" s="13">
        <v>0</v>
      </c>
      <c r="AJ32" s="13">
        <v>0</v>
      </c>
      <c r="AK32" s="13">
        <v>0</v>
      </c>
      <c r="AL32" s="13">
        <v>0</v>
      </c>
      <c r="AM32" s="13">
        <v>0</v>
      </c>
      <c r="AN32" s="13">
        <v>0</v>
      </c>
      <c r="AO32" s="13">
        <v>0</v>
      </c>
      <c r="AP32" s="13">
        <v>0</v>
      </c>
      <c r="AQ32" s="13">
        <v>0</v>
      </c>
      <c r="AR32" s="13">
        <v>0</v>
      </c>
      <c r="AS32" s="13">
        <v>0</v>
      </c>
      <c r="AT32" s="13">
        <v>0</v>
      </c>
      <c r="AU32" s="13">
        <v>0</v>
      </c>
      <c r="AV32" s="13">
        <v>0</v>
      </c>
      <c r="AW32" s="13">
        <v>0</v>
      </c>
      <c r="AX32" s="13">
        <v>0</v>
      </c>
      <c r="AY32" s="13">
        <v>0</v>
      </c>
      <c r="AZ32" s="13">
        <v>0</v>
      </c>
      <c r="BA32" s="13">
        <v>0</v>
      </c>
      <c r="BB32" s="14">
        <v>0</v>
      </c>
      <c r="BC32" s="13">
        <f t="shared" si="0"/>
        <v>0</v>
      </c>
      <c r="BD32" s="13">
        <v>0</v>
      </c>
      <c r="BE32" s="13">
        <v>0</v>
      </c>
      <c r="BF32" s="13">
        <v>0</v>
      </c>
      <c r="BG32" s="13">
        <v>0</v>
      </c>
      <c r="BH32" s="13">
        <v>0</v>
      </c>
      <c r="BI32" s="13">
        <v>0</v>
      </c>
      <c r="BJ32" s="13">
        <v>0</v>
      </c>
      <c r="BK32" s="13">
        <v>0</v>
      </c>
      <c r="BL32" s="13">
        <v>0</v>
      </c>
      <c r="BM32" s="13">
        <v>0</v>
      </c>
      <c r="BN32" s="13">
        <v>0</v>
      </c>
      <c r="BO32" s="14">
        <v>0</v>
      </c>
    </row>
    <row r="33" spans="1:67">
      <c r="A33" s="32">
        <v>1153</v>
      </c>
      <c r="B33" s="17" t="s">
        <v>99</v>
      </c>
      <c r="C33" s="13">
        <v>0</v>
      </c>
      <c r="D33" s="13">
        <v>0</v>
      </c>
      <c r="E33" s="13">
        <v>0</v>
      </c>
      <c r="F33" s="13">
        <v>0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3">
        <v>0</v>
      </c>
      <c r="P33" s="13">
        <v>0</v>
      </c>
      <c r="Q33" s="13">
        <v>0</v>
      </c>
      <c r="R33" s="13">
        <v>0</v>
      </c>
      <c r="S33" s="13">
        <v>0</v>
      </c>
      <c r="T33" s="13">
        <v>0</v>
      </c>
      <c r="U33" s="13">
        <v>0</v>
      </c>
      <c r="V33" s="13">
        <v>0</v>
      </c>
      <c r="W33" s="13">
        <v>0</v>
      </c>
      <c r="X33" s="13">
        <v>0</v>
      </c>
      <c r="Y33" s="13">
        <v>0</v>
      </c>
      <c r="Z33" s="13">
        <v>0</v>
      </c>
      <c r="AA33" s="13">
        <v>0</v>
      </c>
      <c r="AB33" s="13">
        <v>0</v>
      </c>
      <c r="AC33" s="13">
        <v>0</v>
      </c>
      <c r="AD33" s="13">
        <v>0</v>
      </c>
      <c r="AE33" s="13">
        <v>0</v>
      </c>
      <c r="AF33" s="13">
        <v>0</v>
      </c>
      <c r="AG33" s="13">
        <v>0</v>
      </c>
      <c r="AH33" s="13">
        <v>0</v>
      </c>
      <c r="AI33" s="13">
        <v>0</v>
      </c>
      <c r="AJ33" s="13">
        <v>0</v>
      </c>
      <c r="AK33" s="13">
        <v>0</v>
      </c>
      <c r="AL33" s="13">
        <v>0</v>
      </c>
      <c r="AM33" s="13">
        <v>0</v>
      </c>
      <c r="AN33" s="13">
        <v>0</v>
      </c>
      <c r="AO33" s="13">
        <v>0</v>
      </c>
      <c r="AP33" s="13">
        <v>0</v>
      </c>
      <c r="AQ33" s="13">
        <v>0</v>
      </c>
      <c r="AR33" s="13">
        <v>0</v>
      </c>
      <c r="AS33" s="13">
        <v>0</v>
      </c>
      <c r="AT33" s="13">
        <v>0</v>
      </c>
      <c r="AU33" s="13">
        <v>0</v>
      </c>
      <c r="AV33" s="13">
        <v>0</v>
      </c>
      <c r="AW33" s="13">
        <v>0</v>
      </c>
      <c r="AX33" s="13">
        <v>0</v>
      </c>
      <c r="AY33" s="13">
        <v>0</v>
      </c>
      <c r="AZ33" s="13">
        <v>0</v>
      </c>
      <c r="BA33" s="13">
        <v>0</v>
      </c>
      <c r="BB33" s="14">
        <v>0</v>
      </c>
      <c r="BC33" s="13">
        <f t="shared" si="0"/>
        <v>0</v>
      </c>
      <c r="BD33" s="13">
        <v>0</v>
      </c>
      <c r="BE33" s="13">
        <v>0</v>
      </c>
      <c r="BF33" s="13">
        <v>0</v>
      </c>
      <c r="BG33" s="13">
        <v>0</v>
      </c>
      <c r="BH33" s="13">
        <v>0</v>
      </c>
      <c r="BI33" s="13">
        <v>0</v>
      </c>
      <c r="BJ33" s="13">
        <v>0</v>
      </c>
      <c r="BK33" s="13">
        <v>0</v>
      </c>
      <c r="BL33" s="13">
        <v>0</v>
      </c>
      <c r="BM33" s="13">
        <v>0</v>
      </c>
      <c r="BN33" s="13">
        <v>0</v>
      </c>
      <c r="BO33" s="14">
        <v>0</v>
      </c>
    </row>
    <row r="34" spans="1:67">
      <c r="A34" s="32">
        <v>1154</v>
      </c>
      <c r="B34" s="17" t="s">
        <v>100</v>
      </c>
      <c r="C34" s="13">
        <v>0</v>
      </c>
      <c r="D34" s="13">
        <v>0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13">
        <v>0</v>
      </c>
      <c r="R34" s="13">
        <v>0</v>
      </c>
      <c r="S34" s="13">
        <v>0</v>
      </c>
      <c r="T34" s="13">
        <v>0</v>
      </c>
      <c r="U34" s="13">
        <v>0</v>
      </c>
      <c r="V34" s="13">
        <v>0</v>
      </c>
      <c r="W34" s="13">
        <v>0</v>
      </c>
      <c r="X34" s="13">
        <v>0</v>
      </c>
      <c r="Y34" s="13">
        <v>0</v>
      </c>
      <c r="Z34" s="13">
        <v>0</v>
      </c>
      <c r="AA34" s="13">
        <v>0</v>
      </c>
      <c r="AB34" s="13">
        <v>0</v>
      </c>
      <c r="AC34" s="13">
        <v>0</v>
      </c>
      <c r="AD34" s="13">
        <v>0</v>
      </c>
      <c r="AE34" s="13">
        <v>0</v>
      </c>
      <c r="AF34" s="13">
        <v>0</v>
      </c>
      <c r="AG34" s="13">
        <v>0</v>
      </c>
      <c r="AH34" s="13">
        <v>0</v>
      </c>
      <c r="AI34" s="13">
        <v>0</v>
      </c>
      <c r="AJ34" s="13">
        <v>0</v>
      </c>
      <c r="AK34" s="13">
        <v>0</v>
      </c>
      <c r="AL34" s="13">
        <v>0</v>
      </c>
      <c r="AM34" s="13">
        <v>0</v>
      </c>
      <c r="AN34" s="13">
        <v>0</v>
      </c>
      <c r="AO34" s="13">
        <v>0</v>
      </c>
      <c r="AP34" s="13">
        <v>0</v>
      </c>
      <c r="AQ34" s="13">
        <v>0</v>
      </c>
      <c r="AR34" s="13">
        <v>0</v>
      </c>
      <c r="AS34" s="13">
        <v>0</v>
      </c>
      <c r="AT34" s="13">
        <v>0</v>
      </c>
      <c r="AU34" s="13">
        <v>0</v>
      </c>
      <c r="AV34" s="13">
        <v>0</v>
      </c>
      <c r="AW34" s="13">
        <v>0</v>
      </c>
      <c r="AX34" s="13">
        <v>0</v>
      </c>
      <c r="AY34" s="13">
        <v>0</v>
      </c>
      <c r="AZ34" s="13">
        <v>0</v>
      </c>
      <c r="BA34" s="13">
        <v>0</v>
      </c>
      <c r="BB34" s="14">
        <v>0</v>
      </c>
      <c r="BC34" s="13">
        <f t="shared" si="0"/>
        <v>0</v>
      </c>
      <c r="BD34" s="13">
        <v>0</v>
      </c>
      <c r="BE34" s="13">
        <v>0</v>
      </c>
      <c r="BF34" s="13">
        <v>0</v>
      </c>
      <c r="BG34" s="13">
        <v>0</v>
      </c>
      <c r="BH34" s="13">
        <v>0</v>
      </c>
      <c r="BI34" s="13">
        <v>0</v>
      </c>
      <c r="BJ34" s="13">
        <v>0</v>
      </c>
      <c r="BK34" s="13">
        <v>0</v>
      </c>
      <c r="BL34" s="13">
        <v>0</v>
      </c>
      <c r="BM34" s="13">
        <v>0</v>
      </c>
      <c r="BN34" s="13">
        <v>0</v>
      </c>
      <c r="BO34" s="14">
        <v>0</v>
      </c>
    </row>
    <row r="35" spans="1:67">
      <c r="A35" s="32">
        <v>1155</v>
      </c>
      <c r="B35" s="17" t="s">
        <v>101</v>
      </c>
      <c r="C35" s="13">
        <v>0</v>
      </c>
      <c r="D35" s="13">
        <v>0</v>
      </c>
      <c r="E35" s="13">
        <v>0</v>
      </c>
      <c r="F35" s="13">
        <v>0</v>
      </c>
      <c r="G35" s="13">
        <v>0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3">
        <v>0</v>
      </c>
      <c r="P35" s="13">
        <v>0</v>
      </c>
      <c r="Q35" s="13">
        <v>0</v>
      </c>
      <c r="R35" s="13">
        <v>0</v>
      </c>
      <c r="S35" s="13">
        <v>0</v>
      </c>
      <c r="T35" s="13">
        <v>0</v>
      </c>
      <c r="U35" s="13">
        <v>0</v>
      </c>
      <c r="V35" s="13">
        <v>0</v>
      </c>
      <c r="W35" s="13">
        <v>0</v>
      </c>
      <c r="X35" s="13">
        <v>0</v>
      </c>
      <c r="Y35" s="13">
        <v>0</v>
      </c>
      <c r="Z35" s="13">
        <v>0</v>
      </c>
      <c r="AA35" s="13">
        <v>0</v>
      </c>
      <c r="AB35" s="13">
        <v>0</v>
      </c>
      <c r="AC35" s="13">
        <v>0</v>
      </c>
      <c r="AD35" s="13">
        <v>0</v>
      </c>
      <c r="AE35" s="13">
        <v>0</v>
      </c>
      <c r="AF35" s="13">
        <v>0</v>
      </c>
      <c r="AG35" s="13">
        <v>0</v>
      </c>
      <c r="AH35" s="13">
        <v>0</v>
      </c>
      <c r="AI35" s="13">
        <v>0</v>
      </c>
      <c r="AJ35" s="13">
        <v>0</v>
      </c>
      <c r="AK35" s="13">
        <v>0</v>
      </c>
      <c r="AL35" s="13">
        <v>0</v>
      </c>
      <c r="AM35" s="13">
        <v>0</v>
      </c>
      <c r="AN35" s="13">
        <v>0</v>
      </c>
      <c r="AO35" s="13">
        <v>0</v>
      </c>
      <c r="AP35" s="13">
        <v>0</v>
      </c>
      <c r="AQ35" s="13">
        <v>0</v>
      </c>
      <c r="AR35" s="13">
        <v>0</v>
      </c>
      <c r="AS35" s="13">
        <v>0</v>
      </c>
      <c r="AT35" s="13">
        <v>0</v>
      </c>
      <c r="AU35" s="13">
        <v>0</v>
      </c>
      <c r="AV35" s="13">
        <v>0</v>
      </c>
      <c r="AW35" s="13">
        <v>0</v>
      </c>
      <c r="AX35" s="13">
        <v>0</v>
      </c>
      <c r="AY35" s="13">
        <v>0</v>
      </c>
      <c r="AZ35" s="13">
        <v>0</v>
      </c>
      <c r="BA35" s="13">
        <v>0</v>
      </c>
      <c r="BB35" s="14">
        <v>0</v>
      </c>
      <c r="BC35" s="13">
        <f t="shared" si="0"/>
        <v>0</v>
      </c>
      <c r="BD35" s="13">
        <v>0</v>
      </c>
      <c r="BE35" s="13">
        <v>0</v>
      </c>
      <c r="BF35" s="13">
        <v>0</v>
      </c>
      <c r="BG35" s="13">
        <v>0</v>
      </c>
      <c r="BH35" s="13">
        <v>0</v>
      </c>
      <c r="BI35" s="13">
        <v>0</v>
      </c>
      <c r="BJ35" s="13">
        <v>0</v>
      </c>
      <c r="BK35" s="13">
        <v>0</v>
      </c>
      <c r="BL35" s="13">
        <v>0</v>
      </c>
      <c r="BM35" s="13">
        <v>0</v>
      </c>
      <c r="BN35" s="13">
        <v>0</v>
      </c>
      <c r="BO35" s="14">
        <v>0</v>
      </c>
    </row>
    <row r="36" spans="1:67">
      <c r="A36" s="32">
        <v>1156</v>
      </c>
      <c r="B36" s="17" t="s">
        <v>102</v>
      </c>
      <c r="C36" s="13">
        <v>0</v>
      </c>
      <c r="D36" s="13">
        <v>0</v>
      </c>
      <c r="E36" s="13">
        <v>0</v>
      </c>
      <c r="F36" s="13">
        <v>0</v>
      </c>
      <c r="G36" s="13">
        <v>0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13">
        <v>0</v>
      </c>
      <c r="R36" s="13">
        <v>0</v>
      </c>
      <c r="S36" s="13">
        <v>0</v>
      </c>
      <c r="T36" s="13">
        <v>0</v>
      </c>
      <c r="U36" s="13">
        <v>0</v>
      </c>
      <c r="V36" s="13">
        <v>0</v>
      </c>
      <c r="W36" s="13">
        <v>0</v>
      </c>
      <c r="X36" s="13">
        <v>0</v>
      </c>
      <c r="Y36" s="13">
        <v>0</v>
      </c>
      <c r="Z36" s="13">
        <v>0</v>
      </c>
      <c r="AA36" s="13">
        <v>0</v>
      </c>
      <c r="AB36" s="13">
        <v>0</v>
      </c>
      <c r="AC36" s="13">
        <v>0</v>
      </c>
      <c r="AD36" s="13">
        <v>0</v>
      </c>
      <c r="AE36" s="13">
        <v>0</v>
      </c>
      <c r="AF36" s="13">
        <v>0</v>
      </c>
      <c r="AG36" s="13">
        <v>0</v>
      </c>
      <c r="AH36" s="13">
        <v>0</v>
      </c>
      <c r="AI36" s="13">
        <v>0</v>
      </c>
      <c r="AJ36" s="13">
        <v>0</v>
      </c>
      <c r="AK36" s="13">
        <v>0</v>
      </c>
      <c r="AL36" s="13">
        <v>0</v>
      </c>
      <c r="AM36" s="13">
        <v>0</v>
      </c>
      <c r="AN36" s="13">
        <v>0</v>
      </c>
      <c r="AO36" s="13">
        <v>0</v>
      </c>
      <c r="AP36" s="13">
        <v>0</v>
      </c>
      <c r="AQ36" s="13">
        <v>0</v>
      </c>
      <c r="AR36" s="13">
        <v>0</v>
      </c>
      <c r="AS36" s="13">
        <v>0</v>
      </c>
      <c r="AT36" s="13">
        <v>0</v>
      </c>
      <c r="AU36" s="13">
        <v>0</v>
      </c>
      <c r="AV36" s="13">
        <v>0</v>
      </c>
      <c r="AW36" s="13">
        <v>0</v>
      </c>
      <c r="AX36" s="13">
        <v>0</v>
      </c>
      <c r="AY36" s="13">
        <v>0</v>
      </c>
      <c r="AZ36" s="13">
        <v>0</v>
      </c>
      <c r="BA36" s="13">
        <v>0</v>
      </c>
      <c r="BB36" s="14">
        <v>0</v>
      </c>
      <c r="BC36" s="13">
        <f t="shared" si="0"/>
        <v>0</v>
      </c>
      <c r="BD36" s="13">
        <v>0</v>
      </c>
      <c r="BE36" s="13">
        <v>0</v>
      </c>
      <c r="BF36" s="13">
        <v>0</v>
      </c>
      <c r="BG36" s="13">
        <v>0</v>
      </c>
      <c r="BH36" s="13">
        <v>0</v>
      </c>
      <c r="BI36" s="13">
        <v>0</v>
      </c>
      <c r="BJ36" s="13">
        <v>0</v>
      </c>
      <c r="BK36" s="13">
        <v>0</v>
      </c>
      <c r="BL36" s="13">
        <v>0</v>
      </c>
      <c r="BM36" s="13">
        <v>0</v>
      </c>
      <c r="BN36" s="13">
        <v>0</v>
      </c>
      <c r="BO36" s="14">
        <v>0</v>
      </c>
    </row>
    <row r="37" spans="1:67">
      <c r="A37" s="38">
        <v>116</v>
      </c>
      <c r="B37" s="16" t="s">
        <v>103</v>
      </c>
      <c r="C37" s="13">
        <v>0</v>
      </c>
      <c r="D37" s="13">
        <v>0</v>
      </c>
      <c r="E37" s="13">
        <v>0</v>
      </c>
      <c r="F37" s="13">
        <v>0</v>
      </c>
      <c r="G37" s="13">
        <v>0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  <c r="N37" s="13">
        <v>0</v>
      </c>
      <c r="O37" s="13">
        <v>0</v>
      </c>
      <c r="P37" s="13">
        <v>0</v>
      </c>
      <c r="Q37" s="13">
        <v>0</v>
      </c>
      <c r="R37" s="13">
        <v>0</v>
      </c>
      <c r="S37" s="13">
        <v>0</v>
      </c>
      <c r="T37" s="13">
        <v>0</v>
      </c>
      <c r="U37" s="13">
        <v>0</v>
      </c>
      <c r="V37" s="13">
        <v>0</v>
      </c>
      <c r="W37" s="13">
        <v>0</v>
      </c>
      <c r="X37" s="13">
        <v>0</v>
      </c>
      <c r="Y37" s="13">
        <v>0</v>
      </c>
      <c r="Z37" s="13">
        <v>0</v>
      </c>
      <c r="AA37" s="13">
        <v>0</v>
      </c>
      <c r="AB37" s="13">
        <v>0</v>
      </c>
      <c r="AC37" s="13">
        <v>0</v>
      </c>
      <c r="AD37" s="13">
        <v>0</v>
      </c>
      <c r="AE37" s="13">
        <v>0</v>
      </c>
      <c r="AF37" s="13">
        <v>0</v>
      </c>
      <c r="AG37" s="13">
        <v>0</v>
      </c>
      <c r="AH37" s="13">
        <v>0</v>
      </c>
      <c r="AI37" s="13">
        <v>0</v>
      </c>
      <c r="AJ37" s="13">
        <v>0</v>
      </c>
      <c r="AK37" s="13">
        <v>0</v>
      </c>
      <c r="AL37" s="13">
        <v>0</v>
      </c>
      <c r="AM37" s="13">
        <v>0</v>
      </c>
      <c r="AN37" s="13">
        <v>0</v>
      </c>
      <c r="AO37" s="13">
        <v>0</v>
      </c>
      <c r="AP37" s="13">
        <v>0</v>
      </c>
      <c r="AQ37" s="13">
        <v>0</v>
      </c>
      <c r="AR37" s="13">
        <v>0</v>
      </c>
      <c r="AS37" s="13">
        <v>0</v>
      </c>
      <c r="AT37" s="13">
        <v>0</v>
      </c>
      <c r="AU37" s="13">
        <v>0</v>
      </c>
      <c r="AV37" s="13">
        <v>0</v>
      </c>
      <c r="AW37" s="13">
        <v>0</v>
      </c>
      <c r="AX37" s="13">
        <v>0</v>
      </c>
      <c r="AY37" s="13">
        <v>0</v>
      </c>
      <c r="AZ37" s="13">
        <v>0</v>
      </c>
      <c r="BA37" s="13">
        <v>0</v>
      </c>
      <c r="BB37" s="14">
        <v>0</v>
      </c>
      <c r="BC37" s="13">
        <f t="shared" si="0"/>
        <v>0</v>
      </c>
      <c r="BD37" s="13">
        <v>0</v>
      </c>
      <c r="BE37" s="13">
        <v>0</v>
      </c>
      <c r="BF37" s="13">
        <v>0</v>
      </c>
      <c r="BG37" s="13">
        <v>0</v>
      </c>
      <c r="BH37" s="13">
        <v>0</v>
      </c>
      <c r="BI37" s="13">
        <v>0</v>
      </c>
      <c r="BJ37" s="13">
        <v>0</v>
      </c>
      <c r="BK37" s="13">
        <v>0</v>
      </c>
      <c r="BL37" s="13">
        <v>0</v>
      </c>
      <c r="BM37" s="13">
        <v>0</v>
      </c>
      <c r="BN37" s="13">
        <v>0</v>
      </c>
      <c r="BO37" s="14">
        <v>0</v>
      </c>
    </row>
    <row r="38" spans="1:67">
      <c r="A38" s="38">
        <v>12</v>
      </c>
      <c r="B38" s="12" t="s">
        <v>104</v>
      </c>
      <c r="C38" s="13">
        <v>0</v>
      </c>
      <c r="D38" s="13">
        <v>0</v>
      </c>
      <c r="E38" s="13">
        <v>0</v>
      </c>
      <c r="F38" s="13">
        <v>0</v>
      </c>
      <c r="G38" s="13">
        <v>0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52.124698290727267</v>
      </c>
      <c r="Q38" s="13">
        <v>5.9267526500000001</v>
      </c>
      <c r="R38" s="13">
        <v>3.1020270299999995</v>
      </c>
      <c r="S38" s="13">
        <v>2.9856404100000002</v>
      </c>
      <c r="T38" s="13">
        <v>7.98880386</v>
      </c>
      <c r="U38" s="13">
        <v>3.0211689399999999</v>
      </c>
      <c r="V38" s="13">
        <v>3.3800240200000005</v>
      </c>
      <c r="W38" s="13">
        <v>0</v>
      </c>
      <c r="X38" s="13">
        <v>9.5048501800000018</v>
      </c>
      <c r="Y38" s="13">
        <v>1.8512030699999968</v>
      </c>
      <c r="Z38" s="13">
        <v>9.2408247999999986</v>
      </c>
      <c r="AA38" s="13">
        <v>0.26928276000000295</v>
      </c>
      <c r="AB38" s="13">
        <v>4.8541205707272681</v>
      </c>
      <c r="AC38" s="13">
        <v>52.871471440000008</v>
      </c>
      <c r="AD38" s="13">
        <v>7.2208511299999998</v>
      </c>
      <c r="AE38" s="13">
        <v>3.0141096000000003</v>
      </c>
      <c r="AF38" s="13">
        <v>3.1672563899999999</v>
      </c>
      <c r="AG38" s="13">
        <v>10.06559025</v>
      </c>
      <c r="AH38" s="13">
        <v>4.7206480299999996</v>
      </c>
      <c r="AI38" s="13">
        <v>3.2098256900000024</v>
      </c>
      <c r="AJ38" s="13">
        <v>0</v>
      </c>
      <c r="AK38" s="13">
        <v>2.656459169999998</v>
      </c>
      <c r="AL38" s="13">
        <v>6.2203407767857186</v>
      </c>
      <c r="AM38" s="13">
        <v>5.1835071432142854</v>
      </c>
      <c r="AN38" s="13">
        <v>5.7822367062619051</v>
      </c>
      <c r="AO38" s="13">
        <v>1.6306465537380959</v>
      </c>
      <c r="AP38" s="13">
        <v>63.888574089999992</v>
      </c>
      <c r="AQ38" s="13">
        <v>9.4396141599999996</v>
      </c>
      <c r="AR38" s="13">
        <v>1.2306070500000001</v>
      </c>
      <c r="AS38" s="13">
        <v>5.5364330199999996</v>
      </c>
      <c r="AT38" s="13">
        <v>11.613094449999998</v>
      </c>
      <c r="AU38" s="13">
        <v>2.4063256900000001</v>
      </c>
      <c r="AV38" s="13">
        <v>2.9676703199999999</v>
      </c>
      <c r="AW38" s="13">
        <v>11.219790779999999</v>
      </c>
      <c r="AX38" s="13">
        <v>1.1602712399999999</v>
      </c>
      <c r="AY38" s="13">
        <v>2.8148174500000001</v>
      </c>
      <c r="AZ38" s="13">
        <v>10.323936</v>
      </c>
      <c r="BA38" s="13">
        <v>0.26583217999999997</v>
      </c>
      <c r="BB38" s="14">
        <v>4.9101817499999996</v>
      </c>
      <c r="BC38" s="13">
        <f t="shared" si="0"/>
        <v>0</v>
      </c>
      <c r="BD38" s="13">
        <v>0</v>
      </c>
      <c r="BE38" s="13">
        <v>0</v>
      </c>
      <c r="BF38" s="13">
        <v>0</v>
      </c>
      <c r="BG38" s="13">
        <v>0</v>
      </c>
      <c r="BH38" s="13">
        <v>0</v>
      </c>
      <c r="BI38" s="13">
        <v>0</v>
      </c>
      <c r="BJ38" s="13">
        <v>0</v>
      </c>
      <c r="BK38" s="13">
        <v>0</v>
      </c>
      <c r="BL38" s="13">
        <v>0</v>
      </c>
      <c r="BM38" s="13">
        <v>0</v>
      </c>
      <c r="BN38" s="13">
        <v>0</v>
      </c>
      <c r="BO38" s="14">
        <v>0</v>
      </c>
    </row>
    <row r="39" spans="1:67">
      <c r="A39" s="38">
        <v>121</v>
      </c>
      <c r="B39" s="16" t="s">
        <v>105</v>
      </c>
      <c r="C39" s="13">
        <v>0</v>
      </c>
      <c r="D39" s="13">
        <v>0</v>
      </c>
      <c r="E39" s="13">
        <v>0</v>
      </c>
      <c r="F39" s="13">
        <v>0</v>
      </c>
      <c r="G39" s="13">
        <v>0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3">
        <v>0</v>
      </c>
      <c r="Q39" s="13">
        <v>0</v>
      </c>
      <c r="R39" s="13">
        <v>0</v>
      </c>
      <c r="S39" s="13">
        <v>0</v>
      </c>
      <c r="T39" s="13">
        <v>0</v>
      </c>
      <c r="U39" s="13">
        <v>0</v>
      </c>
      <c r="V39" s="13">
        <v>0</v>
      </c>
      <c r="W39" s="13">
        <v>0</v>
      </c>
      <c r="X39" s="13">
        <v>0</v>
      </c>
      <c r="Y39" s="13">
        <v>0</v>
      </c>
      <c r="Z39" s="13">
        <v>0</v>
      </c>
      <c r="AA39" s="13">
        <v>0</v>
      </c>
      <c r="AB39" s="13">
        <v>0</v>
      </c>
      <c r="AC39" s="13">
        <v>0</v>
      </c>
      <c r="AD39" s="13">
        <v>0</v>
      </c>
      <c r="AE39" s="13">
        <v>0</v>
      </c>
      <c r="AF39" s="13">
        <v>0</v>
      </c>
      <c r="AG39" s="13">
        <v>0</v>
      </c>
      <c r="AH39" s="13">
        <v>0</v>
      </c>
      <c r="AI39" s="13">
        <v>0</v>
      </c>
      <c r="AJ39" s="13">
        <v>0</v>
      </c>
      <c r="AK39" s="13">
        <v>0</v>
      </c>
      <c r="AL39" s="13">
        <v>0</v>
      </c>
      <c r="AM39" s="13">
        <v>0</v>
      </c>
      <c r="AN39" s="13">
        <v>0</v>
      </c>
      <c r="AO39" s="13">
        <v>0</v>
      </c>
      <c r="AP39" s="13">
        <v>0</v>
      </c>
      <c r="AQ39" s="13">
        <v>0</v>
      </c>
      <c r="AR39" s="13">
        <v>0</v>
      </c>
      <c r="AS39" s="13">
        <v>0</v>
      </c>
      <c r="AT39" s="13">
        <v>0</v>
      </c>
      <c r="AU39" s="13">
        <v>0</v>
      </c>
      <c r="AV39" s="13">
        <v>0</v>
      </c>
      <c r="AW39" s="13">
        <v>0</v>
      </c>
      <c r="AX39" s="13">
        <v>0</v>
      </c>
      <c r="AY39" s="13">
        <v>0</v>
      </c>
      <c r="AZ39" s="13">
        <v>0</v>
      </c>
      <c r="BA39" s="13">
        <v>0</v>
      </c>
      <c r="BB39" s="14">
        <v>0</v>
      </c>
      <c r="BC39" s="13">
        <f t="shared" si="0"/>
        <v>0</v>
      </c>
      <c r="BD39" s="13">
        <v>0</v>
      </c>
      <c r="BE39" s="13">
        <v>0</v>
      </c>
      <c r="BF39" s="13">
        <v>0</v>
      </c>
      <c r="BG39" s="13">
        <v>0</v>
      </c>
      <c r="BH39" s="13">
        <v>0</v>
      </c>
      <c r="BI39" s="13">
        <v>0</v>
      </c>
      <c r="BJ39" s="13">
        <v>0</v>
      </c>
      <c r="BK39" s="13">
        <v>0</v>
      </c>
      <c r="BL39" s="13">
        <v>0</v>
      </c>
      <c r="BM39" s="13">
        <v>0</v>
      </c>
      <c r="BN39" s="13">
        <v>0</v>
      </c>
      <c r="BO39" s="14">
        <v>0</v>
      </c>
    </row>
    <row r="40" spans="1:67">
      <c r="A40" s="32">
        <v>1211</v>
      </c>
      <c r="B40" s="17" t="s">
        <v>106</v>
      </c>
      <c r="C40" s="13">
        <v>0</v>
      </c>
      <c r="D40" s="13">
        <v>0</v>
      </c>
      <c r="E40" s="13">
        <v>0</v>
      </c>
      <c r="F40" s="13">
        <v>0</v>
      </c>
      <c r="G40" s="13">
        <v>0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  <c r="Q40" s="13">
        <v>0</v>
      </c>
      <c r="R40" s="13">
        <v>0</v>
      </c>
      <c r="S40" s="13">
        <v>0</v>
      </c>
      <c r="T40" s="13">
        <v>0</v>
      </c>
      <c r="U40" s="13">
        <v>0</v>
      </c>
      <c r="V40" s="13">
        <v>0</v>
      </c>
      <c r="W40" s="13">
        <v>0</v>
      </c>
      <c r="X40" s="13">
        <v>0</v>
      </c>
      <c r="Y40" s="13">
        <v>0</v>
      </c>
      <c r="Z40" s="13">
        <v>0</v>
      </c>
      <c r="AA40" s="13">
        <v>0</v>
      </c>
      <c r="AB40" s="13">
        <v>0</v>
      </c>
      <c r="AC40" s="13">
        <v>0</v>
      </c>
      <c r="AD40" s="13">
        <v>0</v>
      </c>
      <c r="AE40" s="13">
        <v>0</v>
      </c>
      <c r="AF40" s="13">
        <v>0</v>
      </c>
      <c r="AG40" s="13">
        <v>0</v>
      </c>
      <c r="AH40" s="13">
        <v>0</v>
      </c>
      <c r="AI40" s="13">
        <v>0</v>
      </c>
      <c r="AJ40" s="13">
        <v>0</v>
      </c>
      <c r="AK40" s="13">
        <v>0</v>
      </c>
      <c r="AL40" s="13">
        <v>0</v>
      </c>
      <c r="AM40" s="13">
        <v>0</v>
      </c>
      <c r="AN40" s="13">
        <v>0</v>
      </c>
      <c r="AO40" s="13">
        <v>0</v>
      </c>
      <c r="AP40" s="13">
        <v>0</v>
      </c>
      <c r="AQ40" s="13">
        <v>0</v>
      </c>
      <c r="AR40" s="13">
        <v>0</v>
      </c>
      <c r="AS40" s="13">
        <v>0</v>
      </c>
      <c r="AT40" s="13">
        <v>0</v>
      </c>
      <c r="AU40" s="13">
        <v>0</v>
      </c>
      <c r="AV40" s="13">
        <v>0</v>
      </c>
      <c r="AW40" s="13">
        <v>0</v>
      </c>
      <c r="AX40" s="13">
        <v>0</v>
      </c>
      <c r="AY40" s="13">
        <v>0</v>
      </c>
      <c r="AZ40" s="13">
        <v>0</v>
      </c>
      <c r="BA40" s="13">
        <v>0</v>
      </c>
      <c r="BB40" s="14">
        <v>0</v>
      </c>
      <c r="BC40" s="13">
        <f t="shared" si="0"/>
        <v>0</v>
      </c>
      <c r="BD40" s="13">
        <v>0</v>
      </c>
      <c r="BE40" s="13">
        <v>0</v>
      </c>
      <c r="BF40" s="13">
        <v>0</v>
      </c>
      <c r="BG40" s="13">
        <v>0</v>
      </c>
      <c r="BH40" s="13">
        <v>0</v>
      </c>
      <c r="BI40" s="13">
        <v>0</v>
      </c>
      <c r="BJ40" s="13">
        <v>0</v>
      </c>
      <c r="BK40" s="13">
        <v>0</v>
      </c>
      <c r="BL40" s="13">
        <v>0</v>
      </c>
      <c r="BM40" s="13">
        <v>0</v>
      </c>
      <c r="BN40" s="13">
        <v>0</v>
      </c>
      <c r="BO40" s="14">
        <v>0</v>
      </c>
    </row>
    <row r="41" spans="1:67">
      <c r="A41" s="32">
        <v>1212</v>
      </c>
      <c r="B41" s="17" t="s">
        <v>107</v>
      </c>
      <c r="C41" s="13">
        <v>0</v>
      </c>
      <c r="D41" s="13">
        <v>0</v>
      </c>
      <c r="E41" s="13">
        <v>0</v>
      </c>
      <c r="F41" s="13">
        <v>0</v>
      </c>
      <c r="G41" s="13">
        <v>0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3">
        <v>0</v>
      </c>
      <c r="Q41" s="13">
        <v>0</v>
      </c>
      <c r="R41" s="13">
        <v>0</v>
      </c>
      <c r="S41" s="13">
        <v>0</v>
      </c>
      <c r="T41" s="13">
        <v>0</v>
      </c>
      <c r="U41" s="13">
        <v>0</v>
      </c>
      <c r="V41" s="13">
        <v>0</v>
      </c>
      <c r="W41" s="13">
        <v>0</v>
      </c>
      <c r="X41" s="13">
        <v>0</v>
      </c>
      <c r="Y41" s="13">
        <v>0</v>
      </c>
      <c r="Z41" s="13">
        <v>0</v>
      </c>
      <c r="AA41" s="13">
        <v>0</v>
      </c>
      <c r="AB41" s="13">
        <v>0</v>
      </c>
      <c r="AC41" s="13">
        <v>0</v>
      </c>
      <c r="AD41" s="13">
        <v>0</v>
      </c>
      <c r="AE41" s="13">
        <v>0</v>
      </c>
      <c r="AF41" s="13">
        <v>0</v>
      </c>
      <c r="AG41" s="13">
        <v>0</v>
      </c>
      <c r="AH41" s="13">
        <v>0</v>
      </c>
      <c r="AI41" s="13">
        <v>0</v>
      </c>
      <c r="AJ41" s="13">
        <v>0</v>
      </c>
      <c r="AK41" s="13">
        <v>0</v>
      </c>
      <c r="AL41" s="13">
        <v>0</v>
      </c>
      <c r="AM41" s="13">
        <v>0</v>
      </c>
      <c r="AN41" s="13">
        <v>0</v>
      </c>
      <c r="AO41" s="13">
        <v>0</v>
      </c>
      <c r="AP41" s="13">
        <v>0</v>
      </c>
      <c r="AQ41" s="13">
        <v>0</v>
      </c>
      <c r="AR41" s="13">
        <v>0</v>
      </c>
      <c r="AS41" s="13">
        <v>0</v>
      </c>
      <c r="AT41" s="13">
        <v>0</v>
      </c>
      <c r="AU41" s="13">
        <v>0</v>
      </c>
      <c r="AV41" s="13">
        <v>0</v>
      </c>
      <c r="AW41" s="13">
        <v>0</v>
      </c>
      <c r="AX41" s="13">
        <v>0</v>
      </c>
      <c r="AY41" s="13">
        <v>0</v>
      </c>
      <c r="AZ41" s="13">
        <v>0</v>
      </c>
      <c r="BA41" s="13">
        <v>0</v>
      </c>
      <c r="BB41" s="14">
        <v>0</v>
      </c>
      <c r="BC41" s="13">
        <f t="shared" si="0"/>
        <v>0</v>
      </c>
      <c r="BD41" s="13">
        <v>0</v>
      </c>
      <c r="BE41" s="13">
        <v>0</v>
      </c>
      <c r="BF41" s="13">
        <v>0</v>
      </c>
      <c r="BG41" s="13">
        <v>0</v>
      </c>
      <c r="BH41" s="13">
        <v>0</v>
      </c>
      <c r="BI41" s="13">
        <v>0</v>
      </c>
      <c r="BJ41" s="13">
        <v>0</v>
      </c>
      <c r="BK41" s="13">
        <v>0</v>
      </c>
      <c r="BL41" s="13">
        <v>0</v>
      </c>
      <c r="BM41" s="13">
        <v>0</v>
      </c>
      <c r="BN41" s="13">
        <v>0</v>
      </c>
      <c r="BO41" s="14">
        <v>0</v>
      </c>
    </row>
    <row r="42" spans="1:67">
      <c r="A42" s="32">
        <v>1213</v>
      </c>
      <c r="B42" s="17" t="s">
        <v>108</v>
      </c>
      <c r="C42" s="13">
        <v>0</v>
      </c>
      <c r="D42" s="13">
        <v>0</v>
      </c>
      <c r="E42" s="13">
        <v>0</v>
      </c>
      <c r="F42" s="13">
        <v>0</v>
      </c>
      <c r="G42" s="13">
        <v>0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3">
        <v>0</v>
      </c>
      <c r="Q42" s="13">
        <v>0</v>
      </c>
      <c r="R42" s="13">
        <v>0</v>
      </c>
      <c r="S42" s="13">
        <v>0</v>
      </c>
      <c r="T42" s="13">
        <v>0</v>
      </c>
      <c r="U42" s="13">
        <v>0</v>
      </c>
      <c r="V42" s="13">
        <v>0</v>
      </c>
      <c r="W42" s="13">
        <v>0</v>
      </c>
      <c r="X42" s="13">
        <v>0</v>
      </c>
      <c r="Y42" s="13">
        <v>0</v>
      </c>
      <c r="Z42" s="13">
        <v>0</v>
      </c>
      <c r="AA42" s="13">
        <v>0</v>
      </c>
      <c r="AB42" s="13">
        <v>0</v>
      </c>
      <c r="AC42" s="13">
        <v>0</v>
      </c>
      <c r="AD42" s="13">
        <v>0</v>
      </c>
      <c r="AE42" s="13">
        <v>0</v>
      </c>
      <c r="AF42" s="13">
        <v>0</v>
      </c>
      <c r="AG42" s="13">
        <v>0</v>
      </c>
      <c r="AH42" s="13">
        <v>0</v>
      </c>
      <c r="AI42" s="13">
        <v>0</v>
      </c>
      <c r="AJ42" s="13">
        <v>0</v>
      </c>
      <c r="AK42" s="13">
        <v>0</v>
      </c>
      <c r="AL42" s="13">
        <v>0</v>
      </c>
      <c r="AM42" s="13">
        <v>0</v>
      </c>
      <c r="AN42" s="13">
        <v>0</v>
      </c>
      <c r="AO42" s="13">
        <v>0</v>
      </c>
      <c r="AP42" s="13">
        <v>0</v>
      </c>
      <c r="AQ42" s="13">
        <v>0</v>
      </c>
      <c r="AR42" s="13">
        <v>0</v>
      </c>
      <c r="AS42" s="13">
        <v>0</v>
      </c>
      <c r="AT42" s="13">
        <v>0</v>
      </c>
      <c r="AU42" s="13">
        <v>0</v>
      </c>
      <c r="AV42" s="13">
        <v>0</v>
      </c>
      <c r="AW42" s="13">
        <v>0</v>
      </c>
      <c r="AX42" s="13">
        <v>0</v>
      </c>
      <c r="AY42" s="13">
        <v>0</v>
      </c>
      <c r="AZ42" s="13">
        <v>0</v>
      </c>
      <c r="BA42" s="13">
        <v>0</v>
      </c>
      <c r="BB42" s="14">
        <v>0</v>
      </c>
      <c r="BC42" s="13">
        <f t="shared" si="0"/>
        <v>0</v>
      </c>
      <c r="BD42" s="13">
        <v>0</v>
      </c>
      <c r="BE42" s="13">
        <v>0</v>
      </c>
      <c r="BF42" s="13">
        <v>0</v>
      </c>
      <c r="BG42" s="13">
        <v>0</v>
      </c>
      <c r="BH42" s="13">
        <v>0</v>
      </c>
      <c r="BI42" s="13">
        <v>0</v>
      </c>
      <c r="BJ42" s="13">
        <v>0</v>
      </c>
      <c r="BK42" s="13">
        <v>0</v>
      </c>
      <c r="BL42" s="13">
        <v>0</v>
      </c>
      <c r="BM42" s="13">
        <v>0</v>
      </c>
      <c r="BN42" s="13">
        <v>0</v>
      </c>
      <c r="BO42" s="14">
        <v>0</v>
      </c>
    </row>
    <row r="43" spans="1:67">
      <c r="A43" s="32">
        <v>1214</v>
      </c>
      <c r="B43" s="17" t="s">
        <v>109</v>
      </c>
      <c r="C43" s="13">
        <v>0</v>
      </c>
      <c r="D43" s="13">
        <v>0</v>
      </c>
      <c r="E43" s="13">
        <v>0</v>
      </c>
      <c r="F43" s="13">
        <v>0</v>
      </c>
      <c r="G43" s="13">
        <v>0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  <c r="N43" s="13">
        <v>0</v>
      </c>
      <c r="O43" s="13">
        <v>0</v>
      </c>
      <c r="P43" s="13">
        <v>0</v>
      </c>
      <c r="Q43" s="13">
        <v>0</v>
      </c>
      <c r="R43" s="13">
        <v>0</v>
      </c>
      <c r="S43" s="13">
        <v>0</v>
      </c>
      <c r="T43" s="13">
        <v>0</v>
      </c>
      <c r="U43" s="13">
        <v>0</v>
      </c>
      <c r="V43" s="13">
        <v>0</v>
      </c>
      <c r="W43" s="13">
        <v>0</v>
      </c>
      <c r="X43" s="13">
        <v>0</v>
      </c>
      <c r="Y43" s="13">
        <v>0</v>
      </c>
      <c r="Z43" s="13">
        <v>0</v>
      </c>
      <c r="AA43" s="13">
        <v>0</v>
      </c>
      <c r="AB43" s="13">
        <v>0</v>
      </c>
      <c r="AC43" s="13">
        <v>0</v>
      </c>
      <c r="AD43" s="13">
        <v>0</v>
      </c>
      <c r="AE43" s="13">
        <v>0</v>
      </c>
      <c r="AF43" s="13">
        <v>0</v>
      </c>
      <c r="AG43" s="13">
        <v>0</v>
      </c>
      <c r="AH43" s="13">
        <v>0</v>
      </c>
      <c r="AI43" s="13">
        <v>0</v>
      </c>
      <c r="AJ43" s="13">
        <v>0</v>
      </c>
      <c r="AK43" s="13">
        <v>0</v>
      </c>
      <c r="AL43" s="13">
        <v>0</v>
      </c>
      <c r="AM43" s="13">
        <v>0</v>
      </c>
      <c r="AN43" s="13">
        <v>0</v>
      </c>
      <c r="AO43" s="13">
        <v>0</v>
      </c>
      <c r="AP43" s="13">
        <v>0</v>
      </c>
      <c r="AQ43" s="13">
        <v>0</v>
      </c>
      <c r="AR43" s="13">
        <v>0</v>
      </c>
      <c r="AS43" s="13">
        <v>0</v>
      </c>
      <c r="AT43" s="13">
        <v>0</v>
      </c>
      <c r="AU43" s="13">
        <v>0</v>
      </c>
      <c r="AV43" s="13">
        <v>0</v>
      </c>
      <c r="AW43" s="13">
        <v>0</v>
      </c>
      <c r="AX43" s="13">
        <v>0</v>
      </c>
      <c r="AY43" s="13">
        <v>0</v>
      </c>
      <c r="AZ43" s="13">
        <v>0</v>
      </c>
      <c r="BA43" s="13">
        <v>0</v>
      </c>
      <c r="BB43" s="14">
        <v>0</v>
      </c>
      <c r="BC43" s="13">
        <f t="shared" si="0"/>
        <v>0</v>
      </c>
      <c r="BD43" s="13">
        <v>0</v>
      </c>
      <c r="BE43" s="13">
        <v>0</v>
      </c>
      <c r="BF43" s="13">
        <v>0</v>
      </c>
      <c r="BG43" s="13">
        <v>0</v>
      </c>
      <c r="BH43" s="13">
        <v>0</v>
      </c>
      <c r="BI43" s="13">
        <v>0</v>
      </c>
      <c r="BJ43" s="13">
        <v>0</v>
      </c>
      <c r="BK43" s="13">
        <v>0</v>
      </c>
      <c r="BL43" s="13">
        <v>0</v>
      </c>
      <c r="BM43" s="13">
        <v>0</v>
      </c>
      <c r="BN43" s="13">
        <v>0</v>
      </c>
      <c r="BO43" s="14">
        <v>0</v>
      </c>
    </row>
    <row r="44" spans="1:67">
      <c r="A44" s="38">
        <v>122</v>
      </c>
      <c r="B44" s="16" t="s">
        <v>110</v>
      </c>
      <c r="C44" s="13">
        <v>0</v>
      </c>
      <c r="D44" s="13">
        <v>0</v>
      </c>
      <c r="E44" s="13">
        <v>0</v>
      </c>
      <c r="F44" s="13">
        <v>0</v>
      </c>
      <c r="G44" s="13">
        <v>0</v>
      </c>
      <c r="H44" s="13">
        <v>0</v>
      </c>
      <c r="I44" s="13">
        <v>0</v>
      </c>
      <c r="J44" s="13">
        <v>0</v>
      </c>
      <c r="K44" s="13">
        <v>0</v>
      </c>
      <c r="L44" s="13">
        <v>0</v>
      </c>
      <c r="M44" s="13">
        <v>0</v>
      </c>
      <c r="N44" s="13">
        <v>0</v>
      </c>
      <c r="O44" s="13">
        <v>0</v>
      </c>
      <c r="P44" s="13">
        <v>52.124698290727267</v>
      </c>
      <c r="Q44" s="13">
        <v>5.9267526500000001</v>
      </c>
      <c r="R44" s="13">
        <v>3.1020270299999995</v>
      </c>
      <c r="S44" s="13">
        <v>2.9856404100000002</v>
      </c>
      <c r="T44" s="13">
        <v>7.98880386</v>
      </c>
      <c r="U44" s="13">
        <v>3.0211689399999999</v>
      </c>
      <c r="V44" s="13">
        <v>3.3800240200000005</v>
      </c>
      <c r="W44" s="13">
        <v>0</v>
      </c>
      <c r="X44" s="13">
        <v>9.5048501800000018</v>
      </c>
      <c r="Y44" s="13">
        <v>1.8512030699999968</v>
      </c>
      <c r="Z44" s="13">
        <v>9.2408247999999986</v>
      </c>
      <c r="AA44" s="13">
        <v>0.26928276000000295</v>
      </c>
      <c r="AB44" s="13">
        <v>4.8541205707272681</v>
      </c>
      <c r="AC44" s="13">
        <v>52.871471440000008</v>
      </c>
      <c r="AD44" s="13">
        <v>7.2208511299999998</v>
      </c>
      <c r="AE44" s="13">
        <v>3.0141096000000003</v>
      </c>
      <c r="AF44" s="13">
        <v>3.1672563899999999</v>
      </c>
      <c r="AG44" s="13">
        <v>10.06559025</v>
      </c>
      <c r="AH44" s="13">
        <v>4.7206480299999996</v>
      </c>
      <c r="AI44" s="13">
        <v>3.2098256900000024</v>
      </c>
      <c r="AJ44" s="13">
        <v>0</v>
      </c>
      <c r="AK44" s="13">
        <v>2.656459169999998</v>
      </c>
      <c r="AL44" s="13">
        <v>6.2203407767857186</v>
      </c>
      <c r="AM44" s="13">
        <v>5.1835071432142854</v>
      </c>
      <c r="AN44" s="13">
        <v>5.7822367062619051</v>
      </c>
      <c r="AO44" s="13">
        <v>1.6306465537380959</v>
      </c>
      <c r="AP44" s="13">
        <v>63.888574089999992</v>
      </c>
      <c r="AQ44" s="13">
        <v>9.4396141599999996</v>
      </c>
      <c r="AR44" s="13">
        <v>1.2306070500000001</v>
      </c>
      <c r="AS44" s="13">
        <v>5.5364330199999996</v>
      </c>
      <c r="AT44" s="13">
        <v>11.613094449999998</v>
      </c>
      <c r="AU44" s="13">
        <v>2.4063256900000001</v>
      </c>
      <c r="AV44" s="13">
        <v>2.9676703199999999</v>
      </c>
      <c r="AW44" s="13">
        <v>11.219790779999999</v>
      </c>
      <c r="AX44" s="13">
        <v>1.1602712399999999</v>
      </c>
      <c r="AY44" s="13">
        <v>2.8148174500000001</v>
      </c>
      <c r="AZ44" s="13">
        <v>10.323936</v>
      </c>
      <c r="BA44" s="13">
        <v>0.26583217999999997</v>
      </c>
      <c r="BB44" s="14">
        <v>4.9101817499999996</v>
      </c>
      <c r="BC44" s="13">
        <f t="shared" si="0"/>
        <v>0</v>
      </c>
      <c r="BD44" s="13">
        <v>0</v>
      </c>
      <c r="BE44" s="13">
        <v>0</v>
      </c>
      <c r="BF44" s="13">
        <v>0</v>
      </c>
      <c r="BG44" s="13">
        <v>0</v>
      </c>
      <c r="BH44" s="13">
        <v>0</v>
      </c>
      <c r="BI44" s="13">
        <v>0</v>
      </c>
      <c r="BJ44" s="13">
        <v>0</v>
      </c>
      <c r="BK44" s="13">
        <v>0</v>
      </c>
      <c r="BL44" s="13">
        <v>0</v>
      </c>
      <c r="BM44" s="13">
        <v>0</v>
      </c>
      <c r="BN44" s="13">
        <v>0</v>
      </c>
      <c r="BO44" s="14">
        <v>0</v>
      </c>
    </row>
    <row r="45" spans="1:67">
      <c r="A45" s="32">
        <v>1221</v>
      </c>
      <c r="B45" s="17" t="s">
        <v>106</v>
      </c>
      <c r="C45" s="13">
        <v>0</v>
      </c>
      <c r="D45" s="13">
        <v>0</v>
      </c>
      <c r="E45" s="13">
        <v>0</v>
      </c>
      <c r="F45" s="13">
        <v>0</v>
      </c>
      <c r="G45" s="13">
        <v>0</v>
      </c>
      <c r="H45" s="13">
        <v>0</v>
      </c>
      <c r="I45" s="13">
        <v>0</v>
      </c>
      <c r="J45" s="13">
        <v>0</v>
      </c>
      <c r="K45" s="13">
        <v>0</v>
      </c>
      <c r="L45" s="13">
        <v>0</v>
      </c>
      <c r="M45" s="13">
        <v>0</v>
      </c>
      <c r="N45" s="13">
        <v>0</v>
      </c>
      <c r="O45" s="13">
        <v>0</v>
      </c>
      <c r="P45" s="13">
        <v>0</v>
      </c>
      <c r="Q45" s="13">
        <v>0</v>
      </c>
      <c r="R45" s="13">
        <v>0</v>
      </c>
      <c r="S45" s="13">
        <v>0</v>
      </c>
      <c r="T45" s="13">
        <v>0</v>
      </c>
      <c r="U45" s="13">
        <v>0</v>
      </c>
      <c r="V45" s="13">
        <v>0</v>
      </c>
      <c r="W45" s="13">
        <v>0</v>
      </c>
      <c r="X45" s="13">
        <v>0</v>
      </c>
      <c r="Y45" s="13">
        <v>0</v>
      </c>
      <c r="Z45" s="13">
        <v>0</v>
      </c>
      <c r="AA45" s="13">
        <v>0</v>
      </c>
      <c r="AB45" s="13">
        <v>0</v>
      </c>
      <c r="AC45" s="13">
        <v>0</v>
      </c>
      <c r="AD45" s="13">
        <v>0</v>
      </c>
      <c r="AE45" s="13">
        <v>0</v>
      </c>
      <c r="AF45" s="13">
        <v>0</v>
      </c>
      <c r="AG45" s="13">
        <v>0</v>
      </c>
      <c r="AH45" s="13">
        <v>0</v>
      </c>
      <c r="AI45" s="13">
        <v>0</v>
      </c>
      <c r="AJ45" s="13">
        <v>0</v>
      </c>
      <c r="AK45" s="13">
        <v>0</v>
      </c>
      <c r="AL45" s="13">
        <v>0</v>
      </c>
      <c r="AM45" s="13">
        <v>0</v>
      </c>
      <c r="AN45" s="13">
        <v>0</v>
      </c>
      <c r="AO45" s="13">
        <v>0</v>
      </c>
      <c r="AP45" s="13">
        <v>0</v>
      </c>
      <c r="AQ45" s="13">
        <v>0</v>
      </c>
      <c r="AR45" s="13">
        <v>0</v>
      </c>
      <c r="AS45" s="13">
        <v>0</v>
      </c>
      <c r="AT45" s="13">
        <v>0</v>
      </c>
      <c r="AU45" s="13">
        <v>0</v>
      </c>
      <c r="AV45" s="13">
        <v>0</v>
      </c>
      <c r="AW45" s="13">
        <v>0</v>
      </c>
      <c r="AX45" s="13">
        <v>0</v>
      </c>
      <c r="AY45" s="13">
        <v>0</v>
      </c>
      <c r="AZ45" s="13">
        <v>0</v>
      </c>
      <c r="BA45" s="13">
        <v>0</v>
      </c>
      <c r="BB45" s="14">
        <v>0</v>
      </c>
      <c r="BC45" s="13">
        <f t="shared" si="0"/>
        <v>0</v>
      </c>
      <c r="BD45" s="13">
        <v>0</v>
      </c>
      <c r="BE45" s="13">
        <v>0</v>
      </c>
      <c r="BF45" s="13">
        <v>0</v>
      </c>
      <c r="BG45" s="13">
        <v>0</v>
      </c>
      <c r="BH45" s="13">
        <v>0</v>
      </c>
      <c r="BI45" s="13">
        <v>0</v>
      </c>
      <c r="BJ45" s="13">
        <v>0</v>
      </c>
      <c r="BK45" s="13">
        <v>0</v>
      </c>
      <c r="BL45" s="13">
        <v>0</v>
      </c>
      <c r="BM45" s="13">
        <v>0</v>
      </c>
      <c r="BN45" s="13">
        <v>0</v>
      </c>
      <c r="BO45" s="14">
        <v>0</v>
      </c>
    </row>
    <row r="46" spans="1:67">
      <c r="A46" s="32">
        <v>1222</v>
      </c>
      <c r="B46" s="17" t="s">
        <v>107</v>
      </c>
      <c r="C46" s="13">
        <v>0</v>
      </c>
      <c r="D46" s="13">
        <v>0</v>
      </c>
      <c r="E46" s="13">
        <v>0</v>
      </c>
      <c r="F46" s="13">
        <v>0</v>
      </c>
      <c r="G46" s="13">
        <v>0</v>
      </c>
      <c r="H46" s="13">
        <v>0</v>
      </c>
      <c r="I46" s="13">
        <v>0</v>
      </c>
      <c r="J46" s="13">
        <v>0</v>
      </c>
      <c r="K46" s="13">
        <v>0</v>
      </c>
      <c r="L46" s="13">
        <v>0</v>
      </c>
      <c r="M46" s="13">
        <v>0</v>
      </c>
      <c r="N46" s="13">
        <v>0</v>
      </c>
      <c r="O46" s="13">
        <v>0</v>
      </c>
      <c r="P46" s="13">
        <v>0</v>
      </c>
      <c r="Q46" s="13">
        <v>0</v>
      </c>
      <c r="R46" s="13">
        <v>0</v>
      </c>
      <c r="S46" s="13">
        <v>0</v>
      </c>
      <c r="T46" s="13">
        <v>0</v>
      </c>
      <c r="U46" s="13">
        <v>0</v>
      </c>
      <c r="V46" s="13">
        <v>0</v>
      </c>
      <c r="W46" s="13">
        <v>0</v>
      </c>
      <c r="X46" s="13">
        <v>0</v>
      </c>
      <c r="Y46" s="13">
        <v>0</v>
      </c>
      <c r="Z46" s="13">
        <v>0</v>
      </c>
      <c r="AA46" s="13">
        <v>0</v>
      </c>
      <c r="AB46" s="13">
        <v>0</v>
      </c>
      <c r="AC46" s="13">
        <v>0</v>
      </c>
      <c r="AD46" s="13">
        <v>0</v>
      </c>
      <c r="AE46" s="13">
        <v>0</v>
      </c>
      <c r="AF46" s="13">
        <v>0</v>
      </c>
      <c r="AG46" s="13">
        <v>0</v>
      </c>
      <c r="AH46" s="13">
        <v>0</v>
      </c>
      <c r="AI46" s="13">
        <v>0</v>
      </c>
      <c r="AJ46" s="13">
        <v>0</v>
      </c>
      <c r="AK46" s="13">
        <v>0</v>
      </c>
      <c r="AL46" s="13">
        <v>0</v>
      </c>
      <c r="AM46" s="13">
        <v>0</v>
      </c>
      <c r="AN46" s="13">
        <v>0</v>
      </c>
      <c r="AO46" s="13">
        <v>0</v>
      </c>
      <c r="AP46" s="13">
        <v>0</v>
      </c>
      <c r="AQ46" s="13">
        <v>0</v>
      </c>
      <c r="AR46" s="13">
        <v>0</v>
      </c>
      <c r="AS46" s="13">
        <v>0</v>
      </c>
      <c r="AT46" s="13">
        <v>0</v>
      </c>
      <c r="AU46" s="13">
        <v>0</v>
      </c>
      <c r="AV46" s="13">
        <v>0</v>
      </c>
      <c r="AW46" s="13">
        <v>0</v>
      </c>
      <c r="AX46" s="13">
        <v>0</v>
      </c>
      <c r="AY46" s="13">
        <v>0</v>
      </c>
      <c r="AZ46" s="13">
        <v>0</v>
      </c>
      <c r="BA46" s="13">
        <v>0</v>
      </c>
      <c r="BB46" s="14">
        <v>0</v>
      </c>
      <c r="BC46" s="13">
        <f t="shared" si="0"/>
        <v>0</v>
      </c>
      <c r="BD46" s="13">
        <v>0</v>
      </c>
      <c r="BE46" s="13">
        <v>0</v>
      </c>
      <c r="BF46" s="13">
        <v>0</v>
      </c>
      <c r="BG46" s="13">
        <v>0</v>
      </c>
      <c r="BH46" s="13">
        <v>0</v>
      </c>
      <c r="BI46" s="13">
        <v>0</v>
      </c>
      <c r="BJ46" s="13">
        <v>0</v>
      </c>
      <c r="BK46" s="13">
        <v>0</v>
      </c>
      <c r="BL46" s="13">
        <v>0</v>
      </c>
      <c r="BM46" s="13">
        <v>0</v>
      </c>
      <c r="BN46" s="13">
        <v>0</v>
      </c>
      <c r="BO46" s="14">
        <v>0</v>
      </c>
    </row>
    <row r="47" spans="1:67">
      <c r="A47" s="32">
        <v>1223</v>
      </c>
      <c r="B47" s="17" t="s">
        <v>111</v>
      </c>
      <c r="C47" s="13">
        <v>0</v>
      </c>
      <c r="D47" s="13">
        <v>0</v>
      </c>
      <c r="E47" s="13">
        <v>0</v>
      </c>
      <c r="F47" s="13">
        <v>0</v>
      </c>
      <c r="G47" s="13">
        <v>0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  <c r="N47" s="13">
        <v>0</v>
      </c>
      <c r="O47" s="13">
        <v>0</v>
      </c>
      <c r="P47" s="13">
        <v>52.124698290727267</v>
      </c>
      <c r="Q47" s="13">
        <v>5.9267526500000001</v>
      </c>
      <c r="R47" s="13">
        <v>3.1020270299999995</v>
      </c>
      <c r="S47" s="13">
        <v>2.9856404100000002</v>
      </c>
      <c r="T47" s="13">
        <v>7.98880386</v>
      </c>
      <c r="U47" s="13">
        <v>3.0211689399999999</v>
      </c>
      <c r="V47" s="13">
        <v>3.3800240200000005</v>
      </c>
      <c r="W47" s="13">
        <v>0</v>
      </c>
      <c r="X47" s="13">
        <v>9.5048501800000018</v>
      </c>
      <c r="Y47" s="13">
        <v>1.8512030699999968</v>
      </c>
      <c r="Z47" s="13">
        <v>9.2408247999999986</v>
      </c>
      <c r="AA47" s="13">
        <v>0.26928276000000295</v>
      </c>
      <c r="AB47" s="13">
        <v>4.8541205707272681</v>
      </c>
      <c r="AC47" s="13">
        <v>52.871471440000008</v>
      </c>
      <c r="AD47" s="13">
        <v>7.2208511299999998</v>
      </c>
      <c r="AE47" s="13">
        <v>3.0141096000000003</v>
      </c>
      <c r="AF47" s="13">
        <v>3.1672563899999999</v>
      </c>
      <c r="AG47" s="13">
        <v>10.06559025</v>
      </c>
      <c r="AH47" s="13">
        <v>4.7206480299999996</v>
      </c>
      <c r="AI47" s="13">
        <v>3.2098256900000024</v>
      </c>
      <c r="AJ47" s="13">
        <v>0</v>
      </c>
      <c r="AK47" s="13">
        <v>2.656459169999998</v>
      </c>
      <c r="AL47" s="13">
        <v>6.2203407767857186</v>
      </c>
      <c r="AM47" s="13">
        <v>5.1835071432142854</v>
      </c>
      <c r="AN47" s="13">
        <v>5.7822367062619051</v>
      </c>
      <c r="AO47" s="13">
        <v>1.6306465537380959</v>
      </c>
      <c r="AP47" s="13">
        <v>63.888574089999992</v>
      </c>
      <c r="AQ47" s="13">
        <v>9.4396141599999996</v>
      </c>
      <c r="AR47" s="13">
        <v>1.2306070500000001</v>
      </c>
      <c r="AS47" s="13">
        <v>5.5364330199999996</v>
      </c>
      <c r="AT47" s="13">
        <v>11.613094449999998</v>
      </c>
      <c r="AU47" s="13">
        <v>2.4063256900000001</v>
      </c>
      <c r="AV47" s="13">
        <v>2.9676703199999999</v>
      </c>
      <c r="AW47" s="13">
        <v>11.219790779999999</v>
      </c>
      <c r="AX47" s="13">
        <v>1.1602712399999999</v>
      </c>
      <c r="AY47" s="13">
        <v>2.8148174500000001</v>
      </c>
      <c r="AZ47" s="13">
        <v>10.323936</v>
      </c>
      <c r="BA47" s="13">
        <v>0.26583217999999997</v>
      </c>
      <c r="BB47" s="14">
        <v>4.9101817499999996</v>
      </c>
      <c r="BC47" s="13">
        <f t="shared" si="0"/>
        <v>0</v>
      </c>
      <c r="BD47" s="13">
        <v>0</v>
      </c>
      <c r="BE47" s="13">
        <v>0</v>
      </c>
      <c r="BF47" s="13">
        <v>0</v>
      </c>
      <c r="BG47" s="13">
        <v>0</v>
      </c>
      <c r="BH47" s="13">
        <v>0</v>
      </c>
      <c r="BI47" s="13">
        <v>0</v>
      </c>
      <c r="BJ47" s="13">
        <v>0</v>
      </c>
      <c r="BK47" s="13">
        <v>0</v>
      </c>
      <c r="BL47" s="13">
        <v>0</v>
      </c>
      <c r="BM47" s="13">
        <v>0</v>
      </c>
      <c r="BN47" s="13">
        <v>0</v>
      </c>
      <c r="BO47" s="14">
        <v>0</v>
      </c>
    </row>
    <row r="48" spans="1:67">
      <c r="A48" s="38">
        <v>13</v>
      </c>
      <c r="B48" s="12" t="s">
        <v>112</v>
      </c>
      <c r="C48" s="13">
        <v>3772.8382341799997</v>
      </c>
      <c r="D48" s="13">
        <v>125.60825036999999</v>
      </c>
      <c r="E48" s="13">
        <v>192.95636396999998</v>
      </c>
      <c r="F48" s="13">
        <v>367.69934486</v>
      </c>
      <c r="G48" s="13">
        <v>199.61800018000005</v>
      </c>
      <c r="H48" s="13">
        <v>243.63338172000005</v>
      </c>
      <c r="I48" s="13">
        <v>326.82338087999989</v>
      </c>
      <c r="J48" s="13">
        <v>300.80768308000006</v>
      </c>
      <c r="K48" s="13">
        <v>177.84054800999996</v>
      </c>
      <c r="L48" s="13">
        <v>294.8380251000001</v>
      </c>
      <c r="M48" s="13">
        <v>217.31854297000007</v>
      </c>
      <c r="N48" s="13">
        <v>318.25090067999992</v>
      </c>
      <c r="O48" s="13">
        <v>1007.44381236</v>
      </c>
      <c r="P48" s="13">
        <v>2760.8035868699999</v>
      </c>
      <c r="Q48" s="13">
        <v>73.3773087</v>
      </c>
      <c r="R48" s="13">
        <v>164.63379378000008</v>
      </c>
      <c r="S48" s="13">
        <v>120.95093374999996</v>
      </c>
      <c r="T48" s="13">
        <v>213.81814810000009</v>
      </c>
      <c r="U48" s="13">
        <v>196.50550473999999</v>
      </c>
      <c r="V48" s="13">
        <v>267.19926668000005</v>
      </c>
      <c r="W48" s="13">
        <v>190.17838612999995</v>
      </c>
      <c r="X48" s="13">
        <v>165.95238444999995</v>
      </c>
      <c r="Y48" s="13">
        <v>175.16161904000006</v>
      </c>
      <c r="Z48" s="13">
        <v>160.11295047000004</v>
      </c>
      <c r="AA48" s="13">
        <v>274.24764467000011</v>
      </c>
      <c r="AB48" s="13">
        <v>758.66564635999998</v>
      </c>
      <c r="AC48" s="13">
        <v>3185.4103568999999</v>
      </c>
      <c r="AD48" s="13">
        <v>104.42074790000001</v>
      </c>
      <c r="AE48" s="13">
        <v>127.35895422</v>
      </c>
      <c r="AF48" s="13">
        <v>249.85610108999992</v>
      </c>
      <c r="AG48" s="13">
        <v>171.06777849000008</v>
      </c>
      <c r="AH48" s="13">
        <v>204.72780408000034</v>
      </c>
      <c r="AI48" s="13">
        <v>361.23794593000002</v>
      </c>
      <c r="AJ48" s="13">
        <v>204.17918163000002</v>
      </c>
      <c r="AK48" s="13">
        <v>176.22735096</v>
      </c>
      <c r="AL48" s="13">
        <v>192.78412925999999</v>
      </c>
      <c r="AM48" s="13">
        <v>200.16663659000002</v>
      </c>
      <c r="AN48" s="13">
        <v>241.46461948000007</v>
      </c>
      <c r="AO48" s="13">
        <v>951.91910726999993</v>
      </c>
      <c r="AP48" s="13">
        <v>2601.6207229000006</v>
      </c>
      <c r="AQ48" s="13">
        <v>109.65009544000002</v>
      </c>
      <c r="AR48" s="13">
        <v>96.738026180000077</v>
      </c>
      <c r="AS48" s="13">
        <v>203.74230815999999</v>
      </c>
      <c r="AT48" s="13">
        <v>136.36514280000003</v>
      </c>
      <c r="AU48" s="13">
        <v>150.51125077000003</v>
      </c>
      <c r="AV48" s="13">
        <v>293.95993770000007</v>
      </c>
      <c r="AW48" s="13">
        <v>230.54617207000004</v>
      </c>
      <c r="AX48" s="13">
        <v>244.93261956999999</v>
      </c>
      <c r="AY48" s="13">
        <v>242.81024459000002</v>
      </c>
      <c r="AZ48" s="13">
        <v>267.82568622999997</v>
      </c>
      <c r="BA48" s="13">
        <v>152.51059963</v>
      </c>
      <c r="BB48" s="14">
        <v>472.02863976000015</v>
      </c>
      <c r="BC48" s="13">
        <f t="shared" si="0"/>
        <v>3088.3474030399998</v>
      </c>
      <c r="BD48" s="13">
        <v>6.3827990099999852</v>
      </c>
      <c r="BE48" s="13">
        <v>0.51923238999995647</v>
      </c>
      <c r="BF48" s="13">
        <v>268.94368551000014</v>
      </c>
      <c r="BG48" s="13">
        <v>280.4432898199999</v>
      </c>
      <c r="BH48" s="13">
        <v>170.93548313999997</v>
      </c>
      <c r="BI48" s="13">
        <v>229.31196369999986</v>
      </c>
      <c r="BJ48" s="13">
        <v>133.42911646000002</v>
      </c>
      <c r="BK48" s="13">
        <v>847.44941473000006</v>
      </c>
      <c r="BL48" s="13">
        <v>177.65675718</v>
      </c>
      <c r="BM48" s="13">
        <v>283.96981890000006</v>
      </c>
      <c r="BN48" s="13">
        <v>198.9979936</v>
      </c>
      <c r="BO48" s="14">
        <v>490.30784860000011</v>
      </c>
    </row>
    <row r="49" spans="1:67">
      <c r="A49" s="38">
        <v>131</v>
      </c>
      <c r="B49" s="16" t="s">
        <v>113</v>
      </c>
      <c r="C49" s="13">
        <v>88.206733269999987</v>
      </c>
      <c r="D49" s="13">
        <v>0</v>
      </c>
      <c r="E49" s="13">
        <v>72.200999999999993</v>
      </c>
      <c r="F49" s="13">
        <v>0</v>
      </c>
      <c r="G49" s="13">
        <v>12.0114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0.98050486000000003</v>
      </c>
      <c r="N49" s="13">
        <v>0.374525</v>
      </c>
      <c r="O49" s="13">
        <v>2.6393034100000001</v>
      </c>
      <c r="P49" s="13">
        <v>33.9838928</v>
      </c>
      <c r="Q49" s="13">
        <v>0</v>
      </c>
      <c r="R49" s="13">
        <v>0</v>
      </c>
      <c r="S49" s="13">
        <v>0</v>
      </c>
      <c r="T49" s="13">
        <v>0.98034177</v>
      </c>
      <c r="U49" s="13">
        <v>0</v>
      </c>
      <c r="V49" s="13">
        <v>10.30318523</v>
      </c>
      <c r="W49" s="13">
        <v>0</v>
      </c>
      <c r="X49" s="13">
        <v>3.3057538399999999</v>
      </c>
      <c r="Y49" s="13">
        <v>0</v>
      </c>
      <c r="Z49" s="13">
        <v>0</v>
      </c>
      <c r="AA49" s="13">
        <v>3.9442970099999997</v>
      </c>
      <c r="AB49" s="13">
        <v>15.450314949999999</v>
      </c>
      <c r="AC49" s="13">
        <v>71.291474380000011</v>
      </c>
      <c r="AD49" s="13">
        <v>0</v>
      </c>
      <c r="AE49" s="13">
        <v>0</v>
      </c>
      <c r="AF49" s="13">
        <v>0</v>
      </c>
      <c r="AG49" s="13">
        <v>9.5924219100000006</v>
      </c>
      <c r="AH49" s="13">
        <v>3.68490742</v>
      </c>
      <c r="AI49" s="13">
        <v>1.7521216500000001</v>
      </c>
      <c r="AJ49" s="13">
        <v>0</v>
      </c>
      <c r="AK49" s="13">
        <v>0.62572581999999999</v>
      </c>
      <c r="AL49" s="13">
        <v>12.22880908</v>
      </c>
      <c r="AM49" s="13">
        <v>0</v>
      </c>
      <c r="AN49" s="13">
        <v>14.66896979</v>
      </c>
      <c r="AO49" s="13">
        <v>28.738518710000001</v>
      </c>
      <c r="AP49" s="13">
        <v>76.713131700000005</v>
      </c>
      <c r="AQ49" s="13">
        <v>0</v>
      </c>
      <c r="AR49" s="13">
        <v>0</v>
      </c>
      <c r="AS49" s="13">
        <v>2.73965082</v>
      </c>
      <c r="AT49" s="13">
        <v>1.5689991299999999</v>
      </c>
      <c r="AU49" s="13">
        <v>4.7690771399999994</v>
      </c>
      <c r="AV49" s="13">
        <v>10.75373192</v>
      </c>
      <c r="AW49" s="13">
        <v>2.4748700000000001</v>
      </c>
      <c r="AX49" s="13">
        <v>14.34679599</v>
      </c>
      <c r="AY49" s="13">
        <v>18.236232999999999</v>
      </c>
      <c r="AZ49" s="13">
        <v>0.71605385999999993</v>
      </c>
      <c r="BA49" s="13">
        <v>0</v>
      </c>
      <c r="BB49" s="14">
        <v>21.107719840000001</v>
      </c>
      <c r="BC49" s="13">
        <f t="shared" si="0"/>
        <v>284.34611588000001</v>
      </c>
      <c r="BD49" s="13">
        <v>0</v>
      </c>
      <c r="BE49" s="13">
        <v>0</v>
      </c>
      <c r="BF49" s="13">
        <v>46.192628049999996</v>
      </c>
      <c r="BG49" s="13">
        <v>92.133335049999999</v>
      </c>
      <c r="BH49" s="13">
        <v>13.62395474</v>
      </c>
      <c r="BI49" s="13">
        <v>62.032115509999997</v>
      </c>
      <c r="BJ49" s="13">
        <v>10.5227118</v>
      </c>
      <c r="BK49" s="13">
        <v>6.3770255300000001</v>
      </c>
      <c r="BL49" s="13">
        <v>19.92342777</v>
      </c>
      <c r="BM49" s="13">
        <v>1.0722297599999999</v>
      </c>
      <c r="BN49" s="13">
        <v>1.1049017499999998</v>
      </c>
      <c r="BO49" s="14">
        <v>31.363785920000002</v>
      </c>
    </row>
    <row r="50" spans="1:67">
      <c r="A50" s="32">
        <v>1311</v>
      </c>
      <c r="B50" s="20" t="s">
        <v>114</v>
      </c>
      <c r="C50" s="13">
        <v>88.206733269999987</v>
      </c>
      <c r="D50" s="13">
        <v>0</v>
      </c>
      <c r="E50" s="13">
        <v>72.200999999999993</v>
      </c>
      <c r="F50" s="13">
        <v>0</v>
      </c>
      <c r="G50" s="13">
        <v>12.0114</v>
      </c>
      <c r="H50" s="13">
        <v>0</v>
      </c>
      <c r="I50" s="13">
        <v>0</v>
      </c>
      <c r="J50" s="13">
        <v>0</v>
      </c>
      <c r="K50" s="13">
        <v>0</v>
      </c>
      <c r="L50" s="13">
        <v>0</v>
      </c>
      <c r="M50" s="13">
        <v>0.98050486000000003</v>
      </c>
      <c r="N50" s="13">
        <v>0.374525</v>
      </c>
      <c r="O50" s="13">
        <v>2.6393034100000001</v>
      </c>
      <c r="P50" s="13">
        <v>21.374869799999999</v>
      </c>
      <c r="Q50" s="13">
        <v>0</v>
      </c>
      <c r="R50" s="13">
        <v>0</v>
      </c>
      <c r="S50" s="13">
        <v>0</v>
      </c>
      <c r="T50" s="13">
        <v>0.98034177</v>
      </c>
      <c r="U50" s="13">
        <v>0</v>
      </c>
      <c r="V50" s="13">
        <v>10.30318523</v>
      </c>
      <c r="W50" s="13">
        <v>0</v>
      </c>
      <c r="X50" s="13">
        <v>3.3057538399999999</v>
      </c>
      <c r="Y50" s="13">
        <v>0</v>
      </c>
      <c r="Z50" s="13">
        <v>0</v>
      </c>
      <c r="AA50" s="13">
        <v>3.9442970099999997</v>
      </c>
      <c r="AB50" s="13">
        <v>2.8412919499999996</v>
      </c>
      <c r="AC50" s="13">
        <v>71.291474380000011</v>
      </c>
      <c r="AD50" s="13">
        <v>0</v>
      </c>
      <c r="AE50" s="13">
        <v>0</v>
      </c>
      <c r="AF50" s="13">
        <v>0</v>
      </c>
      <c r="AG50" s="13">
        <v>9.5924219100000006</v>
      </c>
      <c r="AH50" s="13">
        <v>3.68490742</v>
      </c>
      <c r="AI50" s="13">
        <v>1.7521216500000001</v>
      </c>
      <c r="AJ50" s="13">
        <v>0</v>
      </c>
      <c r="AK50" s="13">
        <v>0.62572581999999999</v>
      </c>
      <c r="AL50" s="13">
        <v>12.22880908</v>
      </c>
      <c r="AM50" s="13">
        <v>0</v>
      </c>
      <c r="AN50" s="13">
        <v>14.66896979</v>
      </c>
      <c r="AO50" s="13">
        <v>28.738518710000001</v>
      </c>
      <c r="AP50" s="13">
        <v>69.092433900000003</v>
      </c>
      <c r="AQ50" s="13">
        <v>0</v>
      </c>
      <c r="AR50" s="13">
        <v>0</v>
      </c>
      <c r="AS50" s="13">
        <v>2.73965082</v>
      </c>
      <c r="AT50" s="13">
        <v>1.5689991299999999</v>
      </c>
      <c r="AU50" s="13">
        <v>4.7690771399999994</v>
      </c>
      <c r="AV50" s="13">
        <v>10.75373192</v>
      </c>
      <c r="AW50" s="13">
        <v>0</v>
      </c>
      <c r="AX50" s="13">
        <v>11.73896819</v>
      </c>
      <c r="AY50" s="13">
        <v>18.236232999999999</v>
      </c>
      <c r="AZ50" s="13">
        <v>0.71605385999999993</v>
      </c>
      <c r="BA50" s="13">
        <v>0</v>
      </c>
      <c r="BB50" s="14">
        <v>18.569719840000001</v>
      </c>
      <c r="BC50" s="13">
        <f t="shared" si="0"/>
        <v>115.13468361999999</v>
      </c>
      <c r="BD50" s="13">
        <v>0</v>
      </c>
      <c r="BE50" s="13">
        <v>0</v>
      </c>
      <c r="BF50" s="13">
        <v>5.3453165899999995</v>
      </c>
      <c r="BG50" s="13">
        <v>0</v>
      </c>
      <c r="BH50" s="13">
        <v>0</v>
      </c>
      <c r="BI50" s="13">
        <v>55.654418829999997</v>
      </c>
      <c r="BJ50" s="13">
        <v>10.31628194</v>
      </c>
      <c r="BK50" s="13">
        <v>6.3770255300000001</v>
      </c>
      <c r="BL50" s="13">
        <v>18.333736510000001</v>
      </c>
      <c r="BM50" s="13">
        <v>0</v>
      </c>
      <c r="BN50" s="13">
        <v>1.1068363799999998</v>
      </c>
      <c r="BO50" s="14">
        <v>18.001067840000001</v>
      </c>
    </row>
    <row r="51" spans="1:67">
      <c r="A51" s="32">
        <v>1312</v>
      </c>
      <c r="B51" s="20" t="s">
        <v>115</v>
      </c>
      <c r="C51" s="13">
        <v>0</v>
      </c>
      <c r="D51" s="13">
        <v>0</v>
      </c>
      <c r="E51" s="13">
        <v>0</v>
      </c>
      <c r="F51" s="13">
        <v>0</v>
      </c>
      <c r="G51" s="13">
        <v>0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  <c r="M51" s="13">
        <v>0</v>
      </c>
      <c r="N51" s="13">
        <v>0</v>
      </c>
      <c r="O51" s="13">
        <v>0</v>
      </c>
      <c r="P51" s="13">
        <v>12.609023000000001</v>
      </c>
      <c r="Q51" s="13">
        <v>0</v>
      </c>
      <c r="R51" s="13">
        <v>0</v>
      </c>
      <c r="S51" s="13">
        <v>0</v>
      </c>
      <c r="T51" s="13">
        <v>0</v>
      </c>
      <c r="U51" s="13">
        <v>0</v>
      </c>
      <c r="V51" s="13">
        <v>0</v>
      </c>
      <c r="W51" s="13">
        <v>0</v>
      </c>
      <c r="X51" s="13">
        <v>0</v>
      </c>
      <c r="Y51" s="13">
        <v>0</v>
      </c>
      <c r="Z51" s="13">
        <v>0</v>
      </c>
      <c r="AA51" s="13">
        <v>0</v>
      </c>
      <c r="AB51" s="13">
        <v>12.609023000000001</v>
      </c>
      <c r="AC51" s="13">
        <v>0</v>
      </c>
      <c r="AD51" s="13">
        <v>0</v>
      </c>
      <c r="AE51" s="13">
        <v>0</v>
      </c>
      <c r="AF51" s="13">
        <v>0</v>
      </c>
      <c r="AG51" s="13">
        <v>0</v>
      </c>
      <c r="AH51" s="13">
        <v>0</v>
      </c>
      <c r="AI51" s="13">
        <v>0</v>
      </c>
      <c r="AJ51" s="13">
        <v>0</v>
      </c>
      <c r="AK51" s="13">
        <v>0</v>
      </c>
      <c r="AL51" s="13">
        <v>0</v>
      </c>
      <c r="AM51" s="13">
        <v>0</v>
      </c>
      <c r="AN51" s="13">
        <v>0</v>
      </c>
      <c r="AO51" s="13">
        <v>0</v>
      </c>
      <c r="AP51" s="13">
        <v>7.6206978000000003</v>
      </c>
      <c r="AQ51" s="13">
        <v>0</v>
      </c>
      <c r="AR51" s="13">
        <v>0</v>
      </c>
      <c r="AS51" s="13">
        <v>0</v>
      </c>
      <c r="AT51" s="13">
        <v>0</v>
      </c>
      <c r="AU51" s="13">
        <v>0</v>
      </c>
      <c r="AV51" s="13">
        <v>0</v>
      </c>
      <c r="AW51" s="13">
        <v>2.4748700000000001</v>
      </c>
      <c r="AX51" s="13">
        <v>2.6078277999999999</v>
      </c>
      <c r="AY51" s="13">
        <v>0</v>
      </c>
      <c r="AZ51" s="13">
        <v>0</v>
      </c>
      <c r="BA51" s="13">
        <v>0</v>
      </c>
      <c r="BB51" s="14">
        <v>2.5379999999999998</v>
      </c>
      <c r="BC51" s="13">
        <f t="shared" si="0"/>
        <v>169.21143225999995</v>
      </c>
      <c r="BD51" s="13">
        <v>0</v>
      </c>
      <c r="BE51" s="13">
        <v>0</v>
      </c>
      <c r="BF51" s="13">
        <v>40.84731146</v>
      </c>
      <c r="BG51" s="13">
        <v>92.133335049999999</v>
      </c>
      <c r="BH51" s="13">
        <v>13.62395474</v>
      </c>
      <c r="BI51" s="13">
        <v>6.3776966799999997</v>
      </c>
      <c r="BJ51" s="13">
        <v>0.20642985999999999</v>
      </c>
      <c r="BK51" s="13">
        <v>0</v>
      </c>
      <c r="BL51" s="13">
        <v>1.5896912599999999</v>
      </c>
      <c r="BM51" s="13">
        <v>1.0722297599999999</v>
      </c>
      <c r="BN51" s="13">
        <v>-1.9346300000000001E-3</v>
      </c>
      <c r="BO51" s="14">
        <v>13.36271808</v>
      </c>
    </row>
    <row r="52" spans="1:67">
      <c r="A52" s="38">
        <v>132</v>
      </c>
      <c r="B52" s="16" t="s">
        <v>116</v>
      </c>
      <c r="C52" s="13">
        <v>3652.8496022300005</v>
      </c>
      <c r="D52" s="13">
        <v>125.52517569</v>
      </c>
      <c r="E52" s="13">
        <v>120.75536397</v>
      </c>
      <c r="F52" s="13">
        <v>365.10994486000004</v>
      </c>
      <c r="G52" s="13">
        <v>184.99720017999999</v>
      </c>
      <c r="H52" s="13">
        <v>235.70338171999998</v>
      </c>
      <c r="I52" s="13">
        <v>324.23398087999993</v>
      </c>
      <c r="J52" s="13">
        <v>292.95063828000002</v>
      </c>
      <c r="K52" s="13">
        <v>177.75170321000002</v>
      </c>
      <c r="L52" s="13">
        <v>294.56157510000003</v>
      </c>
      <c r="M52" s="13">
        <v>213.93624331000001</v>
      </c>
      <c r="N52" s="13">
        <v>315.19813088000001</v>
      </c>
      <c r="O52" s="13">
        <v>1002.12626415</v>
      </c>
      <c r="P52" s="13">
        <v>2689.4691809700003</v>
      </c>
      <c r="Q52" s="13">
        <v>68.109663900000001</v>
      </c>
      <c r="R52" s="13">
        <v>161.95110828000003</v>
      </c>
      <c r="S52" s="13">
        <v>120.85764824999998</v>
      </c>
      <c r="T52" s="13">
        <v>212.74452083</v>
      </c>
      <c r="U52" s="13">
        <v>196.41221924000001</v>
      </c>
      <c r="V52" s="13">
        <v>246.44604399999997</v>
      </c>
      <c r="W52" s="13">
        <v>184.95507673</v>
      </c>
      <c r="X52" s="13">
        <v>159.95739316000001</v>
      </c>
      <c r="Y52" s="13">
        <v>172.47893354000004</v>
      </c>
      <c r="Z52" s="13">
        <v>160.00766496999998</v>
      </c>
      <c r="AA52" s="13">
        <v>265.02226216000008</v>
      </c>
      <c r="AB52" s="13">
        <v>740.52664590999996</v>
      </c>
      <c r="AC52" s="13">
        <v>3064.84179752</v>
      </c>
      <c r="AD52" s="13">
        <v>99.148662400000006</v>
      </c>
      <c r="AE52" s="13">
        <v>127.35895422</v>
      </c>
      <c r="AF52" s="13">
        <v>249.82818658999997</v>
      </c>
      <c r="AG52" s="13">
        <v>154.76135658000001</v>
      </c>
      <c r="AH52" s="13">
        <v>197.74889666000001</v>
      </c>
      <c r="AI52" s="13">
        <v>352.96787697999997</v>
      </c>
      <c r="AJ52" s="13">
        <v>204.02382893000001</v>
      </c>
      <c r="AK52" s="13">
        <v>165.88192513999999</v>
      </c>
      <c r="AL52" s="13">
        <v>180.44004848</v>
      </c>
      <c r="AM52" s="13">
        <v>193.64890828999998</v>
      </c>
      <c r="AN52" s="13">
        <v>223.47834969000002</v>
      </c>
      <c r="AO52" s="13">
        <v>915.55480355999998</v>
      </c>
      <c r="AP52" s="13">
        <v>2482.2096582099998</v>
      </c>
      <c r="AQ52" s="13">
        <v>103.13188064000001</v>
      </c>
      <c r="AR52" s="13">
        <v>96.60269138000001</v>
      </c>
      <c r="AS52" s="13">
        <v>194.44444254000004</v>
      </c>
      <c r="AT52" s="13">
        <v>134.68080886999999</v>
      </c>
      <c r="AU52" s="13">
        <v>145.62853493</v>
      </c>
      <c r="AV52" s="13">
        <v>280.00476578000001</v>
      </c>
      <c r="AW52" s="13">
        <v>218.32434397</v>
      </c>
      <c r="AX52" s="13">
        <v>227.30939359999999</v>
      </c>
      <c r="AY52" s="13">
        <v>221.29758161000001</v>
      </c>
      <c r="AZ52" s="13">
        <v>263.85765335999997</v>
      </c>
      <c r="BA52" s="13">
        <v>149.25862061999999</v>
      </c>
      <c r="BB52" s="14">
        <v>447.66894091</v>
      </c>
      <c r="BC52" s="13">
        <f t="shared" si="0"/>
        <v>2713.0895076600004</v>
      </c>
      <c r="BD52" s="13">
        <v>0</v>
      </c>
      <c r="BE52" s="13">
        <v>0.38648686999999998</v>
      </c>
      <c r="BF52" s="13">
        <v>216.16543193999999</v>
      </c>
      <c r="BG52" s="13">
        <v>188.18306566999999</v>
      </c>
      <c r="BH52" s="13">
        <v>154.12443930000001</v>
      </c>
      <c r="BI52" s="13">
        <v>164.11629908999998</v>
      </c>
      <c r="BJ52" s="13">
        <v>113.59891555999999</v>
      </c>
      <c r="BK52" s="13">
        <v>840.94550010000012</v>
      </c>
      <c r="BL52" s="13">
        <v>154.54624031</v>
      </c>
      <c r="BM52" s="13">
        <v>244.71050004</v>
      </c>
      <c r="BN52" s="13">
        <v>194.70600275000001</v>
      </c>
      <c r="BO52" s="14">
        <v>441.60662603000003</v>
      </c>
    </row>
    <row r="53" spans="1:67">
      <c r="A53" s="32">
        <v>1321</v>
      </c>
      <c r="B53" s="20" t="s">
        <v>114</v>
      </c>
      <c r="C53" s="13">
        <v>72.77755418000001</v>
      </c>
      <c r="D53" s="13">
        <v>0.24105199999999999</v>
      </c>
      <c r="E53" s="13">
        <v>5.1055650000000004</v>
      </c>
      <c r="F53" s="13">
        <v>0</v>
      </c>
      <c r="G53" s="13">
        <v>0</v>
      </c>
      <c r="H53" s="13">
        <v>0</v>
      </c>
      <c r="I53" s="13">
        <v>4.3036202300000008</v>
      </c>
      <c r="J53" s="13">
        <v>1.0312345199999999</v>
      </c>
      <c r="K53" s="13">
        <v>1.53099724</v>
      </c>
      <c r="L53" s="13">
        <v>0.11123945</v>
      </c>
      <c r="M53" s="13">
        <v>0</v>
      </c>
      <c r="N53" s="13">
        <v>1.1950000000000001</v>
      </c>
      <c r="O53" s="13">
        <v>59.258845739999998</v>
      </c>
      <c r="P53" s="13">
        <v>9.4099319700000006</v>
      </c>
      <c r="Q53" s="13">
        <v>0</v>
      </c>
      <c r="R53" s="13">
        <v>0</v>
      </c>
      <c r="S53" s="13">
        <v>0</v>
      </c>
      <c r="T53" s="13">
        <v>0</v>
      </c>
      <c r="U53" s="13">
        <v>0</v>
      </c>
      <c r="V53" s="13">
        <v>0</v>
      </c>
      <c r="W53" s="13">
        <v>0</v>
      </c>
      <c r="X53" s="13">
        <v>0</v>
      </c>
      <c r="Y53" s="13">
        <v>0</v>
      </c>
      <c r="Z53" s="13">
        <v>0</v>
      </c>
      <c r="AA53" s="13">
        <v>0</v>
      </c>
      <c r="AB53" s="13">
        <v>9.4099319700000006</v>
      </c>
      <c r="AC53" s="13">
        <v>10.70447177</v>
      </c>
      <c r="AD53" s="13">
        <v>0</v>
      </c>
      <c r="AE53" s="13">
        <v>0</v>
      </c>
      <c r="AF53" s="13">
        <v>0</v>
      </c>
      <c r="AG53" s="13">
        <v>0</v>
      </c>
      <c r="AH53" s="13">
        <v>0</v>
      </c>
      <c r="AI53" s="13">
        <v>0</v>
      </c>
      <c r="AJ53" s="13">
        <v>0</v>
      </c>
      <c r="AK53" s="13">
        <v>0</v>
      </c>
      <c r="AL53" s="13">
        <v>0</v>
      </c>
      <c r="AM53" s="13">
        <v>0</v>
      </c>
      <c r="AN53" s="13">
        <v>0</v>
      </c>
      <c r="AO53" s="13">
        <v>10.70447177</v>
      </c>
      <c r="AP53" s="13">
        <v>6.9299949999999999</v>
      </c>
      <c r="AQ53" s="13">
        <v>0</v>
      </c>
      <c r="AR53" s="13">
        <v>0</v>
      </c>
      <c r="AS53" s="13">
        <v>0</v>
      </c>
      <c r="AT53" s="13">
        <v>0</v>
      </c>
      <c r="AU53" s="13">
        <v>0</v>
      </c>
      <c r="AV53" s="13">
        <v>0</v>
      </c>
      <c r="AW53" s="13">
        <v>0</v>
      </c>
      <c r="AX53" s="13">
        <v>0</v>
      </c>
      <c r="AY53" s="13">
        <v>0</v>
      </c>
      <c r="AZ53" s="13">
        <v>0</v>
      </c>
      <c r="BA53" s="13">
        <v>0</v>
      </c>
      <c r="BB53" s="14">
        <v>6.9299949999999999</v>
      </c>
      <c r="BC53" s="13">
        <f t="shared" si="0"/>
        <v>16.758435690000002</v>
      </c>
      <c r="BD53" s="13">
        <v>0</v>
      </c>
      <c r="BE53" s="13">
        <v>0.38648686999999998</v>
      </c>
      <c r="BF53" s="13">
        <v>1.7473511900000001</v>
      </c>
      <c r="BG53" s="13">
        <v>0.11323837000000037</v>
      </c>
      <c r="BH53" s="13">
        <v>2.3946138699999997</v>
      </c>
      <c r="BI53" s="13">
        <v>1.477149000000022E-2</v>
      </c>
      <c r="BJ53" s="13">
        <v>1.3220461800000001</v>
      </c>
      <c r="BK53" s="13">
        <v>3.2590273699999996</v>
      </c>
      <c r="BL53" s="13">
        <v>1.1203507100000003</v>
      </c>
      <c r="BM53" s="13">
        <v>0.35417499999999968</v>
      </c>
      <c r="BN53" s="13">
        <v>4.6680409999999997</v>
      </c>
      <c r="BO53" s="14">
        <v>1.3783336399999997</v>
      </c>
    </row>
    <row r="54" spans="1:67">
      <c r="A54" s="32">
        <v>1322</v>
      </c>
      <c r="B54" s="20" t="s">
        <v>115</v>
      </c>
      <c r="C54" s="13">
        <v>3580.0720480500004</v>
      </c>
      <c r="D54" s="13">
        <v>125.28412369</v>
      </c>
      <c r="E54" s="13">
        <v>115.64979897000001</v>
      </c>
      <c r="F54" s="13">
        <v>365.10994486000004</v>
      </c>
      <c r="G54" s="13">
        <v>184.99720017999999</v>
      </c>
      <c r="H54" s="13">
        <v>235.70338171999998</v>
      </c>
      <c r="I54" s="13">
        <v>319.93036064999995</v>
      </c>
      <c r="J54" s="13">
        <v>291.91940376000002</v>
      </c>
      <c r="K54" s="13">
        <v>176.22070597000001</v>
      </c>
      <c r="L54" s="13">
        <v>294.45033565</v>
      </c>
      <c r="M54" s="13">
        <v>213.93624331000001</v>
      </c>
      <c r="N54" s="13">
        <v>314.00313088000001</v>
      </c>
      <c r="O54" s="13">
        <v>942.86741841000003</v>
      </c>
      <c r="P54" s="13">
        <v>2680.0592490000004</v>
      </c>
      <c r="Q54" s="13">
        <v>68.109663900000001</v>
      </c>
      <c r="R54" s="13">
        <v>161.95110828000003</v>
      </c>
      <c r="S54" s="13">
        <v>120.85764824999998</v>
      </c>
      <c r="T54" s="13">
        <v>212.74452083</v>
      </c>
      <c r="U54" s="13">
        <v>196.41221924000001</v>
      </c>
      <c r="V54" s="13">
        <v>246.44604399999997</v>
      </c>
      <c r="W54" s="13">
        <v>184.95507673</v>
      </c>
      <c r="X54" s="13">
        <v>159.95739316000001</v>
      </c>
      <c r="Y54" s="13">
        <v>172.47893354000004</v>
      </c>
      <c r="Z54" s="13">
        <v>160.00766496999998</v>
      </c>
      <c r="AA54" s="13">
        <v>265.02226216000008</v>
      </c>
      <c r="AB54" s="13">
        <v>731.11671393999995</v>
      </c>
      <c r="AC54" s="13">
        <v>3054.1373257499999</v>
      </c>
      <c r="AD54" s="13">
        <v>99.148662400000006</v>
      </c>
      <c r="AE54" s="13">
        <v>127.35895422</v>
      </c>
      <c r="AF54" s="13">
        <v>249.82818658999997</v>
      </c>
      <c r="AG54" s="13">
        <v>154.76135658000001</v>
      </c>
      <c r="AH54" s="13">
        <v>197.74889666000001</v>
      </c>
      <c r="AI54" s="13">
        <v>352.96787697999997</v>
      </c>
      <c r="AJ54" s="13">
        <v>204.02382893000001</v>
      </c>
      <c r="AK54" s="13">
        <v>165.88192513999999</v>
      </c>
      <c r="AL54" s="13">
        <v>180.44004848</v>
      </c>
      <c r="AM54" s="13">
        <v>193.64890828999998</v>
      </c>
      <c r="AN54" s="13">
        <v>223.47834969000002</v>
      </c>
      <c r="AO54" s="13">
        <v>904.85033178999993</v>
      </c>
      <c r="AP54" s="13">
        <v>2475.2796632099999</v>
      </c>
      <c r="AQ54" s="13">
        <v>103.13188064000001</v>
      </c>
      <c r="AR54" s="13">
        <v>96.60269138000001</v>
      </c>
      <c r="AS54" s="13">
        <v>194.44444254000004</v>
      </c>
      <c r="AT54" s="13">
        <v>134.68080886999999</v>
      </c>
      <c r="AU54" s="13">
        <v>145.62853493</v>
      </c>
      <c r="AV54" s="13">
        <v>280.00476578000001</v>
      </c>
      <c r="AW54" s="13">
        <v>218.32434397</v>
      </c>
      <c r="AX54" s="13">
        <v>227.30939359999999</v>
      </c>
      <c r="AY54" s="13">
        <v>221.29758161000001</v>
      </c>
      <c r="AZ54" s="13">
        <v>263.85765335999997</v>
      </c>
      <c r="BA54" s="13">
        <v>149.25862061999999</v>
      </c>
      <c r="BB54" s="14">
        <v>440.73894590999998</v>
      </c>
      <c r="BC54" s="13">
        <f t="shared" si="0"/>
        <v>2696.3310719700003</v>
      </c>
      <c r="BD54" s="13">
        <v>0</v>
      </c>
      <c r="BE54" s="13">
        <v>0</v>
      </c>
      <c r="BF54" s="13">
        <v>214.41808075</v>
      </c>
      <c r="BG54" s="13">
        <v>188.06982729999999</v>
      </c>
      <c r="BH54" s="13">
        <v>151.72982543000001</v>
      </c>
      <c r="BI54" s="13">
        <v>164.1015276</v>
      </c>
      <c r="BJ54" s="13">
        <v>112.27686937999999</v>
      </c>
      <c r="BK54" s="13">
        <v>837.68647273000011</v>
      </c>
      <c r="BL54" s="13">
        <v>153.4258896</v>
      </c>
      <c r="BM54" s="13">
        <v>244.35632504</v>
      </c>
      <c r="BN54" s="13">
        <v>190.03796175000002</v>
      </c>
      <c r="BO54" s="14">
        <v>440.22829238999998</v>
      </c>
    </row>
    <row r="55" spans="1:67">
      <c r="A55" s="38">
        <v>133</v>
      </c>
      <c r="B55" s="16" t="s">
        <v>117</v>
      </c>
      <c r="C55" s="13">
        <v>31.781898679999358</v>
      </c>
      <c r="D55" s="13">
        <v>8.3074679999995737E-2</v>
      </c>
      <c r="E55" s="13">
        <v>0</v>
      </c>
      <c r="F55" s="13">
        <v>2.5893999999999551</v>
      </c>
      <c r="G55" s="13">
        <v>2.6094000000000506</v>
      </c>
      <c r="H55" s="13">
        <v>7.9300000000000637</v>
      </c>
      <c r="I55" s="13">
        <v>2.5893999999999551</v>
      </c>
      <c r="J55" s="13">
        <v>7.8570448000000397</v>
      </c>
      <c r="K55" s="13">
        <v>8.8844799999947099E-2</v>
      </c>
      <c r="L55" s="13">
        <v>0.27645000000006803</v>
      </c>
      <c r="M55" s="13">
        <v>2.4017948000000615</v>
      </c>
      <c r="N55" s="13">
        <v>2.6782447999999022</v>
      </c>
      <c r="O55" s="13">
        <v>2.6782448000000159</v>
      </c>
      <c r="P55" s="13">
        <v>37.350513099999716</v>
      </c>
      <c r="Q55" s="13">
        <v>5.2676448000000029</v>
      </c>
      <c r="R55" s="13">
        <v>2.6826855000000478</v>
      </c>
      <c r="S55" s="13">
        <v>9.3285499999979038E-2</v>
      </c>
      <c r="T55" s="13">
        <v>9.3285500000092725E-2</v>
      </c>
      <c r="U55" s="13">
        <v>9.3285499999979038E-2</v>
      </c>
      <c r="V55" s="13">
        <v>10.450037450000082</v>
      </c>
      <c r="W55" s="13">
        <v>5.2233093999999483</v>
      </c>
      <c r="X55" s="13">
        <v>2.6892374499999505</v>
      </c>
      <c r="Y55" s="13">
        <v>2.6826855000000478</v>
      </c>
      <c r="Z55" s="13">
        <v>0.10528550000005055</v>
      </c>
      <c r="AA55" s="13">
        <v>5.2810855000000174</v>
      </c>
      <c r="AB55" s="13">
        <v>2.6886854999999059</v>
      </c>
      <c r="AC55" s="13">
        <v>49.277084999999715</v>
      </c>
      <c r="AD55" s="13">
        <v>5.2720855000000002</v>
      </c>
      <c r="AE55" s="13">
        <v>0</v>
      </c>
      <c r="AF55" s="13">
        <v>2.7914499999951659E-2</v>
      </c>
      <c r="AG55" s="13">
        <v>6.7140000000000555</v>
      </c>
      <c r="AH55" s="13">
        <v>3.2940000000003238</v>
      </c>
      <c r="AI55" s="13">
        <v>6.5179473000000598</v>
      </c>
      <c r="AJ55" s="13">
        <v>0.15535269999998036</v>
      </c>
      <c r="AK55" s="13">
        <v>9.7196999999999889</v>
      </c>
      <c r="AL55" s="13">
        <v>0.11527170000002229</v>
      </c>
      <c r="AM55" s="13">
        <v>6.5177283000000443</v>
      </c>
      <c r="AN55" s="13">
        <v>3.3173000000000457</v>
      </c>
      <c r="AO55" s="13">
        <v>7.6257849999999259</v>
      </c>
      <c r="AP55" s="13">
        <v>42.69793299000105</v>
      </c>
      <c r="AQ55" s="13">
        <v>6.5182148000000097</v>
      </c>
      <c r="AR55" s="13">
        <v>0.13533480000006648</v>
      </c>
      <c r="AS55" s="13">
        <v>6.5582147999999734</v>
      </c>
      <c r="AT55" s="13">
        <v>0.11533480000002783</v>
      </c>
      <c r="AU55" s="13">
        <v>0.11363870000002407</v>
      </c>
      <c r="AV55" s="13">
        <v>3.2014400000000478</v>
      </c>
      <c r="AW55" s="13">
        <v>9.7469581000000289</v>
      </c>
      <c r="AX55" s="13">
        <v>3.276429979999989</v>
      </c>
      <c r="AY55" s="13">
        <v>3.276429979999989</v>
      </c>
      <c r="AZ55" s="13">
        <v>3.2519790100000137</v>
      </c>
      <c r="BA55" s="13">
        <v>3.2519790100000137</v>
      </c>
      <c r="BB55" s="14">
        <v>3.2519790100000705</v>
      </c>
      <c r="BC55" s="13">
        <f t="shared" si="0"/>
        <v>90.911779499999909</v>
      </c>
      <c r="BD55" s="13">
        <v>6.3827990099999852</v>
      </c>
      <c r="BE55" s="13">
        <v>0.13274551999995765</v>
      </c>
      <c r="BF55" s="13">
        <v>6.5856255200001215</v>
      </c>
      <c r="BG55" s="13">
        <v>0.12688909999997122</v>
      </c>
      <c r="BH55" s="13">
        <v>3.1870890999999801</v>
      </c>
      <c r="BI55" s="13">
        <v>3.1635490999999547</v>
      </c>
      <c r="BJ55" s="13">
        <v>9.307489099999998</v>
      </c>
      <c r="BK55" s="13">
        <v>0.12688909999997122</v>
      </c>
      <c r="BL55" s="13">
        <v>3.1870890999999801</v>
      </c>
      <c r="BM55" s="13">
        <v>38.18708909999998</v>
      </c>
      <c r="BN55" s="13">
        <v>3.1870890999999801</v>
      </c>
      <c r="BO55" s="14">
        <v>17.337436650000029</v>
      </c>
    </row>
    <row r="56" spans="1:67">
      <c r="A56" s="32">
        <v>1331</v>
      </c>
      <c r="B56" s="20" t="s">
        <v>114</v>
      </c>
      <c r="C56" s="13">
        <v>31.781898679999358</v>
      </c>
      <c r="D56" s="13">
        <v>8.3074679999995737E-2</v>
      </c>
      <c r="E56" s="13">
        <v>0</v>
      </c>
      <c r="F56" s="13">
        <v>2.5893999999999551</v>
      </c>
      <c r="G56" s="13">
        <v>2.6094000000000506</v>
      </c>
      <c r="H56" s="13">
        <v>7.9300000000000637</v>
      </c>
      <c r="I56" s="13">
        <v>2.5893999999999551</v>
      </c>
      <c r="J56" s="13">
        <v>7.8570448000000397</v>
      </c>
      <c r="K56" s="13">
        <v>8.8844799999947099E-2</v>
      </c>
      <c r="L56" s="13">
        <v>0.27645000000006803</v>
      </c>
      <c r="M56" s="13">
        <v>2.4017948000000615</v>
      </c>
      <c r="N56" s="13">
        <v>2.6782447999999022</v>
      </c>
      <c r="O56" s="13">
        <v>2.6782448000000159</v>
      </c>
      <c r="P56" s="13">
        <v>37.350513099999716</v>
      </c>
      <c r="Q56" s="13">
        <v>5.2676448000000029</v>
      </c>
      <c r="R56" s="13">
        <v>2.6826855000000478</v>
      </c>
      <c r="S56" s="13">
        <v>9.3285499999979038E-2</v>
      </c>
      <c r="T56" s="13">
        <v>9.3285500000092725E-2</v>
      </c>
      <c r="U56" s="13">
        <v>9.3285499999979038E-2</v>
      </c>
      <c r="V56" s="13">
        <v>10.450037450000082</v>
      </c>
      <c r="W56" s="13">
        <v>5.2233093999999483</v>
      </c>
      <c r="X56" s="13">
        <v>2.6892374499999505</v>
      </c>
      <c r="Y56" s="13">
        <v>2.6826855000000478</v>
      </c>
      <c r="Z56" s="13">
        <v>0.10528550000005055</v>
      </c>
      <c r="AA56" s="13">
        <v>5.2810855000000174</v>
      </c>
      <c r="AB56" s="13">
        <v>2.6886854999999059</v>
      </c>
      <c r="AC56" s="13">
        <v>49.277084999999715</v>
      </c>
      <c r="AD56" s="13">
        <v>5.2720855000000002</v>
      </c>
      <c r="AE56" s="13">
        <v>0</v>
      </c>
      <c r="AF56" s="13">
        <v>2.7914499999951659E-2</v>
      </c>
      <c r="AG56" s="13">
        <v>6.7140000000000555</v>
      </c>
      <c r="AH56" s="13">
        <v>3.2940000000000964</v>
      </c>
      <c r="AI56" s="13">
        <v>6.5179473000000598</v>
      </c>
      <c r="AJ56" s="13">
        <v>0.15535269999998036</v>
      </c>
      <c r="AK56" s="13">
        <v>9.7196999999999889</v>
      </c>
      <c r="AL56" s="13">
        <v>0.11527169999990861</v>
      </c>
      <c r="AM56" s="13">
        <v>6.5177283000000443</v>
      </c>
      <c r="AN56" s="13">
        <v>3.3173000000000457</v>
      </c>
      <c r="AO56" s="13">
        <v>7.6257849999999259</v>
      </c>
      <c r="AP56" s="13">
        <v>42.69793299000105</v>
      </c>
      <c r="AQ56" s="13">
        <v>6.5182148000000097</v>
      </c>
      <c r="AR56" s="13">
        <v>0.13533480000006648</v>
      </c>
      <c r="AS56" s="13">
        <v>6.5582147999999734</v>
      </c>
      <c r="AT56" s="13">
        <v>0.11533480000002783</v>
      </c>
      <c r="AU56" s="13">
        <v>0.11363870000002407</v>
      </c>
      <c r="AV56" s="13">
        <v>3.2014400000000478</v>
      </c>
      <c r="AW56" s="13">
        <v>9.7469581000000289</v>
      </c>
      <c r="AX56" s="13">
        <v>3.276429979999989</v>
      </c>
      <c r="AY56" s="13">
        <v>3.276429979999989</v>
      </c>
      <c r="AZ56" s="13">
        <v>3.2519790100000137</v>
      </c>
      <c r="BA56" s="13">
        <v>3.2519790100000137</v>
      </c>
      <c r="BB56" s="14">
        <v>3.2519790100000705</v>
      </c>
      <c r="BC56" s="13">
        <f t="shared" si="0"/>
        <v>48.674117999999794</v>
      </c>
      <c r="BD56" s="13">
        <v>6.3827990099999852</v>
      </c>
      <c r="BE56" s="13">
        <v>0.13274551999995765</v>
      </c>
      <c r="BF56" s="13">
        <v>6.5856255200000078</v>
      </c>
      <c r="BG56" s="13">
        <v>0.12688909999997122</v>
      </c>
      <c r="BH56" s="13">
        <v>3.1870890999999801</v>
      </c>
      <c r="BI56" s="13">
        <v>3.1635490999999547</v>
      </c>
      <c r="BJ56" s="13">
        <v>9.307489099999998</v>
      </c>
      <c r="BK56" s="13">
        <v>0.12688909999997122</v>
      </c>
      <c r="BL56" s="13">
        <v>3.1870890999999801</v>
      </c>
      <c r="BM56" s="13">
        <v>3.1870890999999801</v>
      </c>
      <c r="BN56" s="13">
        <v>3.1870890999999801</v>
      </c>
      <c r="BO56" s="14">
        <v>10.099775150000028</v>
      </c>
    </row>
    <row r="57" spans="1:67">
      <c r="A57" s="32">
        <v>1332</v>
      </c>
      <c r="B57" s="20" t="s">
        <v>115</v>
      </c>
      <c r="C57" s="13">
        <v>0</v>
      </c>
      <c r="D57" s="13">
        <v>0</v>
      </c>
      <c r="E57" s="13">
        <v>0</v>
      </c>
      <c r="F57" s="13">
        <v>0</v>
      </c>
      <c r="G57" s="13">
        <v>0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  <c r="P57" s="13">
        <v>0</v>
      </c>
      <c r="Q57" s="13">
        <v>0</v>
      </c>
      <c r="R57" s="13">
        <v>0</v>
      </c>
      <c r="S57" s="13">
        <v>0</v>
      </c>
      <c r="T57" s="13">
        <v>0</v>
      </c>
      <c r="U57" s="13">
        <v>0</v>
      </c>
      <c r="V57" s="13">
        <v>0</v>
      </c>
      <c r="W57" s="13">
        <v>0</v>
      </c>
      <c r="X57" s="13">
        <v>0</v>
      </c>
      <c r="Y57" s="13">
        <v>0</v>
      </c>
      <c r="Z57" s="13">
        <v>0</v>
      </c>
      <c r="AA57" s="13">
        <v>0</v>
      </c>
      <c r="AB57" s="13">
        <v>0</v>
      </c>
      <c r="AC57" s="13">
        <v>0</v>
      </c>
      <c r="AD57" s="13">
        <v>0</v>
      </c>
      <c r="AE57" s="13">
        <v>0</v>
      </c>
      <c r="AF57" s="13">
        <v>0</v>
      </c>
      <c r="AG57" s="13">
        <v>0</v>
      </c>
      <c r="AH57" s="13">
        <v>0</v>
      </c>
      <c r="AI57" s="13">
        <v>0</v>
      </c>
      <c r="AJ57" s="13">
        <v>0</v>
      </c>
      <c r="AK57" s="13">
        <v>0</v>
      </c>
      <c r="AL57" s="13">
        <v>0</v>
      </c>
      <c r="AM57" s="13">
        <v>0</v>
      </c>
      <c r="AN57" s="13">
        <v>0</v>
      </c>
      <c r="AO57" s="13">
        <v>0</v>
      </c>
      <c r="AP57" s="13">
        <v>0</v>
      </c>
      <c r="AQ57" s="13">
        <v>0</v>
      </c>
      <c r="AR57" s="13">
        <v>0</v>
      </c>
      <c r="AS57" s="13">
        <v>0</v>
      </c>
      <c r="AT57" s="13">
        <v>0</v>
      </c>
      <c r="AU57" s="13">
        <v>0</v>
      </c>
      <c r="AV57" s="13">
        <v>0</v>
      </c>
      <c r="AW57" s="13">
        <v>0</v>
      </c>
      <c r="AX57" s="13">
        <v>0</v>
      </c>
      <c r="AY57" s="13">
        <v>0</v>
      </c>
      <c r="AZ57" s="13">
        <v>0</v>
      </c>
      <c r="BA57" s="13">
        <v>0</v>
      </c>
      <c r="BB57" s="14">
        <v>0</v>
      </c>
      <c r="BC57" s="13">
        <f t="shared" si="0"/>
        <v>42.237661500000002</v>
      </c>
      <c r="BD57" s="13">
        <v>0</v>
      </c>
      <c r="BE57" s="13">
        <v>0</v>
      </c>
      <c r="BF57" s="13">
        <v>0</v>
      </c>
      <c r="BG57" s="13">
        <v>0</v>
      </c>
      <c r="BH57" s="13">
        <v>0</v>
      </c>
      <c r="BI57" s="13">
        <v>0</v>
      </c>
      <c r="BJ57" s="13">
        <v>0</v>
      </c>
      <c r="BK57" s="13">
        <v>0</v>
      </c>
      <c r="BL57" s="13">
        <v>0</v>
      </c>
      <c r="BM57" s="13">
        <v>35</v>
      </c>
      <c r="BN57" s="13">
        <v>0</v>
      </c>
      <c r="BO57" s="14">
        <v>7.2376614999999997</v>
      </c>
    </row>
    <row r="58" spans="1:67">
      <c r="A58" s="38">
        <v>14</v>
      </c>
      <c r="B58" s="12" t="s">
        <v>118</v>
      </c>
      <c r="C58" s="13">
        <v>9200.4587632124367</v>
      </c>
      <c r="D58" s="13">
        <v>972.96246738196373</v>
      </c>
      <c r="E58" s="13">
        <v>512.46681550196365</v>
      </c>
      <c r="F58" s="13">
        <v>1567.6727324219635</v>
      </c>
      <c r="G58" s="13">
        <v>411.15855647529696</v>
      </c>
      <c r="H58" s="13">
        <v>448.85946768687063</v>
      </c>
      <c r="I58" s="13">
        <v>1032.6855720537235</v>
      </c>
      <c r="J58" s="13">
        <v>944.9665861052971</v>
      </c>
      <c r="K58" s="13">
        <v>588.08463229529684</v>
      </c>
      <c r="L58" s="13">
        <v>668.50293488529701</v>
      </c>
      <c r="M58" s="13">
        <v>413.86939974940606</v>
      </c>
      <c r="N58" s="13">
        <v>489.05368907940613</v>
      </c>
      <c r="O58" s="13">
        <v>1150.1764835759514</v>
      </c>
      <c r="P58" s="13">
        <v>10449.406731649256</v>
      </c>
      <c r="Q58" s="13">
        <v>1147.44317093</v>
      </c>
      <c r="R58" s="13">
        <v>577.94997222000006</v>
      </c>
      <c r="S58" s="13">
        <v>787.27183149999996</v>
      </c>
      <c r="T58" s="13">
        <v>612.77676636000001</v>
      </c>
      <c r="U58" s="13">
        <v>587.39587609</v>
      </c>
      <c r="V58" s="13">
        <v>988.28059104800002</v>
      </c>
      <c r="W58" s="13">
        <v>1130.4456194441673</v>
      </c>
      <c r="X58" s="13">
        <v>658.87277488816608</v>
      </c>
      <c r="Y58" s="13">
        <v>1066.1435748056667</v>
      </c>
      <c r="Z58" s="13">
        <v>495.94099815566676</v>
      </c>
      <c r="AA58" s="13">
        <v>1002.3321418650075</v>
      </c>
      <c r="AB58" s="13">
        <v>1394.5534143425805</v>
      </c>
      <c r="AC58" s="13">
        <v>11861.826613461451</v>
      </c>
      <c r="AD58" s="13">
        <v>1181.9302478300001</v>
      </c>
      <c r="AE58" s="13">
        <v>727.45305109000003</v>
      </c>
      <c r="AF58" s="13">
        <v>932.50029640999992</v>
      </c>
      <c r="AG58" s="13">
        <v>604.96116259000007</v>
      </c>
      <c r="AH58" s="13">
        <v>779.01257132000001</v>
      </c>
      <c r="AI58" s="13">
        <v>1149.6421080800001</v>
      </c>
      <c r="AJ58" s="13">
        <v>1389.3420675699999</v>
      </c>
      <c r="AK58" s="13">
        <v>827.7799441334746</v>
      </c>
      <c r="AL58" s="13">
        <v>955.79339221619148</v>
      </c>
      <c r="AM58" s="13">
        <v>875.22122719104823</v>
      </c>
      <c r="AN58" s="13">
        <v>827.26971827324201</v>
      </c>
      <c r="AO58" s="13">
        <v>1610.9208267574938</v>
      </c>
      <c r="AP58" s="13">
        <v>15243.1162045854</v>
      </c>
      <c r="AQ58" s="13">
        <v>4324.3138902700002</v>
      </c>
      <c r="AR58" s="13">
        <v>858.40664497000012</v>
      </c>
      <c r="AS58" s="13">
        <v>1048.79526465</v>
      </c>
      <c r="AT58" s="13">
        <v>782.91508277999981</v>
      </c>
      <c r="AU58" s="13">
        <v>874.02381051999987</v>
      </c>
      <c r="AV58" s="13">
        <v>1248.0719581199996</v>
      </c>
      <c r="AW58" s="13">
        <v>1346.9230107499998</v>
      </c>
      <c r="AX58" s="13">
        <v>757.2879755120523</v>
      </c>
      <c r="AY58" s="13">
        <v>675.35164596794789</v>
      </c>
      <c r="AZ58" s="13">
        <v>1068.9959893916989</v>
      </c>
      <c r="BA58" s="13">
        <v>825.47385702899987</v>
      </c>
      <c r="BB58" s="14">
        <v>1432.7606519546989</v>
      </c>
      <c r="BC58" s="13">
        <f t="shared" si="0"/>
        <v>16344.799850706506</v>
      </c>
      <c r="BD58" s="13">
        <v>800.81491768000001</v>
      </c>
      <c r="BE58" s="13">
        <v>1024.0078515</v>
      </c>
      <c r="BF58" s="13">
        <v>4999.286443330001</v>
      </c>
      <c r="BG58" s="13">
        <v>904.04401965999989</v>
      </c>
      <c r="BH58" s="13">
        <v>679.28790384000013</v>
      </c>
      <c r="BI58" s="13">
        <v>707.35620071999983</v>
      </c>
      <c r="BJ58" s="13">
        <v>972.38731375999998</v>
      </c>
      <c r="BK58" s="13">
        <v>1396.6299476700001</v>
      </c>
      <c r="BL58" s="13">
        <v>750.89997706000008</v>
      </c>
      <c r="BM58" s="13">
        <v>1223.7943986533332</v>
      </c>
      <c r="BN58" s="13">
        <v>673.67900674999987</v>
      </c>
      <c r="BO58" s="14">
        <v>2212.6118700831685</v>
      </c>
    </row>
    <row r="59" spans="1:67">
      <c r="A59" s="38">
        <v>141</v>
      </c>
      <c r="B59" s="16" t="s">
        <v>119</v>
      </c>
      <c r="C59" s="13">
        <v>3766.7699437299998</v>
      </c>
      <c r="D59" s="13">
        <v>590.95345793000001</v>
      </c>
      <c r="E59" s="13">
        <v>44.605009760000016</v>
      </c>
      <c r="F59" s="13">
        <v>1218.06661216</v>
      </c>
      <c r="G59" s="13">
        <v>82.079754319999978</v>
      </c>
      <c r="H59" s="13">
        <v>58.144906630000015</v>
      </c>
      <c r="I59" s="13">
        <v>477.15437724999998</v>
      </c>
      <c r="J59" s="13">
        <v>585.10256012000002</v>
      </c>
      <c r="K59" s="13">
        <v>11.531514699999994</v>
      </c>
      <c r="L59" s="13">
        <v>154.52627407</v>
      </c>
      <c r="M59" s="13">
        <v>11.048333490000008</v>
      </c>
      <c r="N59" s="13">
        <v>70.241012829999988</v>
      </c>
      <c r="O59" s="13">
        <v>463.31613047000002</v>
      </c>
      <c r="P59" s="13">
        <v>2911.5637960389085</v>
      </c>
      <c r="Q59" s="13">
        <v>596.94268428999999</v>
      </c>
      <c r="R59" s="13">
        <v>10.76583475</v>
      </c>
      <c r="S59" s="13">
        <v>159.61938056000002</v>
      </c>
      <c r="T59" s="13">
        <v>57.835882060000003</v>
      </c>
      <c r="U59" s="13">
        <v>50.397466880000017</v>
      </c>
      <c r="V59" s="13">
        <v>419.66171688000003</v>
      </c>
      <c r="W59" s="13">
        <v>558.80268882999997</v>
      </c>
      <c r="X59" s="13">
        <v>9.2165415599999978</v>
      </c>
      <c r="Y59" s="13">
        <v>298.01814593000006</v>
      </c>
      <c r="Z59" s="13">
        <v>8.8803671900000012</v>
      </c>
      <c r="AA59" s="13">
        <v>13.885698787060441</v>
      </c>
      <c r="AB59" s="13">
        <v>727.53738832184854</v>
      </c>
      <c r="AC59" s="13">
        <v>3005.5712989488616</v>
      </c>
      <c r="AD59" s="13">
        <v>606.88393273999998</v>
      </c>
      <c r="AE59" s="13">
        <v>128.29314891000001</v>
      </c>
      <c r="AF59" s="13">
        <v>210.36615848</v>
      </c>
      <c r="AG59" s="13">
        <v>73.46216158</v>
      </c>
      <c r="AH59" s="13">
        <v>87.724264899999994</v>
      </c>
      <c r="AI59" s="13">
        <v>483.45659321999995</v>
      </c>
      <c r="AJ59" s="13">
        <v>604.86654839000005</v>
      </c>
      <c r="AK59" s="13">
        <v>-93.7374040744063</v>
      </c>
      <c r="AL59" s="13">
        <v>230.1594198470284</v>
      </c>
      <c r="AM59" s="13">
        <v>60.923995940949332</v>
      </c>
      <c r="AN59" s="13">
        <v>44.713119185066617</v>
      </c>
      <c r="AO59" s="13">
        <v>568.45935983022423</v>
      </c>
      <c r="AP59" s="13">
        <v>6110.6909808</v>
      </c>
      <c r="AQ59" s="13">
        <v>3653.5509623999997</v>
      </c>
      <c r="AR59" s="13">
        <v>55.902681630000004</v>
      </c>
      <c r="AS59" s="13">
        <v>223.63040196</v>
      </c>
      <c r="AT59" s="13">
        <v>90.126129209999988</v>
      </c>
      <c r="AU59" s="13">
        <v>56.923512620000004</v>
      </c>
      <c r="AV59" s="13">
        <v>480.76680231999995</v>
      </c>
      <c r="AW59" s="13">
        <v>630.11065631999998</v>
      </c>
      <c r="AX59" s="13">
        <v>50.228589029999988</v>
      </c>
      <c r="AY59" s="13">
        <v>185.98931777000001</v>
      </c>
      <c r="AZ59" s="13">
        <v>103.75490475999992</v>
      </c>
      <c r="BA59" s="13">
        <v>81.363519410000023</v>
      </c>
      <c r="BB59" s="14">
        <v>498.34350337000012</v>
      </c>
      <c r="BC59" s="13">
        <f t="shared" si="0"/>
        <v>4974.7994996199986</v>
      </c>
      <c r="BD59" s="13">
        <v>45.937560000000005</v>
      </c>
      <c r="BE59" s="13">
        <v>16.06085349</v>
      </c>
      <c r="BF59" s="13">
        <v>4582.0807563400003</v>
      </c>
      <c r="BG59" s="13">
        <v>43.669471989999991</v>
      </c>
      <c r="BH59" s="13">
        <v>30.788141810000003</v>
      </c>
      <c r="BI59" s="13">
        <v>38.922159429999994</v>
      </c>
      <c r="BJ59" s="13">
        <v>106.48692108</v>
      </c>
      <c r="BK59" s="13">
        <v>33.760414579999996</v>
      </c>
      <c r="BL59" s="13">
        <v>16.859956799999999</v>
      </c>
      <c r="BM59" s="13">
        <v>25.501255530000016</v>
      </c>
      <c r="BN59" s="13">
        <v>15.623709639999994</v>
      </c>
      <c r="BO59" s="14">
        <v>19.108298929999989</v>
      </c>
    </row>
    <row r="60" spans="1:67">
      <c r="A60" s="32">
        <v>1411</v>
      </c>
      <c r="B60" s="20" t="s">
        <v>120</v>
      </c>
      <c r="C60" s="13">
        <v>2342.49560969</v>
      </c>
      <c r="D60" s="13">
        <v>538.96250537000003</v>
      </c>
      <c r="E60" s="13">
        <v>11.3402995</v>
      </c>
      <c r="F60" s="13">
        <v>161.31464059000001</v>
      </c>
      <c r="G60" s="13">
        <v>35.859650619999996</v>
      </c>
      <c r="H60" s="13">
        <v>15.159044800000004</v>
      </c>
      <c r="I60" s="13">
        <v>422.46882589000001</v>
      </c>
      <c r="J60" s="13">
        <v>531.26207406000003</v>
      </c>
      <c r="K60" s="13">
        <v>11.232515509999994</v>
      </c>
      <c r="L60" s="13">
        <v>153.38384661999999</v>
      </c>
      <c r="M60" s="13">
        <v>11.020746880000008</v>
      </c>
      <c r="N60" s="13">
        <v>27.811168559999999</v>
      </c>
      <c r="O60" s="13">
        <v>422.68029129000001</v>
      </c>
      <c r="P60" s="13">
        <v>2674.0007003489086</v>
      </c>
      <c r="Q60" s="13">
        <v>544.09859715000005</v>
      </c>
      <c r="R60" s="13">
        <v>10.144450559999999</v>
      </c>
      <c r="S60" s="13">
        <v>157.93258897000001</v>
      </c>
      <c r="T60" s="13">
        <v>27.753613060000003</v>
      </c>
      <c r="U60" s="13">
        <v>11.71844625</v>
      </c>
      <c r="V60" s="13">
        <v>419.09158116000003</v>
      </c>
      <c r="W60" s="13">
        <v>558.72040141999992</v>
      </c>
      <c r="X60" s="13">
        <v>9.132778499999997</v>
      </c>
      <c r="Y60" s="13">
        <v>161.56197204</v>
      </c>
      <c r="Z60" s="13">
        <v>8.8426139800000012</v>
      </c>
      <c r="AA60" s="13">
        <v>13.33874819706044</v>
      </c>
      <c r="AB60" s="13">
        <v>751.66490906184856</v>
      </c>
      <c r="AC60" s="13">
        <v>2417.0538977521164</v>
      </c>
      <c r="AD60" s="13">
        <v>542.66109484999993</v>
      </c>
      <c r="AE60" s="13">
        <v>4.4150107600000004</v>
      </c>
      <c r="AF60" s="13">
        <v>168.62712895999999</v>
      </c>
      <c r="AG60" s="13">
        <v>10.87790249</v>
      </c>
      <c r="AH60" s="13">
        <v>9.2482399899999983</v>
      </c>
      <c r="AI60" s="13">
        <v>432.02582530000001</v>
      </c>
      <c r="AJ60" s="13">
        <v>544.35366237999995</v>
      </c>
      <c r="AK60" s="13">
        <v>7.0147987055936802</v>
      </c>
      <c r="AL60" s="13">
        <v>175.47220507702841</v>
      </c>
      <c r="AM60" s="13">
        <v>9.4995371509493403</v>
      </c>
      <c r="AN60" s="13">
        <v>7.0061660952466251</v>
      </c>
      <c r="AO60" s="13">
        <v>505.8523259932989</v>
      </c>
      <c r="AP60" s="13">
        <v>2399.0983739600001</v>
      </c>
      <c r="AQ60" s="13">
        <v>541.42782853999995</v>
      </c>
      <c r="AR60" s="13">
        <v>7.1593148300000005</v>
      </c>
      <c r="AS60" s="13">
        <v>180.62844327000002</v>
      </c>
      <c r="AT60" s="13">
        <v>14.84060508</v>
      </c>
      <c r="AU60" s="13">
        <v>4.5686018500000003</v>
      </c>
      <c r="AV60" s="13">
        <v>427.35370327999999</v>
      </c>
      <c r="AW60" s="13">
        <v>564.36351628999989</v>
      </c>
      <c r="AX60" s="13">
        <v>0.40455240000000003</v>
      </c>
      <c r="AY60" s="13">
        <v>185.44996098000001</v>
      </c>
      <c r="AZ60" s="13">
        <v>0.42021717999999997</v>
      </c>
      <c r="BA60" s="13">
        <v>26.488646459999998</v>
      </c>
      <c r="BB60" s="14">
        <v>445.99298380000005</v>
      </c>
      <c r="BC60" s="13">
        <f t="shared" si="0"/>
        <v>520.45115788999999</v>
      </c>
      <c r="BD60" s="13">
        <v>16.865136939999996</v>
      </c>
      <c r="BE60" s="13">
        <v>14.191039609999999</v>
      </c>
      <c r="BF60" s="13">
        <v>209.28975978999998</v>
      </c>
      <c r="BG60" s="13">
        <v>16.583682409999994</v>
      </c>
      <c r="BH60" s="13">
        <v>28.722507840000002</v>
      </c>
      <c r="BI60" s="13">
        <v>20.025519169999999</v>
      </c>
      <c r="BJ60" s="13">
        <v>105.07351308</v>
      </c>
      <c r="BK60" s="13">
        <v>33.438068539999996</v>
      </c>
      <c r="BL60" s="13">
        <v>16.498237369999998</v>
      </c>
      <c r="BM60" s="13">
        <v>25.383237200000014</v>
      </c>
      <c r="BN60" s="13">
        <v>15.430551709999994</v>
      </c>
      <c r="BO60" s="14">
        <v>18.949904229999991</v>
      </c>
    </row>
    <row r="61" spans="1:67">
      <c r="A61" s="32">
        <v>14111</v>
      </c>
      <c r="B61" s="18" t="s">
        <v>121</v>
      </c>
      <c r="C61" s="13">
        <v>285.49119029000002</v>
      </c>
      <c r="D61" s="13">
        <v>0</v>
      </c>
      <c r="E61" s="13">
        <v>0</v>
      </c>
      <c r="F61" s="13">
        <v>141.76224999999999</v>
      </c>
      <c r="G61" s="13">
        <v>0</v>
      </c>
      <c r="H61" s="13">
        <v>0</v>
      </c>
      <c r="I61" s="13">
        <v>0</v>
      </c>
      <c r="J61" s="13">
        <v>0</v>
      </c>
      <c r="K61" s="13">
        <v>0</v>
      </c>
      <c r="L61" s="13">
        <v>142.84513770999999</v>
      </c>
      <c r="M61" s="13">
        <v>0</v>
      </c>
      <c r="N61" s="13">
        <v>0</v>
      </c>
      <c r="O61" s="13">
        <v>0.88380258</v>
      </c>
      <c r="P61" s="13">
        <v>304.27735675000002</v>
      </c>
      <c r="Q61" s="13">
        <v>0</v>
      </c>
      <c r="R61" s="13">
        <v>0</v>
      </c>
      <c r="S61" s="13">
        <v>150.91172</v>
      </c>
      <c r="T61" s="13">
        <v>0</v>
      </c>
      <c r="U61" s="13">
        <v>0</v>
      </c>
      <c r="V61" s="13">
        <v>0</v>
      </c>
      <c r="W61" s="13">
        <v>0</v>
      </c>
      <c r="X61" s="13">
        <v>0</v>
      </c>
      <c r="Y61" s="13">
        <v>152.74258</v>
      </c>
      <c r="Z61" s="13">
        <v>0</v>
      </c>
      <c r="AA61" s="13">
        <v>0</v>
      </c>
      <c r="AB61" s="13">
        <v>0.62305675000000005</v>
      </c>
      <c r="AC61" s="13">
        <v>324.97570595000002</v>
      </c>
      <c r="AD61" s="13">
        <v>0</v>
      </c>
      <c r="AE61" s="13">
        <v>0</v>
      </c>
      <c r="AF61" s="13">
        <v>162.2313</v>
      </c>
      <c r="AG61" s="13">
        <v>0</v>
      </c>
      <c r="AH61" s="13">
        <v>0</v>
      </c>
      <c r="AI61" s="13">
        <v>0</v>
      </c>
      <c r="AJ61" s="13">
        <v>0</v>
      </c>
      <c r="AK61" s="13">
        <v>0</v>
      </c>
      <c r="AL61" s="13">
        <v>162.63654</v>
      </c>
      <c r="AM61" s="13">
        <v>0</v>
      </c>
      <c r="AN61" s="13">
        <v>0</v>
      </c>
      <c r="AO61" s="13">
        <v>0.10786595</v>
      </c>
      <c r="AP61" s="13">
        <v>346.52030000000002</v>
      </c>
      <c r="AQ61" s="13">
        <v>0</v>
      </c>
      <c r="AR61" s="13">
        <v>0</v>
      </c>
      <c r="AS61" s="13">
        <v>172.65360000000001</v>
      </c>
      <c r="AT61" s="13">
        <v>0</v>
      </c>
      <c r="AU61" s="13">
        <v>0</v>
      </c>
      <c r="AV61" s="13">
        <v>0</v>
      </c>
      <c r="AW61" s="13">
        <v>0</v>
      </c>
      <c r="AX61" s="13">
        <v>0</v>
      </c>
      <c r="AY61" s="13">
        <v>173.86670000000001</v>
      </c>
      <c r="AZ61" s="13">
        <v>0</v>
      </c>
      <c r="BA61" s="13">
        <v>0</v>
      </c>
      <c r="BB61" s="14">
        <v>0</v>
      </c>
      <c r="BC61" s="13">
        <f t="shared" si="0"/>
        <v>187.04424999999998</v>
      </c>
      <c r="BD61" s="13">
        <v>0</v>
      </c>
      <c r="BE61" s="13">
        <v>0</v>
      </c>
      <c r="BF61" s="13">
        <v>187.04424999999998</v>
      </c>
      <c r="BG61" s="13">
        <v>0</v>
      </c>
      <c r="BH61" s="13">
        <v>0</v>
      </c>
      <c r="BI61" s="13">
        <v>0</v>
      </c>
      <c r="BJ61" s="13">
        <v>0</v>
      </c>
      <c r="BK61" s="13">
        <v>0</v>
      </c>
      <c r="BL61" s="13">
        <v>0</v>
      </c>
      <c r="BM61" s="13">
        <v>0</v>
      </c>
      <c r="BN61" s="13">
        <v>0</v>
      </c>
      <c r="BO61" s="14">
        <v>0</v>
      </c>
    </row>
    <row r="62" spans="1:67">
      <c r="A62" s="32">
        <v>14112</v>
      </c>
      <c r="B62" s="18" t="s">
        <v>122</v>
      </c>
      <c r="C62" s="13">
        <v>2057.0044194000002</v>
      </c>
      <c r="D62" s="13">
        <v>538.96250537000003</v>
      </c>
      <c r="E62" s="13">
        <v>11.3402995</v>
      </c>
      <c r="F62" s="13">
        <v>19.552390590000002</v>
      </c>
      <c r="G62" s="13">
        <v>35.859650619999996</v>
      </c>
      <c r="H62" s="13">
        <v>15.159044800000004</v>
      </c>
      <c r="I62" s="13">
        <v>422.46882589000001</v>
      </c>
      <c r="J62" s="13">
        <v>531.26207406000003</v>
      </c>
      <c r="K62" s="13">
        <v>11.232515509999994</v>
      </c>
      <c r="L62" s="13">
        <v>10.538708909999997</v>
      </c>
      <c r="M62" s="13">
        <v>11.020746880000008</v>
      </c>
      <c r="N62" s="13">
        <v>27.811168559999999</v>
      </c>
      <c r="O62" s="13">
        <v>421.79648871000001</v>
      </c>
      <c r="P62" s="13">
        <v>2369.7233435989087</v>
      </c>
      <c r="Q62" s="13">
        <v>544.09859715000005</v>
      </c>
      <c r="R62" s="13">
        <v>10.144450559999999</v>
      </c>
      <c r="S62" s="13">
        <v>7.0208689700000004</v>
      </c>
      <c r="T62" s="13">
        <v>27.753613060000003</v>
      </c>
      <c r="U62" s="13">
        <v>11.71844625</v>
      </c>
      <c r="V62" s="13">
        <v>419.09158116000003</v>
      </c>
      <c r="W62" s="13">
        <v>558.72040141999992</v>
      </c>
      <c r="X62" s="13">
        <v>9.132778499999997</v>
      </c>
      <c r="Y62" s="13">
        <v>8.8193920399999985</v>
      </c>
      <c r="Z62" s="13">
        <v>8.8426139800000012</v>
      </c>
      <c r="AA62" s="13">
        <v>13.33874819706044</v>
      </c>
      <c r="AB62" s="13">
        <v>751.04185231184852</v>
      </c>
      <c r="AC62" s="13">
        <v>2092.0781918021166</v>
      </c>
      <c r="AD62" s="13">
        <v>542.66109484999993</v>
      </c>
      <c r="AE62" s="13">
        <v>4.4150107600000004</v>
      </c>
      <c r="AF62" s="13">
        <v>6.3958289600000002</v>
      </c>
      <c r="AG62" s="13">
        <v>10.87790249</v>
      </c>
      <c r="AH62" s="13">
        <v>9.2482399899999983</v>
      </c>
      <c r="AI62" s="13">
        <v>432.02582530000001</v>
      </c>
      <c r="AJ62" s="13">
        <v>544.35366237999995</v>
      </c>
      <c r="AK62" s="13">
        <v>7.0147987055936802</v>
      </c>
      <c r="AL62" s="13">
        <v>12.835665077028402</v>
      </c>
      <c r="AM62" s="13">
        <v>9.4995371509493403</v>
      </c>
      <c r="AN62" s="13">
        <v>7.0061660952466251</v>
      </c>
      <c r="AO62" s="13">
        <v>505.74446004329889</v>
      </c>
      <c r="AP62" s="13">
        <v>2052.57807396</v>
      </c>
      <c r="AQ62" s="13">
        <v>541.42782853999995</v>
      </c>
      <c r="AR62" s="13">
        <v>7.1593148300000005</v>
      </c>
      <c r="AS62" s="13">
        <v>7.9748432699999992</v>
      </c>
      <c r="AT62" s="13">
        <v>14.84060508</v>
      </c>
      <c r="AU62" s="13">
        <v>4.5686018500000003</v>
      </c>
      <c r="AV62" s="13">
        <v>427.35370327999999</v>
      </c>
      <c r="AW62" s="13">
        <v>564.36351628999989</v>
      </c>
      <c r="AX62" s="13">
        <v>0.40455240000000003</v>
      </c>
      <c r="AY62" s="13">
        <v>11.583260979999999</v>
      </c>
      <c r="AZ62" s="13">
        <v>0.42021717999999997</v>
      </c>
      <c r="BA62" s="13">
        <v>26.488646459999998</v>
      </c>
      <c r="BB62" s="14">
        <v>445.99298380000005</v>
      </c>
      <c r="BC62" s="13">
        <f t="shared" si="0"/>
        <v>333.40690788999996</v>
      </c>
      <c r="BD62" s="13">
        <v>16.865136939999996</v>
      </c>
      <c r="BE62" s="13">
        <v>14.191039609999999</v>
      </c>
      <c r="BF62" s="13">
        <v>22.24550979</v>
      </c>
      <c r="BG62" s="13">
        <v>16.583682409999994</v>
      </c>
      <c r="BH62" s="13">
        <v>28.722507840000002</v>
      </c>
      <c r="BI62" s="13">
        <v>20.025519169999999</v>
      </c>
      <c r="BJ62" s="13">
        <v>105.07351308</v>
      </c>
      <c r="BK62" s="13">
        <v>33.438068539999996</v>
      </c>
      <c r="BL62" s="13">
        <v>16.498237369999998</v>
      </c>
      <c r="BM62" s="13">
        <v>25.383237200000014</v>
      </c>
      <c r="BN62" s="13">
        <v>15.430551709999994</v>
      </c>
      <c r="BO62" s="14">
        <v>18.949904229999991</v>
      </c>
    </row>
    <row r="63" spans="1:67">
      <c r="A63" s="32">
        <v>14113</v>
      </c>
      <c r="B63" s="18" t="s">
        <v>117</v>
      </c>
      <c r="C63" s="13">
        <v>0</v>
      </c>
      <c r="D63" s="13">
        <v>0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3">
        <v>0</v>
      </c>
      <c r="Q63" s="13">
        <v>0</v>
      </c>
      <c r="R63" s="13">
        <v>0</v>
      </c>
      <c r="S63" s="13">
        <v>0</v>
      </c>
      <c r="T63" s="13">
        <v>0</v>
      </c>
      <c r="U63" s="13">
        <v>0</v>
      </c>
      <c r="V63" s="13">
        <v>0</v>
      </c>
      <c r="W63" s="13">
        <v>0</v>
      </c>
      <c r="X63" s="13">
        <v>0</v>
      </c>
      <c r="Y63" s="13">
        <v>0</v>
      </c>
      <c r="Z63" s="13">
        <v>0</v>
      </c>
      <c r="AA63" s="13">
        <v>0</v>
      </c>
      <c r="AB63" s="13">
        <v>0</v>
      </c>
      <c r="AC63" s="13">
        <v>0</v>
      </c>
      <c r="AD63" s="13">
        <v>0</v>
      </c>
      <c r="AE63" s="13">
        <v>0</v>
      </c>
      <c r="AF63" s="13">
        <v>0</v>
      </c>
      <c r="AG63" s="13">
        <v>0</v>
      </c>
      <c r="AH63" s="13">
        <v>0</v>
      </c>
      <c r="AI63" s="13">
        <v>0</v>
      </c>
      <c r="AJ63" s="13">
        <v>0</v>
      </c>
      <c r="AK63" s="13">
        <v>0</v>
      </c>
      <c r="AL63" s="13">
        <v>0</v>
      </c>
      <c r="AM63" s="13">
        <v>0</v>
      </c>
      <c r="AN63" s="13">
        <v>0</v>
      </c>
      <c r="AO63" s="13">
        <v>0</v>
      </c>
      <c r="AP63" s="13">
        <v>0</v>
      </c>
      <c r="AQ63" s="13">
        <v>0</v>
      </c>
      <c r="AR63" s="13">
        <v>0</v>
      </c>
      <c r="AS63" s="13">
        <v>0</v>
      </c>
      <c r="AT63" s="13">
        <v>0</v>
      </c>
      <c r="AU63" s="13">
        <v>0</v>
      </c>
      <c r="AV63" s="13">
        <v>0</v>
      </c>
      <c r="AW63" s="13">
        <v>0</v>
      </c>
      <c r="AX63" s="13">
        <v>0</v>
      </c>
      <c r="AY63" s="13">
        <v>0</v>
      </c>
      <c r="AZ63" s="13">
        <v>0</v>
      </c>
      <c r="BA63" s="13">
        <v>0</v>
      </c>
      <c r="BB63" s="14">
        <v>0</v>
      </c>
      <c r="BC63" s="13">
        <f t="shared" si="0"/>
        <v>0</v>
      </c>
      <c r="BD63" s="13">
        <v>0</v>
      </c>
      <c r="BE63" s="13">
        <v>0</v>
      </c>
      <c r="BF63" s="13">
        <v>0</v>
      </c>
      <c r="BG63" s="13">
        <v>0</v>
      </c>
      <c r="BH63" s="13">
        <v>0</v>
      </c>
      <c r="BI63" s="13">
        <v>0</v>
      </c>
      <c r="BJ63" s="13">
        <v>0</v>
      </c>
      <c r="BK63" s="13">
        <v>0</v>
      </c>
      <c r="BL63" s="13">
        <v>0</v>
      </c>
      <c r="BM63" s="13">
        <v>0</v>
      </c>
      <c r="BN63" s="13">
        <v>0</v>
      </c>
      <c r="BO63" s="14">
        <v>0</v>
      </c>
    </row>
    <row r="64" spans="1:67">
      <c r="A64" s="32">
        <v>1412</v>
      </c>
      <c r="B64" s="17" t="s">
        <v>123</v>
      </c>
      <c r="C64" s="13">
        <v>1000</v>
      </c>
      <c r="D64" s="13">
        <v>0</v>
      </c>
      <c r="E64" s="13">
        <v>0</v>
      </c>
      <c r="F64" s="13">
        <v>1000</v>
      </c>
      <c r="G64" s="13">
        <v>0</v>
      </c>
      <c r="H64" s="13">
        <v>0</v>
      </c>
      <c r="I64" s="13">
        <v>0</v>
      </c>
      <c r="J64" s="13">
        <v>0</v>
      </c>
      <c r="K64" s="13">
        <v>0</v>
      </c>
      <c r="L64" s="13">
        <v>0</v>
      </c>
      <c r="M64" s="13">
        <v>0</v>
      </c>
      <c r="N64" s="13">
        <v>0</v>
      </c>
      <c r="O64" s="13">
        <v>0</v>
      </c>
      <c r="P64" s="13">
        <v>0</v>
      </c>
      <c r="Q64" s="13">
        <v>0</v>
      </c>
      <c r="R64" s="13">
        <v>0</v>
      </c>
      <c r="S64" s="13">
        <v>0</v>
      </c>
      <c r="T64" s="13">
        <v>0</v>
      </c>
      <c r="U64" s="13">
        <v>0</v>
      </c>
      <c r="V64" s="13">
        <v>0</v>
      </c>
      <c r="W64" s="13">
        <v>0</v>
      </c>
      <c r="X64" s="13">
        <v>0</v>
      </c>
      <c r="Y64" s="13">
        <v>0</v>
      </c>
      <c r="Z64" s="13">
        <v>0</v>
      </c>
      <c r="AA64" s="13">
        <v>0</v>
      </c>
      <c r="AB64" s="13">
        <v>0</v>
      </c>
      <c r="AC64" s="13">
        <v>0</v>
      </c>
      <c r="AD64" s="13">
        <v>0</v>
      </c>
      <c r="AE64" s="13">
        <v>0</v>
      </c>
      <c r="AF64" s="13">
        <v>0</v>
      </c>
      <c r="AG64" s="13">
        <v>0</v>
      </c>
      <c r="AH64" s="13">
        <v>0</v>
      </c>
      <c r="AI64" s="13">
        <v>0</v>
      </c>
      <c r="AJ64" s="13">
        <v>0</v>
      </c>
      <c r="AK64" s="13">
        <v>0</v>
      </c>
      <c r="AL64" s="13">
        <v>0</v>
      </c>
      <c r="AM64" s="13">
        <v>0</v>
      </c>
      <c r="AN64" s="13">
        <v>0</v>
      </c>
      <c r="AO64" s="13">
        <v>0</v>
      </c>
      <c r="AP64" s="13">
        <v>3033.2750434199997</v>
      </c>
      <c r="AQ64" s="13">
        <v>3033.2750434199997</v>
      </c>
      <c r="AR64" s="13">
        <v>0</v>
      </c>
      <c r="AS64" s="13">
        <v>0</v>
      </c>
      <c r="AT64" s="13">
        <v>0</v>
      </c>
      <c r="AU64" s="13">
        <v>0</v>
      </c>
      <c r="AV64" s="13">
        <v>0</v>
      </c>
      <c r="AW64" s="13">
        <v>0</v>
      </c>
      <c r="AX64" s="13">
        <v>0</v>
      </c>
      <c r="AY64" s="13">
        <v>0</v>
      </c>
      <c r="AZ64" s="13">
        <v>0</v>
      </c>
      <c r="BA64" s="13">
        <v>0</v>
      </c>
      <c r="BB64" s="14">
        <v>0</v>
      </c>
      <c r="BC64" s="13">
        <f t="shared" si="0"/>
        <v>4372.4674115500002</v>
      </c>
      <c r="BD64" s="13">
        <v>0</v>
      </c>
      <c r="BE64" s="13">
        <v>0</v>
      </c>
      <c r="BF64" s="13">
        <v>4372.4674115500002</v>
      </c>
      <c r="BG64" s="13">
        <v>0</v>
      </c>
      <c r="BH64" s="13">
        <v>0</v>
      </c>
      <c r="BI64" s="13">
        <v>0</v>
      </c>
      <c r="BJ64" s="13">
        <v>0</v>
      </c>
      <c r="BK64" s="13">
        <v>0</v>
      </c>
      <c r="BL64" s="13">
        <v>0</v>
      </c>
      <c r="BM64" s="13">
        <v>0</v>
      </c>
      <c r="BN64" s="13">
        <v>0</v>
      </c>
      <c r="BO64" s="14">
        <v>0</v>
      </c>
    </row>
    <row r="65" spans="1:67">
      <c r="A65" s="32">
        <v>1413</v>
      </c>
      <c r="B65" s="17" t="s">
        <v>124</v>
      </c>
      <c r="C65" s="13">
        <v>0</v>
      </c>
      <c r="D65" s="13">
        <v>0</v>
      </c>
      <c r="E65" s="13">
        <v>0</v>
      </c>
      <c r="F65" s="13">
        <v>0</v>
      </c>
      <c r="G65" s="13">
        <v>0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13">
        <v>0</v>
      </c>
      <c r="P65" s="13">
        <v>0</v>
      </c>
      <c r="Q65" s="13">
        <v>0</v>
      </c>
      <c r="R65" s="13">
        <v>0</v>
      </c>
      <c r="S65" s="13">
        <v>0</v>
      </c>
      <c r="T65" s="13">
        <v>0</v>
      </c>
      <c r="U65" s="13">
        <v>0</v>
      </c>
      <c r="V65" s="13">
        <v>0</v>
      </c>
      <c r="W65" s="13">
        <v>0</v>
      </c>
      <c r="X65" s="13">
        <v>0</v>
      </c>
      <c r="Y65" s="13">
        <v>0</v>
      </c>
      <c r="Z65" s="13">
        <v>0</v>
      </c>
      <c r="AA65" s="13">
        <v>0</v>
      </c>
      <c r="AB65" s="13">
        <v>0</v>
      </c>
      <c r="AC65" s="13">
        <v>0</v>
      </c>
      <c r="AD65" s="13">
        <v>0</v>
      </c>
      <c r="AE65" s="13">
        <v>0</v>
      </c>
      <c r="AF65" s="13">
        <v>0</v>
      </c>
      <c r="AG65" s="13">
        <v>0</v>
      </c>
      <c r="AH65" s="13">
        <v>0</v>
      </c>
      <c r="AI65" s="13">
        <v>0</v>
      </c>
      <c r="AJ65" s="13">
        <v>0</v>
      </c>
      <c r="AK65" s="13">
        <v>0</v>
      </c>
      <c r="AL65" s="13">
        <v>0</v>
      </c>
      <c r="AM65" s="13">
        <v>0</v>
      </c>
      <c r="AN65" s="13">
        <v>0</v>
      </c>
      <c r="AO65" s="13">
        <v>0</v>
      </c>
      <c r="AP65" s="13">
        <v>0</v>
      </c>
      <c r="AQ65" s="13">
        <v>0</v>
      </c>
      <c r="AR65" s="13">
        <v>0</v>
      </c>
      <c r="AS65" s="13">
        <v>0</v>
      </c>
      <c r="AT65" s="13">
        <v>0</v>
      </c>
      <c r="AU65" s="13">
        <v>0</v>
      </c>
      <c r="AV65" s="13">
        <v>0</v>
      </c>
      <c r="AW65" s="13">
        <v>0</v>
      </c>
      <c r="AX65" s="13">
        <v>0</v>
      </c>
      <c r="AY65" s="13">
        <v>0</v>
      </c>
      <c r="AZ65" s="13">
        <v>0</v>
      </c>
      <c r="BA65" s="13">
        <v>0</v>
      </c>
      <c r="BB65" s="14">
        <v>0</v>
      </c>
      <c r="BC65" s="13">
        <f t="shared" si="0"/>
        <v>0</v>
      </c>
      <c r="BD65" s="13">
        <v>0</v>
      </c>
      <c r="BE65" s="13">
        <v>0</v>
      </c>
      <c r="BF65" s="13">
        <v>0</v>
      </c>
      <c r="BG65" s="13">
        <v>0</v>
      </c>
      <c r="BH65" s="13">
        <v>0</v>
      </c>
      <c r="BI65" s="13">
        <v>0</v>
      </c>
      <c r="BJ65" s="13">
        <v>0</v>
      </c>
      <c r="BK65" s="13">
        <v>0</v>
      </c>
      <c r="BL65" s="13">
        <v>0</v>
      </c>
      <c r="BM65" s="13">
        <v>0</v>
      </c>
      <c r="BN65" s="13">
        <v>0</v>
      </c>
      <c r="BO65" s="14">
        <v>0</v>
      </c>
    </row>
    <row r="66" spans="1:67">
      <c r="A66" s="32">
        <v>1414</v>
      </c>
      <c r="B66" s="17" t="s">
        <v>125</v>
      </c>
      <c r="C66" s="13">
        <v>0</v>
      </c>
      <c r="D66" s="13">
        <v>0</v>
      </c>
      <c r="E66" s="13">
        <v>0</v>
      </c>
      <c r="F66" s="13">
        <v>0</v>
      </c>
      <c r="G66" s="13">
        <v>0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3">
        <v>0</v>
      </c>
      <c r="O66" s="13">
        <v>0</v>
      </c>
      <c r="P66" s="13">
        <v>0</v>
      </c>
      <c r="Q66" s="13">
        <v>0</v>
      </c>
      <c r="R66" s="13">
        <v>0</v>
      </c>
      <c r="S66" s="13">
        <v>0</v>
      </c>
      <c r="T66" s="13">
        <v>0</v>
      </c>
      <c r="U66" s="13">
        <v>0</v>
      </c>
      <c r="V66" s="13">
        <v>0</v>
      </c>
      <c r="W66" s="13">
        <v>0</v>
      </c>
      <c r="X66" s="13">
        <v>0</v>
      </c>
      <c r="Y66" s="13">
        <v>0</v>
      </c>
      <c r="Z66" s="13">
        <v>0</v>
      </c>
      <c r="AA66" s="13">
        <v>0</v>
      </c>
      <c r="AB66" s="13">
        <v>0</v>
      </c>
      <c r="AC66" s="13">
        <v>0</v>
      </c>
      <c r="AD66" s="13">
        <v>0</v>
      </c>
      <c r="AE66" s="13">
        <v>0</v>
      </c>
      <c r="AF66" s="13">
        <v>0</v>
      </c>
      <c r="AG66" s="13">
        <v>0</v>
      </c>
      <c r="AH66" s="13">
        <v>0</v>
      </c>
      <c r="AI66" s="13">
        <v>0</v>
      </c>
      <c r="AJ66" s="13">
        <v>0</v>
      </c>
      <c r="AK66" s="13">
        <v>0</v>
      </c>
      <c r="AL66" s="13">
        <v>0</v>
      </c>
      <c r="AM66" s="13">
        <v>0</v>
      </c>
      <c r="AN66" s="13">
        <v>0</v>
      </c>
      <c r="AO66" s="13">
        <v>0</v>
      </c>
      <c r="AP66" s="13">
        <v>0</v>
      </c>
      <c r="AQ66" s="13">
        <v>0</v>
      </c>
      <c r="AR66" s="13">
        <v>0</v>
      </c>
      <c r="AS66" s="13">
        <v>0</v>
      </c>
      <c r="AT66" s="13">
        <v>0</v>
      </c>
      <c r="AU66" s="13">
        <v>0</v>
      </c>
      <c r="AV66" s="13">
        <v>0</v>
      </c>
      <c r="AW66" s="13">
        <v>0</v>
      </c>
      <c r="AX66" s="13">
        <v>0</v>
      </c>
      <c r="AY66" s="13">
        <v>0</v>
      </c>
      <c r="AZ66" s="13">
        <v>0</v>
      </c>
      <c r="BA66" s="13">
        <v>0</v>
      </c>
      <c r="BB66" s="14">
        <v>0</v>
      </c>
      <c r="BC66" s="13">
        <f t="shared" si="0"/>
        <v>0</v>
      </c>
      <c r="BD66" s="13">
        <v>0</v>
      </c>
      <c r="BE66" s="13">
        <v>0</v>
      </c>
      <c r="BF66" s="13">
        <v>0</v>
      </c>
      <c r="BG66" s="13">
        <v>0</v>
      </c>
      <c r="BH66" s="13">
        <v>0</v>
      </c>
      <c r="BI66" s="13">
        <v>0</v>
      </c>
      <c r="BJ66" s="13">
        <v>0</v>
      </c>
      <c r="BK66" s="13">
        <v>0</v>
      </c>
      <c r="BL66" s="13">
        <v>0</v>
      </c>
      <c r="BM66" s="13">
        <v>0</v>
      </c>
      <c r="BN66" s="13">
        <v>0</v>
      </c>
      <c r="BO66" s="14">
        <v>0</v>
      </c>
    </row>
    <row r="67" spans="1:67">
      <c r="A67" s="32">
        <v>1415</v>
      </c>
      <c r="B67" s="17" t="s">
        <v>126</v>
      </c>
      <c r="C67" s="13">
        <v>424.27433403999993</v>
      </c>
      <c r="D67" s="13">
        <v>51.990952559999997</v>
      </c>
      <c r="E67" s="13">
        <v>33.264710260000015</v>
      </c>
      <c r="F67" s="13">
        <v>56.751971570000002</v>
      </c>
      <c r="G67" s="13">
        <v>46.220103699999989</v>
      </c>
      <c r="H67" s="13">
        <v>42.985861830000012</v>
      </c>
      <c r="I67" s="13">
        <v>54.685551359999977</v>
      </c>
      <c r="J67" s="13">
        <v>53.840486059999996</v>
      </c>
      <c r="K67" s="13">
        <v>0.29899918999999997</v>
      </c>
      <c r="L67" s="13">
        <v>1.14242745</v>
      </c>
      <c r="M67" s="13">
        <v>2.7586610000000001E-2</v>
      </c>
      <c r="N67" s="13">
        <v>42.42984426999999</v>
      </c>
      <c r="O67" s="13">
        <v>40.635839179999984</v>
      </c>
      <c r="P67" s="13">
        <v>237.56309569000001</v>
      </c>
      <c r="Q67" s="13">
        <v>52.844087139999999</v>
      </c>
      <c r="R67" s="13">
        <v>0.62138419</v>
      </c>
      <c r="S67" s="13">
        <v>1.6867915899999999</v>
      </c>
      <c r="T67" s="13">
        <v>30.082269</v>
      </c>
      <c r="U67" s="13">
        <v>38.679020630000018</v>
      </c>
      <c r="V67" s="13">
        <v>0.57013572000000001</v>
      </c>
      <c r="W67" s="13">
        <v>8.2287410000000005E-2</v>
      </c>
      <c r="X67" s="13">
        <v>8.376306E-2</v>
      </c>
      <c r="Y67" s="13">
        <v>136.45617389</v>
      </c>
      <c r="Z67" s="13">
        <v>3.7753209999999995E-2</v>
      </c>
      <c r="AA67" s="13">
        <v>0.54695059000000001</v>
      </c>
      <c r="AB67" s="13">
        <v>-24.127520740000001</v>
      </c>
      <c r="AC67" s="13">
        <v>588.51740119674525</v>
      </c>
      <c r="AD67" s="13">
        <v>64.222837889999994</v>
      </c>
      <c r="AE67" s="13">
        <v>123.87813815000001</v>
      </c>
      <c r="AF67" s="13">
        <v>41.739029519999988</v>
      </c>
      <c r="AG67" s="13">
        <v>62.584259090000003</v>
      </c>
      <c r="AH67" s="13">
        <v>78.476024910000007</v>
      </c>
      <c r="AI67" s="13">
        <v>51.430767919999973</v>
      </c>
      <c r="AJ67" s="13">
        <v>60.512886010000003</v>
      </c>
      <c r="AK67" s="13">
        <v>-100.75220277999998</v>
      </c>
      <c r="AL67" s="13">
        <v>54.687214769999983</v>
      </c>
      <c r="AM67" s="13">
        <v>51.424458789999989</v>
      </c>
      <c r="AN67" s="13">
        <v>37.70695308981999</v>
      </c>
      <c r="AO67" s="13">
        <v>62.607033836925275</v>
      </c>
      <c r="AP67" s="13">
        <v>678.31756342000017</v>
      </c>
      <c r="AQ67" s="13">
        <v>78.848090440000007</v>
      </c>
      <c r="AR67" s="13">
        <v>48.743366800000004</v>
      </c>
      <c r="AS67" s="13">
        <v>43.001958689999988</v>
      </c>
      <c r="AT67" s="13">
        <v>75.285524129999999</v>
      </c>
      <c r="AU67" s="13">
        <v>52.354910770000004</v>
      </c>
      <c r="AV67" s="13">
        <v>53.41309903999997</v>
      </c>
      <c r="AW67" s="13">
        <v>65.747140030000082</v>
      </c>
      <c r="AX67" s="13">
        <v>49.824036629999988</v>
      </c>
      <c r="AY67" s="13">
        <v>0.53935678999999992</v>
      </c>
      <c r="AZ67" s="13">
        <v>103.33468757999992</v>
      </c>
      <c r="BA67" s="13">
        <v>54.874872950000025</v>
      </c>
      <c r="BB67" s="14">
        <v>52.350519570000074</v>
      </c>
      <c r="BC67" s="13">
        <f t="shared" si="0"/>
        <v>81.880930179999993</v>
      </c>
      <c r="BD67" s="13">
        <v>29.072423060000002</v>
      </c>
      <c r="BE67" s="13">
        <v>1.8698138800000002</v>
      </c>
      <c r="BF67" s="13">
        <v>0.32358500000000001</v>
      </c>
      <c r="BG67" s="13">
        <v>27.085789579999997</v>
      </c>
      <c r="BH67" s="13">
        <v>2.0656339699999999</v>
      </c>
      <c r="BI67" s="13">
        <v>18.896640259999998</v>
      </c>
      <c r="BJ67" s="13">
        <v>1.413408</v>
      </c>
      <c r="BK67" s="13">
        <v>0.32234603999999994</v>
      </c>
      <c r="BL67" s="13">
        <v>0.36171942999999995</v>
      </c>
      <c r="BM67" s="13">
        <v>0.11801833</v>
      </c>
      <c r="BN67" s="13">
        <v>0.19315792999999998</v>
      </c>
      <c r="BO67" s="14">
        <v>0.1583947</v>
      </c>
    </row>
    <row r="68" spans="1:67">
      <c r="A68" s="32">
        <v>1416</v>
      </c>
      <c r="B68" s="17" t="s">
        <v>127</v>
      </c>
      <c r="C68" s="13">
        <v>0</v>
      </c>
      <c r="D68" s="13">
        <v>0</v>
      </c>
      <c r="E68" s="13">
        <v>0</v>
      </c>
      <c r="F68" s="13">
        <v>0</v>
      </c>
      <c r="G68" s="13">
        <v>0</v>
      </c>
      <c r="H68" s="13">
        <v>0</v>
      </c>
      <c r="I68" s="13">
        <v>0</v>
      </c>
      <c r="J68" s="13">
        <v>0</v>
      </c>
      <c r="K68" s="13">
        <v>0</v>
      </c>
      <c r="L68" s="13">
        <v>0</v>
      </c>
      <c r="M68" s="13">
        <v>0</v>
      </c>
      <c r="N68" s="13">
        <v>0</v>
      </c>
      <c r="O68" s="13">
        <v>0</v>
      </c>
      <c r="P68" s="13">
        <v>0</v>
      </c>
      <c r="Q68" s="13">
        <v>0</v>
      </c>
      <c r="R68" s="13">
        <v>0</v>
      </c>
      <c r="S68" s="13">
        <v>0</v>
      </c>
      <c r="T68" s="13">
        <v>0</v>
      </c>
      <c r="U68" s="13">
        <v>0</v>
      </c>
      <c r="V68" s="13">
        <v>0</v>
      </c>
      <c r="W68" s="13">
        <v>0</v>
      </c>
      <c r="X68" s="13">
        <v>0</v>
      </c>
      <c r="Y68" s="13">
        <v>0</v>
      </c>
      <c r="Z68" s="13">
        <v>0</v>
      </c>
      <c r="AA68" s="13">
        <v>0</v>
      </c>
      <c r="AB68" s="13">
        <v>0</v>
      </c>
      <c r="AC68" s="13">
        <v>0</v>
      </c>
      <c r="AD68" s="13">
        <v>0</v>
      </c>
      <c r="AE68" s="13">
        <v>0</v>
      </c>
      <c r="AF68" s="13">
        <v>0</v>
      </c>
      <c r="AG68" s="13">
        <v>0</v>
      </c>
      <c r="AH68" s="13">
        <v>0</v>
      </c>
      <c r="AI68" s="13">
        <v>0</v>
      </c>
      <c r="AJ68" s="13">
        <v>0</v>
      </c>
      <c r="AK68" s="13">
        <v>0</v>
      </c>
      <c r="AL68" s="13">
        <v>0</v>
      </c>
      <c r="AM68" s="13">
        <v>0</v>
      </c>
      <c r="AN68" s="13">
        <v>0</v>
      </c>
      <c r="AO68" s="13">
        <v>0</v>
      </c>
      <c r="AP68" s="13">
        <v>0</v>
      </c>
      <c r="AQ68" s="13">
        <v>0</v>
      </c>
      <c r="AR68" s="13">
        <v>0</v>
      </c>
      <c r="AS68" s="13">
        <v>0</v>
      </c>
      <c r="AT68" s="13">
        <v>0</v>
      </c>
      <c r="AU68" s="13">
        <v>0</v>
      </c>
      <c r="AV68" s="13">
        <v>0</v>
      </c>
      <c r="AW68" s="13">
        <v>0</v>
      </c>
      <c r="AX68" s="13">
        <v>0</v>
      </c>
      <c r="AY68" s="13">
        <v>0</v>
      </c>
      <c r="AZ68" s="13">
        <v>0</v>
      </c>
      <c r="BA68" s="13">
        <v>0</v>
      </c>
      <c r="BB68" s="14">
        <v>0</v>
      </c>
      <c r="BC68" s="13">
        <f t="shared" si="0"/>
        <v>0</v>
      </c>
      <c r="BD68" s="13">
        <v>0</v>
      </c>
      <c r="BE68" s="13">
        <v>0</v>
      </c>
      <c r="BF68" s="13">
        <v>0</v>
      </c>
      <c r="BG68" s="13">
        <v>0</v>
      </c>
      <c r="BH68" s="13">
        <v>0</v>
      </c>
      <c r="BI68" s="13">
        <v>0</v>
      </c>
      <c r="BJ68" s="13">
        <v>0</v>
      </c>
      <c r="BK68" s="13">
        <v>0</v>
      </c>
      <c r="BL68" s="13">
        <v>0</v>
      </c>
      <c r="BM68" s="13">
        <v>0</v>
      </c>
      <c r="BN68" s="13">
        <v>0</v>
      </c>
      <c r="BO68" s="14">
        <v>0</v>
      </c>
    </row>
    <row r="69" spans="1:67">
      <c r="A69" s="38">
        <v>142</v>
      </c>
      <c r="B69" s="16" t="s">
        <v>128</v>
      </c>
      <c r="C69" s="13">
        <v>3675.0794396200008</v>
      </c>
      <c r="D69" s="13">
        <v>272.95431568666669</v>
      </c>
      <c r="E69" s="13">
        <v>251.74048955666666</v>
      </c>
      <c r="F69" s="13">
        <v>235.51863443666667</v>
      </c>
      <c r="G69" s="13">
        <v>248.4940216</v>
      </c>
      <c r="H69" s="13">
        <v>292.15855184155566</v>
      </c>
      <c r="I69" s="13">
        <v>306.65278631844433</v>
      </c>
      <c r="J69" s="13">
        <v>262.26370152999999</v>
      </c>
      <c r="K69" s="13">
        <v>307.68425403999998</v>
      </c>
      <c r="L69" s="13">
        <v>358.20820214999998</v>
      </c>
      <c r="M69" s="13">
        <v>257.32602076000001</v>
      </c>
      <c r="N69" s="13">
        <v>313.72493368000005</v>
      </c>
      <c r="O69" s="13">
        <v>568.35352801999989</v>
      </c>
      <c r="P69" s="13">
        <v>4080.6183944944369</v>
      </c>
      <c r="Q69" s="13">
        <v>342.20378337</v>
      </c>
      <c r="R69" s="13">
        <v>246.43878769</v>
      </c>
      <c r="S69" s="13">
        <v>300.79407901000002</v>
      </c>
      <c r="T69" s="13">
        <v>250.06085396999998</v>
      </c>
      <c r="U69" s="13">
        <v>327.39563439</v>
      </c>
      <c r="V69" s="13">
        <v>309.87078469800002</v>
      </c>
      <c r="W69" s="13">
        <v>253.78066571000005</v>
      </c>
      <c r="X69" s="13">
        <v>348.60438582</v>
      </c>
      <c r="Y69" s="13">
        <v>293.34353471000003</v>
      </c>
      <c r="Z69" s="13">
        <v>258.39369606999998</v>
      </c>
      <c r="AA69" s="13">
        <v>748.30791780236962</v>
      </c>
      <c r="AB69" s="13">
        <v>401.4242712540667</v>
      </c>
      <c r="AC69" s="13">
        <v>5892.5837487993358</v>
      </c>
      <c r="AD69" s="13">
        <v>368.17101683000004</v>
      </c>
      <c r="AE69" s="13">
        <v>394.86908103000002</v>
      </c>
      <c r="AF69" s="13">
        <v>376.85246515999995</v>
      </c>
      <c r="AG69" s="13">
        <v>312.52076180000006</v>
      </c>
      <c r="AH69" s="13">
        <v>458.85329839999997</v>
      </c>
      <c r="AI69" s="13">
        <v>428.35983216</v>
      </c>
      <c r="AJ69" s="13">
        <v>507.08754624999995</v>
      </c>
      <c r="AK69" s="13">
        <v>694.95627319918935</v>
      </c>
      <c r="AL69" s="13">
        <v>504.70949879644547</v>
      </c>
      <c r="AM69" s="13">
        <v>585.54408031150774</v>
      </c>
      <c r="AN69" s="13">
        <v>537.92270987732877</v>
      </c>
      <c r="AO69" s="13">
        <v>722.73718498486164</v>
      </c>
      <c r="AP69" s="13">
        <v>5783.5650185233999</v>
      </c>
      <c r="AQ69" s="13">
        <v>435.62763443999995</v>
      </c>
      <c r="AR69" s="13">
        <v>506.99744587000009</v>
      </c>
      <c r="AS69" s="13">
        <v>500.22537862000001</v>
      </c>
      <c r="AT69" s="13">
        <v>472.04669705999993</v>
      </c>
      <c r="AU69" s="13">
        <v>461.49257063999988</v>
      </c>
      <c r="AV69" s="13">
        <v>532.84129529999996</v>
      </c>
      <c r="AW69" s="13">
        <v>481.67712872000004</v>
      </c>
      <c r="AX69" s="13">
        <v>439.25391332999999</v>
      </c>
      <c r="AY69" s="13">
        <v>425.22217531000001</v>
      </c>
      <c r="AZ69" s="13">
        <v>527.15456768169895</v>
      </c>
      <c r="BA69" s="13">
        <v>487.43196273999996</v>
      </c>
      <c r="BB69" s="14">
        <v>513.594248811699</v>
      </c>
      <c r="BC69" s="13">
        <f t="shared" ref="BC69:BC131" si="1">SUM(BD69:BO69)</f>
        <v>6547.3180522165012</v>
      </c>
      <c r="BD69" s="13">
        <v>626.63837317000002</v>
      </c>
      <c r="BE69" s="13">
        <v>767.58310258999995</v>
      </c>
      <c r="BF69" s="13">
        <v>301.89679793000005</v>
      </c>
      <c r="BG69" s="13">
        <v>473.25869008999996</v>
      </c>
      <c r="BH69" s="13">
        <v>511.71075077000006</v>
      </c>
      <c r="BI69" s="13">
        <v>523.89565904999995</v>
      </c>
      <c r="BJ69" s="13">
        <v>522.08875014</v>
      </c>
      <c r="BK69" s="13">
        <v>731.98847536000017</v>
      </c>
      <c r="BL69" s="13">
        <v>559.70466846000011</v>
      </c>
      <c r="BM69" s="13">
        <v>495.10139242333332</v>
      </c>
      <c r="BN69" s="13">
        <v>514.63818766999987</v>
      </c>
      <c r="BO69" s="14">
        <v>518.81320456316848</v>
      </c>
    </row>
    <row r="70" spans="1:67">
      <c r="A70" s="32">
        <v>1421</v>
      </c>
      <c r="B70" s="17" t="s">
        <v>129</v>
      </c>
      <c r="C70" s="13">
        <v>714.16931584999975</v>
      </c>
      <c r="D70" s="13">
        <v>67.173812150000003</v>
      </c>
      <c r="E70" s="13">
        <v>34.008662719999997</v>
      </c>
      <c r="F70" s="13">
        <v>57.784280680000009</v>
      </c>
      <c r="G70" s="13">
        <v>52.505864009999996</v>
      </c>
      <c r="H70" s="13">
        <v>59.013909060000003</v>
      </c>
      <c r="I70" s="13">
        <v>65.849269890000002</v>
      </c>
      <c r="J70" s="13">
        <v>45.726134979999998</v>
      </c>
      <c r="K70" s="13">
        <v>44.931488450000003</v>
      </c>
      <c r="L70" s="13">
        <v>79.433176230000001</v>
      </c>
      <c r="M70" s="13">
        <v>49.277882510000005</v>
      </c>
      <c r="N70" s="13">
        <v>78.048710670000006</v>
      </c>
      <c r="O70" s="13">
        <v>80.416124499999995</v>
      </c>
      <c r="P70" s="13">
        <v>654.50729547000014</v>
      </c>
      <c r="Q70" s="13">
        <v>61.890812669999995</v>
      </c>
      <c r="R70" s="13">
        <v>53.155565199999998</v>
      </c>
      <c r="S70" s="13">
        <v>43.818124109999999</v>
      </c>
      <c r="T70" s="13">
        <v>75.814626349999998</v>
      </c>
      <c r="U70" s="13">
        <v>69.881602439999995</v>
      </c>
      <c r="V70" s="13">
        <v>43.774587380000007</v>
      </c>
      <c r="W70" s="13">
        <v>43.160492849999997</v>
      </c>
      <c r="X70" s="13">
        <v>47.258552300000005</v>
      </c>
      <c r="Y70" s="13">
        <v>35.725007260000005</v>
      </c>
      <c r="Z70" s="13">
        <v>38.322484269999997</v>
      </c>
      <c r="AA70" s="13">
        <v>59.001540590000005</v>
      </c>
      <c r="AB70" s="13">
        <v>82.703900050000001</v>
      </c>
      <c r="AC70" s="13">
        <v>1016.9361742399999</v>
      </c>
      <c r="AD70" s="13">
        <v>41.112531429999997</v>
      </c>
      <c r="AE70" s="13">
        <v>98.826324249999999</v>
      </c>
      <c r="AF70" s="13">
        <v>86.182942210000007</v>
      </c>
      <c r="AG70" s="13">
        <v>94.369180259999993</v>
      </c>
      <c r="AH70" s="13">
        <v>131.59078653</v>
      </c>
      <c r="AI70" s="13">
        <v>116.64308234000001</v>
      </c>
      <c r="AJ70" s="13">
        <v>57.040684080000005</v>
      </c>
      <c r="AK70" s="13">
        <v>71.75403446</v>
      </c>
      <c r="AL70" s="13">
        <v>68.495390929999999</v>
      </c>
      <c r="AM70" s="13">
        <v>144.71347370000001</v>
      </c>
      <c r="AN70" s="13">
        <v>56.503024670000002</v>
      </c>
      <c r="AO70" s="13">
        <v>49.70471938</v>
      </c>
      <c r="AP70" s="13">
        <v>1955.8875150000003</v>
      </c>
      <c r="AQ70" s="13">
        <v>117.81704745</v>
      </c>
      <c r="AR70" s="13">
        <v>175.36528626000003</v>
      </c>
      <c r="AS70" s="13">
        <v>178.59646425000003</v>
      </c>
      <c r="AT70" s="13">
        <v>135.33522701999999</v>
      </c>
      <c r="AU70" s="13">
        <v>144.41554581999998</v>
      </c>
      <c r="AV70" s="13">
        <v>186.02629339999999</v>
      </c>
      <c r="AW70" s="13">
        <v>186.6856909</v>
      </c>
      <c r="AX70" s="13">
        <v>150.16501391</v>
      </c>
      <c r="AY70" s="13">
        <v>214.08062940000002</v>
      </c>
      <c r="AZ70" s="13">
        <v>135.62968290999999</v>
      </c>
      <c r="BA70" s="13">
        <v>221.77416651999999</v>
      </c>
      <c r="BB70" s="14">
        <v>109.99646716000001</v>
      </c>
      <c r="BC70" s="13">
        <f t="shared" si="1"/>
        <v>2074.7837981400003</v>
      </c>
      <c r="BD70" s="13">
        <v>258.34462501000002</v>
      </c>
      <c r="BE70" s="13">
        <v>267.17750050000001</v>
      </c>
      <c r="BF70" s="13">
        <v>-15.166125150000028</v>
      </c>
      <c r="BG70" s="13">
        <v>154.52960731000002</v>
      </c>
      <c r="BH70" s="13">
        <v>150.79608873999999</v>
      </c>
      <c r="BI70" s="13">
        <v>146.49137335999995</v>
      </c>
      <c r="BJ70" s="13">
        <v>197.89082780999996</v>
      </c>
      <c r="BK70" s="13">
        <v>240.23204934000003</v>
      </c>
      <c r="BL70" s="13">
        <v>182.41779076000006</v>
      </c>
      <c r="BM70" s="13">
        <v>188.72554852000002</v>
      </c>
      <c r="BN70" s="13">
        <v>171.39157290999995</v>
      </c>
      <c r="BO70" s="14">
        <v>131.95293902999998</v>
      </c>
    </row>
    <row r="71" spans="1:67">
      <c r="A71" s="32">
        <v>1422</v>
      </c>
      <c r="B71" s="17" t="s">
        <v>130</v>
      </c>
      <c r="C71" s="13">
        <v>2103.3401067900008</v>
      </c>
      <c r="D71" s="13">
        <v>149.47741695000002</v>
      </c>
      <c r="E71" s="13">
        <v>162.23387051999998</v>
      </c>
      <c r="F71" s="13">
        <v>134.20487395999999</v>
      </c>
      <c r="G71" s="13">
        <v>158.06069887000001</v>
      </c>
      <c r="H71" s="13">
        <v>187.56679572000004</v>
      </c>
      <c r="I71" s="13">
        <v>186.04246707999997</v>
      </c>
      <c r="J71" s="13">
        <v>166.81371694000001</v>
      </c>
      <c r="K71" s="13">
        <v>207.38205205</v>
      </c>
      <c r="L71" s="13">
        <v>178.57224707999998</v>
      </c>
      <c r="M71" s="13">
        <v>157.36272165</v>
      </c>
      <c r="N71" s="13">
        <v>186.58881260000004</v>
      </c>
      <c r="O71" s="13">
        <v>229.03443337000002</v>
      </c>
      <c r="P71" s="13">
        <v>2734.5897313700007</v>
      </c>
      <c r="Q71" s="13">
        <v>232.36059418000002</v>
      </c>
      <c r="R71" s="13">
        <v>147.99532384</v>
      </c>
      <c r="S71" s="13">
        <v>204.53575978000001</v>
      </c>
      <c r="T71" s="13">
        <v>156.56696516</v>
      </c>
      <c r="U71" s="13">
        <v>212.27849502999999</v>
      </c>
      <c r="V71" s="13">
        <v>212.17688304000006</v>
      </c>
      <c r="W71" s="13">
        <v>152.28905692000004</v>
      </c>
      <c r="X71" s="13">
        <v>199.64074765000001</v>
      </c>
      <c r="Y71" s="13">
        <v>187.74470817</v>
      </c>
      <c r="Z71" s="13">
        <v>162.82273359000001</v>
      </c>
      <c r="AA71" s="13">
        <v>613.70137074000002</v>
      </c>
      <c r="AB71" s="13">
        <v>252.47709326999998</v>
      </c>
      <c r="AC71" s="13">
        <v>4159.3272610700024</v>
      </c>
      <c r="AD71" s="13">
        <v>230.77754483000007</v>
      </c>
      <c r="AE71" s="13">
        <v>235.98885925999997</v>
      </c>
      <c r="AF71" s="13">
        <v>245.48284323999994</v>
      </c>
      <c r="AG71" s="13">
        <v>208.29872819000005</v>
      </c>
      <c r="AH71" s="13">
        <v>285.62198131999997</v>
      </c>
      <c r="AI71" s="13">
        <v>279.83693808999999</v>
      </c>
      <c r="AJ71" s="13">
        <v>389.47420886999998</v>
      </c>
      <c r="AK71" s="13">
        <v>552.50897855999995</v>
      </c>
      <c r="AL71" s="13">
        <v>371.56564560999988</v>
      </c>
      <c r="AM71" s="13">
        <v>352.46041605999994</v>
      </c>
      <c r="AN71" s="13">
        <v>400.35215987999993</v>
      </c>
      <c r="AO71" s="13">
        <v>606.95895715999995</v>
      </c>
      <c r="AP71" s="13">
        <v>3762.8942939734002</v>
      </c>
      <c r="AQ71" s="13">
        <v>313.36655682999998</v>
      </c>
      <c r="AR71" s="13">
        <v>328.73374473000001</v>
      </c>
      <c r="AS71" s="13">
        <v>315.59964191</v>
      </c>
      <c r="AT71" s="13">
        <v>334.91760249999993</v>
      </c>
      <c r="AU71" s="13">
        <v>310.59474231999985</v>
      </c>
      <c r="AV71" s="13">
        <v>344.88590594999994</v>
      </c>
      <c r="AW71" s="13">
        <v>286.77173008</v>
      </c>
      <c r="AX71" s="13">
        <v>283.88011609</v>
      </c>
      <c r="AY71" s="13">
        <v>203.62501485999999</v>
      </c>
      <c r="AZ71" s="13">
        <v>381.55782962169906</v>
      </c>
      <c r="BA71" s="13">
        <v>260.04392121999996</v>
      </c>
      <c r="BB71" s="14">
        <v>398.91748786169904</v>
      </c>
      <c r="BC71" s="13">
        <f t="shared" si="1"/>
        <v>3739.3902425165024</v>
      </c>
      <c r="BD71" s="13">
        <v>294.50552672999999</v>
      </c>
      <c r="BE71" s="13">
        <v>456.62246620000002</v>
      </c>
      <c r="BF71" s="13">
        <v>273.20183313000001</v>
      </c>
      <c r="BG71" s="13">
        <v>260.62653555000003</v>
      </c>
      <c r="BH71" s="13">
        <v>316.74771185000003</v>
      </c>
      <c r="BI71" s="13">
        <v>304.11006550999997</v>
      </c>
      <c r="BJ71" s="13">
        <v>243.88508068000004</v>
      </c>
      <c r="BK71" s="13">
        <v>427.71568091</v>
      </c>
      <c r="BL71" s="13">
        <v>309.68943208000007</v>
      </c>
      <c r="BM71" s="13">
        <v>232.72421343333332</v>
      </c>
      <c r="BN71" s="13">
        <v>289.35443638999993</v>
      </c>
      <c r="BO71" s="14">
        <v>330.20726005316851</v>
      </c>
    </row>
    <row r="72" spans="1:67">
      <c r="A72" s="32">
        <v>1423</v>
      </c>
      <c r="B72" s="17" t="s">
        <v>131</v>
      </c>
      <c r="C72" s="13">
        <v>282.99344845000002</v>
      </c>
      <c r="D72" s="13">
        <v>6.7521261599999995</v>
      </c>
      <c r="E72" s="13">
        <v>3.9213251599999999</v>
      </c>
      <c r="F72" s="13">
        <v>2.3977339999999998</v>
      </c>
      <c r="G72" s="13">
        <v>1.2420239</v>
      </c>
      <c r="H72" s="13">
        <v>4.5295089699999993</v>
      </c>
      <c r="I72" s="13">
        <v>2.9274071299999997</v>
      </c>
      <c r="J72" s="13">
        <v>1.0881801499999999</v>
      </c>
      <c r="K72" s="13">
        <v>6.053959550000001</v>
      </c>
      <c r="L72" s="13">
        <v>36.096735539999997</v>
      </c>
      <c r="M72" s="13">
        <v>6.00570819</v>
      </c>
      <c r="N72" s="13">
        <v>1.54621455</v>
      </c>
      <c r="O72" s="13">
        <v>210.43252515</v>
      </c>
      <c r="P72" s="13">
        <v>48.474876289999997</v>
      </c>
      <c r="Q72" s="13">
        <v>4.5811274400000013</v>
      </c>
      <c r="R72" s="13">
        <v>0.67481410000000008</v>
      </c>
      <c r="S72" s="13">
        <v>3.3346021799999996</v>
      </c>
      <c r="T72" s="13">
        <v>1.0240604499999999</v>
      </c>
      <c r="U72" s="13">
        <v>1.7232326099999999</v>
      </c>
      <c r="V72" s="13">
        <v>0.13298100000000002</v>
      </c>
      <c r="W72" s="13">
        <v>0.10413839999999999</v>
      </c>
      <c r="X72" s="13">
        <v>8.6093006699999997</v>
      </c>
      <c r="Y72" s="13">
        <v>0.73118056000000009</v>
      </c>
      <c r="Z72" s="13">
        <v>0.88700000000000001</v>
      </c>
      <c r="AA72" s="13">
        <v>20.660083959999998</v>
      </c>
      <c r="AB72" s="13">
        <v>6.0123549199999999</v>
      </c>
      <c r="AC72" s="13">
        <v>60.455575060000008</v>
      </c>
      <c r="AD72" s="13">
        <v>6.2893332800000001</v>
      </c>
      <c r="AE72" s="13">
        <v>2.6398504800000002</v>
      </c>
      <c r="AF72" s="13">
        <v>8.9644542900000008</v>
      </c>
      <c r="AG72" s="13">
        <v>2.0663198600000001</v>
      </c>
      <c r="AH72" s="13">
        <v>3.5145990199999999</v>
      </c>
      <c r="AI72" s="13">
        <v>3.6682763</v>
      </c>
      <c r="AJ72" s="13">
        <v>3.8956479600000002</v>
      </c>
      <c r="AK72" s="13">
        <v>4.38279978</v>
      </c>
      <c r="AL72" s="13">
        <v>1.8889988600000001</v>
      </c>
      <c r="AM72" s="13">
        <v>5.9939457200000001</v>
      </c>
      <c r="AN72" s="13">
        <v>9.4901778599999993</v>
      </c>
      <c r="AO72" s="13">
        <v>7.6611716500000009</v>
      </c>
      <c r="AP72" s="13">
        <v>64.783209549999967</v>
      </c>
      <c r="AQ72" s="13">
        <v>4.4440301600000005</v>
      </c>
      <c r="AR72" s="13">
        <v>2.8984148799999998</v>
      </c>
      <c r="AS72" s="13">
        <v>6.0292724599999996</v>
      </c>
      <c r="AT72" s="13">
        <v>1.7938675399999999</v>
      </c>
      <c r="AU72" s="13">
        <v>6.4822824999999993</v>
      </c>
      <c r="AV72" s="13">
        <v>1.92909595</v>
      </c>
      <c r="AW72" s="13">
        <v>8.2197077400000005</v>
      </c>
      <c r="AX72" s="13">
        <v>5.2087833300000002</v>
      </c>
      <c r="AY72" s="13">
        <v>7.5165310499999993</v>
      </c>
      <c r="AZ72" s="13">
        <v>9.9670551500000002</v>
      </c>
      <c r="BA72" s="13">
        <v>5.6138750000000002</v>
      </c>
      <c r="BB72" s="14">
        <v>4.6802937900000003</v>
      </c>
      <c r="BC72" s="13">
        <f t="shared" si="1"/>
        <v>733.14401155999997</v>
      </c>
      <c r="BD72" s="13">
        <v>73.788221430000007</v>
      </c>
      <c r="BE72" s="13">
        <v>43.783135889999997</v>
      </c>
      <c r="BF72" s="13">
        <v>43.861089950000007</v>
      </c>
      <c r="BG72" s="13">
        <v>58.102547229999985</v>
      </c>
      <c r="BH72" s="13">
        <v>44.166950180000015</v>
      </c>
      <c r="BI72" s="13">
        <v>73.29422017999994</v>
      </c>
      <c r="BJ72" s="13">
        <v>80.312841649999996</v>
      </c>
      <c r="BK72" s="13">
        <v>64.04074511000006</v>
      </c>
      <c r="BL72" s="13">
        <v>67.597445620000002</v>
      </c>
      <c r="BM72" s="13">
        <v>73.651630469999986</v>
      </c>
      <c r="BN72" s="13">
        <v>53.892178370000032</v>
      </c>
      <c r="BO72" s="14">
        <v>56.65300548000004</v>
      </c>
    </row>
    <row r="73" spans="1:67">
      <c r="A73" s="32">
        <v>1424</v>
      </c>
      <c r="B73" s="17" t="s">
        <v>132</v>
      </c>
      <c r="C73" s="13">
        <v>574.57656853000015</v>
      </c>
      <c r="D73" s="13">
        <v>49.550960426666663</v>
      </c>
      <c r="E73" s="13">
        <v>51.576631156666664</v>
      </c>
      <c r="F73" s="13">
        <v>41.131745796666664</v>
      </c>
      <c r="G73" s="13">
        <v>36.685434820000005</v>
      </c>
      <c r="H73" s="13">
        <v>41.048338091555614</v>
      </c>
      <c r="I73" s="13">
        <v>51.833642218444375</v>
      </c>
      <c r="J73" s="13">
        <v>48.635669460000024</v>
      </c>
      <c r="K73" s="13">
        <v>49.316753989999981</v>
      </c>
      <c r="L73" s="13">
        <v>64.10604330000001</v>
      </c>
      <c r="M73" s="13">
        <v>44.679708409999975</v>
      </c>
      <c r="N73" s="13">
        <v>47.541195860000045</v>
      </c>
      <c r="O73" s="13">
        <v>48.47044499999997</v>
      </c>
      <c r="P73" s="13">
        <v>643.04649136443629</v>
      </c>
      <c r="Q73" s="13">
        <v>43.371249079999998</v>
      </c>
      <c r="R73" s="13">
        <v>44.613084549999996</v>
      </c>
      <c r="S73" s="13">
        <v>49.105592940000008</v>
      </c>
      <c r="T73" s="13">
        <v>16.655202009999989</v>
      </c>
      <c r="U73" s="13">
        <v>43.512304310000012</v>
      </c>
      <c r="V73" s="13">
        <v>53.786333277999987</v>
      </c>
      <c r="W73" s="13">
        <v>58.226977540000007</v>
      </c>
      <c r="X73" s="13">
        <v>93.095785199999995</v>
      </c>
      <c r="Y73" s="13">
        <v>69.142638720000022</v>
      </c>
      <c r="Z73" s="13">
        <v>56.361478209999973</v>
      </c>
      <c r="AA73" s="13">
        <v>54.944922512369679</v>
      </c>
      <c r="AB73" s="13">
        <v>60.230923014066725</v>
      </c>
      <c r="AC73" s="13">
        <v>655.86473842933344</v>
      </c>
      <c r="AD73" s="13">
        <v>89.99160728999999</v>
      </c>
      <c r="AE73" s="13">
        <v>57.414047040000007</v>
      </c>
      <c r="AF73" s="13">
        <v>36.222225420000001</v>
      </c>
      <c r="AG73" s="13">
        <v>7.7865334900000231</v>
      </c>
      <c r="AH73" s="13">
        <v>38.125931530000003</v>
      </c>
      <c r="AI73" s="13">
        <v>28.211535429999977</v>
      </c>
      <c r="AJ73" s="13">
        <v>56.677005340000022</v>
      </c>
      <c r="AK73" s="13">
        <v>66.310460399189452</v>
      </c>
      <c r="AL73" s="13">
        <v>62.759463396445568</v>
      </c>
      <c r="AM73" s="13">
        <v>82.376244831507805</v>
      </c>
      <c r="AN73" s="13">
        <v>71.577347467328849</v>
      </c>
      <c r="AO73" s="13">
        <v>58.412336794861645</v>
      </c>
      <c r="AP73" s="13">
        <v>0</v>
      </c>
      <c r="AQ73" s="13">
        <v>0</v>
      </c>
      <c r="AR73" s="13">
        <v>0</v>
      </c>
      <c r="AS73" s="13">
        <v>0</v>
      </c>
      <c r="AT73" s="13">
        <v>0</v>
      </c>
      <c r="AU73" s="13">
        <v>0</v>
      </c>
      <c r="AV73" s="13">
        <v>0</v>
      </c>
      <c r="AW73" s="13">
        <v>0</v>
      </c>
      <c r="AX73" s="13">
        <v>0</v>
      </c>
      <c r="AY73" s="13">
        <v>0</v>
      </c>
      <c r="AZ73" s="13">
        <v>0</v>
      </c>
      <c r="BA73" s="13">
        <v>0</v>
      </c>
      <c r="BB73" s="14">
        <v>0</v>
      </c>
      <c r="BC73" s="13">
        <f t="shared" si="1"/>
        <v>0</v>
      </c>
      <c r="BD73" s="13">
        <v>0</v>
      </c>
      <c r="BE73" s="13">
        <v>0</v>
      </c>
      <c r="BF73" s="13">
        <v>0</v>
      </c>
      <c r="BG73" s="13">
        <v>0</v>
      </c>
      <c r="BH73" s="13">
        <v>0</v>
      </c>
      <c r="BI73" s="13">
        <v>0</v>
      </c>
      <c r="BJ73" s="13">
        <v>0</v>
      </c>
      <c r="BK73" s="13">
        <v>0</v>
      </c>
      <c r="BL73" s="13">
        <v>0</v>
      </c>
      <c r="BM73" s="13">
        <v>0</v>
      </c>
      <c r="BN73" s="13">
        <v>0</v>
      </c>
      <c r="BO73" s="14">
        <v>0</v>
      </c>
    </row>
    <row r="74" spans="1:67">
      <c r="A74" s="38">
        <v>143</v>
      </c>
      <c r="B74" s="16" t="s">
        <v>133</v>
      </c>
      <c r="C74" s="13">
        <v>523.68973518000007</v>
      </c>
      <c r="D74" s="13">
        <v>32.969394100000002</v>
      </c>
      <c r="E74" s="13">
        <v>32.284641970000003</v>
      </c>
      <c r="F74" s="13">
        <v>49.159224910000006</v>
      </c>
      <c r="G74" s="13">
        <v>34.247577709999995</v>
      </c>
      <c r="H74" s="13">
        <v>37.341306029999998</v>
      </c>
      <c r="I74" s="13">
        <v>39.63291615</v>
      </c>
      <c r="J74" s="13">
        <v>36.841779439999996</v>
      </c>
      <c r="K74" s="13">
        <v>62.132137799999995</v>
      </c>
      <c r="L74" s="13">
        <v>73.719312710000011</v>
      </c>
      <c r="M74" s="13">
        <v>40.532315350000005</v>
      </c>
      <c r="N74" s="13">
        <v>40.34068078</v>
      </c>
      <c r="O74" s="13">
        <v>44.489022229999989</v>
      </c>
      <c r="P74" s="13">
        <v>879.65194428999996</v>
      </c>
      <c r="Q74" s="13">
        <v>47.023274520000008</v>
      </c>
      <c r="R74" s="13">
        <v>44.718857530000001</v>
      </c>
      <c r="S74" s="13">
        <v>93.418002869999995</v>
      </c>
      <c r="T74" s="13">
        <v>90.222083400000017</v>
      </c>
      <c r="U74" s="13">
        <v>89.867435339999986</v>
      </c>
      <c r="V74" s="13">
        <v>100.18736595</v>
      </c>
      <c r="W74" s="13">
        <v>121.16302847</v>
      </c>
      <c r="X74" s="13">
        <v>77.986187130000005</v>
      </c>
      <c r="Y74" s="13">
        <v>43.710972380000001</v>
      </c>
      <c r="Z74" s="13">
        <v>45.357195700000005</v>
      </c>
      <c r="AA74" s="13">
        <v>67.582303859999996</v>
      </c>
      <c r="AB74" s="13">
        <v>58.415237140000002</v>
      </c>
      <c r="AC74" s="13">
        <v>832.19176179999988</v>
      </c>
      <c r="AD74" s="13">
        <v>51.106775949999999</v>
      </c>
      <c r="AE74" s="13">
        <v>51.616793539999989</v>
      </c>
      <c r="AF74" s="13">
        <v>70.251026080000003</v>
      </c>
      <c r="AG74" s="13">
        <v>65.15894544999999</v>
      </c>
      <c r="AH74" s="13">
        <v>76.280097279999993</v>
      </c>
      <c r="AI74" s="13">
        <v>77.339442960000014</v>
      </c>
      <c r="AJ74" s="13">
        <v>63.751417950000004</v>
      </c>
      <c r="AK74" s="13">
        <v>79.927193469999992</v>
      </c>
      <c r="AL74" s="13">
        <v>55.547802300000001</v>
      </c>
      <c r="AM74" s="13">
        <v>62.174738500000004</v>
      </c>
      <c r="AN74" s="13">
        <v>99.848581260000003</v>
      </c>
      <c r="AO74" s="13">
        <v>79.188947060000004</v>
      </c>
      <c r="AP74" s="13">
        <v>992.62464436999994</v>
      </c>
      <c r="AQ74" s="13">
        <v>63.139940559999999</v>
      </c>
      <c r="AR74" s="13">
        <v>116.29857486</v>
      </c>
      <c r="AS74" s="13">
        <v>69.709146009999998</v>
      </c>
      <c r="AT74" s="13">
        <v>67.548479240000006</v>
      </c>
      <c r="AU74" s="13">
        <v>94.314047909999999</v>
      </c>
      <c r="AV74" s="13">
        <v>77.582686559999985</v>
      </c>
      <c r="AW74" s="13">
        <v>70.642231229999993</v>
      </c>
      <c r="AX74" s="13">
        <v>88.516521019999999</v>
      </c>
      <c r="AY74" s="13">
        <v>64.192855969999997</v>
      </c>
      <c r="AZ74" s="13">
        <v>107.01868327999999</v>
      </c>
      <c r="BA74" s="13">
        <v>76.365904409999999</v>
      </c>
      <c r="BB74" s="14">
        <v>97.295573319999988</v>
      </c>
      <c r="BC74" s="13">
        <f t="shared" si="1"/>
        <v>1185.3420938499999</v>
      </c>
      <c r="BD74" s="13">
        <v>72.809417429999996</v>
      </c>
      <c r="BE74" s="13">
        <v>87.167455809999993</v>
      </c>
      <c r="BF74" s="13">
        <v>74.37447435</v>
      </c>
      <c r="BG74" s="13">
        <v>100.61357538</v>
      </c>
      <c r="BH74" s="13">
        <v>102.42013070000002</v>
      </c>
      <c r="BI74" s="13">
        <v>74.959818690000006</v>
      </c>
      <c r="BJ74" s="13">
        <v>110.28095551999999</v>
      </c>
      <c r="BK74" s="13">
        <v>144.74949470999999</v>
      </c>
      <c r="BL74" s="13">
        <v>132.99283343000002</v>
      </c>
      <c r="BM74" s="13">
        <v>85.288207850000006</v>
      </c>
      <c r="BN74" s="13">
        <v>79.083886030000002</v>
      </c>
      <c r="BO74" s="14">
        <v>120.60184394999999</v>
      </c>
    </row>
    <row r="75" spans="1:67">
      <c r="A75" s="38">
        <v>144</v>
      </c>
      <c r="B75" s="16" t="s">
        <v>134</v>
      </c>
      <c r="C75" s="13">
        <v>1234.9196446824362</v>
      </c>
      <c r="D75" s="13">
        <v>76.085299665296986</v>
      </c>
      <c r="E75" s="13">
        <v>183.83667421529697</v>
      </c>
      <c r="F75" s="13">
        <v>64.92826091529696</v>
      </c>
      <c r="G75" s="13">
        <v>46.337202845296972</v>
      </c>
      <c r="H75" s="13">
        <v>61.214703185314917</v>
      </c>
      <c r="I75" s="13">
        <v>209.24549233527901</v>
      </c>
      <c r="J75" s="13">
        <v>60.758545015297052</v>
      </c>
      <c r="K75" s="13">
        <v>206.73672575529682</v>
      </c>
      <c r="L75" s="13">
        <v>82.049145955296979</v>
      </c>
      <c r="M75" s="13">
        <v>104.9627301494061</v>
      </c>
      <c r="N75" s="13">
        <v>64.747061789406047</v>
      </c>
      <c r="O75" s="13">
        <v>74.017802855951516</v>
      </c>
      <c r="P75" s="13">
        <v>2577.5725968259094</v>
      </c>
      <c r="Q75" s="13">
        <v>161.27342874999999</v>
      </c>
      <c r="R75" s="13">
        <v>276.02649224999999</v>
      </c>
      <c r="S75" s="13">
        <v>233.44036905999997</v>
      </c>
      <c r="T75" s="13">
        <v>214.65794693000001</v>
      </c>
      <c r="U75" s="13">
        <v>119.73533947999996</v>
      </c>
      <c r="V75" s="13">
        <v>158.56072351999998</v>
      </c>
      <c r="W75" s="13">
        <v>196.69923643416715</v>
      </c>
      <c r="X75" s="13">
        <v>223.06566037816611</v>
      </c>
      <c r="Y75" s="13">
        <v>431.07092178566666</v>
      </c>
      <c r="Z75" s="13">
        <v>183.30973919566674</v>
      </c>
      <c r="AA75" s="13">
        <v>172.5562214155774</v>
      </c>
      <c r="AB75" s="13">
        <v>207.17651762666509</v>
      </c>
      <c r="AC75" s="13">
        <v>2131.4798039132547</v>
      </c>
      <c r="AD75" s="13">
        <v>155.76852231000001</v>
      </c>
      <c r="AE75" s="13">
        <v>152.67402761</v>
      </c>
      <c r="AF75" s="13">
        <v>275.03064668999997</v>
      </c>
      <c r="AG75" s="13">
        <v>153.81929375999999</v>
      </c>
      <c r="AH75" s="13">
        <v>156.15491073999999</v>
      </c>
      <c r="AI75" s="13">
        <v>160.48623974000003</v>
      </c>
      <c r="AJ75" s="13">
        <v>213.63655497999997</v>
      </c>
      <c r="AK75" s="13">
        <v>146.63388153869147</v>
      </c>
      <c r="AL75" s="13">
        <v>165.37667127271749</v>
      </c>
      <c r="AM75" s="13">
        <v>166.57841243859113</v>
      </c>
      <c r="AN75" s="13">
        <v>144.78530795084666</v>
      </c>
      <c r="AO75" s="13">
        <v>240.53533488240811</v>
      </c>
      <c r="AP75" s="13">
        <v>2356.2170538620003</v>
      </c>
      <c r="AQ75" s="13">
        <v>171.97684584000001</v>
      </c>
      <c r="AR75" s="13">
        <v>179.18943558000001</v>
      </c>
      <c r="AS75" s="13">
        <v>255.21183102999998</v>
      </c>
      <c r="AT75" s="13">
        <v>153.17527023999989</v>
      </c>
      <c r="AU75" s="13">
        <v>261.27517231999997</v>
      </c>
      <c r="AV75" s="13">
        <v>156.86266691000003</v>
      </c>
      <c r="AW75" s="13">
        <v>164.47448744999988</v>
      </c>
      <c r="AX75" s="13">
        <v>179.27044510205229</v>
      </c>
      <c r="AY75" s="13">
        <v>-7.1210112052284558E-2</v>
      </c>
      <c r="AZ75" s="13">
        <v>331.04932664</v>
      </c>
      <c r="BA75" s="13">
        <v>180.29396343899998</v>
      </c>
      <c r="BB75" s="14">
        <v>323.50881942299998</v>
      </c>
      <c r="BC75" s="13">
        <f t="shared" si="1"/>
        <v>3637.3402050199998</v>
      </c>
      <c r="BD75" s="13">
        <v>55.429567079999998</v>
      </c>
      <c r="BE75" s="13">
        <v>153.19643960999997</v>
      </c>
      <c r="BF75" s="13">
        <v>40.934414709999999</v>
      </c>
      <c r="BG75" s="13">
        <v>286.50228220000002</v>
      </c>
      <c r="BH75" s="13">
        <v>34.368880559999994</v>
      </c>
      <c r="BI75" s="13">
        <v>69.578563549999998</v>
      </c>
      <c r="BJ75" s="13">
        <v>233.53068701999999</v>
      </c>
      <c r="BK75" s="13">
        <v>486.13156301999999</v>
      </c>
      <c r="BL75" s="13">
        <v>41.342518370000001</v>
      </c>
      <c r="BM75" s="13">
        <v>617.90354285000001</v>
      </c>
      <c r="BN75" s="13">
        <v>64.333223410000016</v>
      </c>
      <c r="BO75" s="14">
        <v>1554.0885226400001</v>
      </c>
    </row>
    <row r="76" spans="1:67">
      <c r="A76" s="32">
        <v>1441</v>
      </c>
      <c r="B76" s="20" t="s">
        <v>114</v>
      </c>
      <c r="C76" s="13">
        <v>841.08373248654539</v>
      </c>
      <c r="D76" s="13">
        <v>43.404665760000007</v>
      </c>
      <c r="E76" s="13">
        <v>151.15604031000001</v>
      </c>
      <c r="F76" s="13">
        <v>32.247627009999988</v>
      </c>
      <c r="G76" s="13">
        <v>13.65656894</v>
      </c>
      <c r="H76" s="13">
        <v>28.534069280017942</v>
      </c>
      <c r="I76" s="13">
        <v>176.56485842998205</v>
      </c>
      <c r="J76" s="13">
        <v>28.077911110000095</v>
      </c>
      <c r="K76" s="13">
        <v>174.05609184999986</v>
      </c>
      <c r="L76" s="13">
        <v>49.368512050000021</v>
      </c>
      <c r="M76" s="13">
        <v>72.223997960000048</v>
      </c>
      <c r="N76" s="13">
        <v>32.008329600000003</v>
      </c>
      <c r="O76" s="13">
        <v>39.785060186545465</v>
      </c>
      <c r="P76" s="13">
        <v>1447.6950720909094</v>
      </c>
      <c r="Q76" s="13">
        <v>74.073428750000005</v>
      </c>
      <c r="R76" s="13">
        <v>200.42649225</v>
      </c>
      <c r="S76" s="13">
        <v>145.14036905999998</v>
      </c>
      <c r="T76" s="13">
        <v>125.74231677</v>
      </c>
      <c r="U76" s="13">
        <v>31.372619830000005</v>
      </c>
      <c r="V76" s="13">
        <v>70.413584089999972</v>
      </c>
      <c r="W76" s="13">
        <v>94.126492410000012</v>
      </c>
      <c r="X76" s="13">
        <v>133.05433466000005</v>
      </c>
      <c r="Y76" s="13">
        <v>333.02400420999993</v>
      </c>
      <c r="Z76" s="13">
        <v>81.07558902000001</v>
      </c>
      <c r="AA76" s="13">
        <v>63.893681039910817</v>
      </c>
      <c r="AB76" s="13">
        <v>95.352160000998268</v>
      </c>
      <c r="AC76" s="13">
        <v>783.66843214325468</v>
      </c>
      <c r="AD76" s="13">
        <v>45.662507309999995</v>
      </c>
      <c r="AE76" s="13">
        <v>59.496990199999999</v>
      </c>
      <c r="AF76" s="13">
        <v>160.90605843999998</v>
      </c>
      <c r="AG76" s="13">
        <v>45.966156259999998</v>
      </c>
      <c r="AH76" s="13">
        <v>47.790703260000001</v>
      </c>
      <c r="AI76" s="13">
        <v>49.710523350000003</v>
      </c>
      <c r="AJ76" s="13">
        <v>93.563089719999951</v>
      </c>
      <c r="AK76" s="13">
        <v>28.663435668691463</v>
      </c>
      <c r="AL76" s="13">
        <v>48.994663492717471</v>
      </c>
      <c r="AM76" s="13">
        <v>58.233223568591114</v>
      </c>
      <c r="AN76" s="13">
        <v>33.830775970846666</v>
      </c>
      <c r="AO76" s="13">
        <v>110.85030490240811</v>
      </c>
      <c r="AP76" s="13">
        <v>899.55419283200013</v>
      </c>
      <c r="AQ76" s="13">
        <v>51.093317079999998</v>
      </c>
      <c r="AR76" s="13">
        <v>69.798153929999998</v>
      </c>
      <c r="AS76" s="13">
        <v>139.49227787999999</v>
      </c>
      <c r="AT76" s="13">
        <v>37.613491519999997</v>
      </c>
      <c r="AU76" s="13">
        <v>141.41902757999998</v>
      </c>
      <c r="AV76" s="13">
        <v>35.280833659999999</v>
      </c>
      <c r="AW76" s="13">
        <v>37.726520539999996</v>
      </c>
      <c r="AX76" s="13">
        <v>53.133018862052296</v>
      </c>
      <c r="AY76" s="13">
        <v>-116.33503205205227</v>
      </c>
      <c r="AZ76" s="13">
        <v>210.98715829000002</v>
      </c>
      <c r="BA76" s="13">
        <v>60.530514958999987</v>
      </c>
      <c r="BB76" s="14">
        <v>178.81491058300003</v>
      </c>
      <c r="BC76" s="13">
        <f t="shared" si="1"/>
        <v>1033.41376842</v>
      </c>
      <c r="BD76" s="13">
        <v>55.429567079999998</v>
      </c>
      <c r="BE76" s="13">
        <v>153.19643960999997</v>
      </c>
      <c r="BF76" s="13">
        <v>40.934414709999999</v>
      </c>
      <c r="BG76" s="13">
        <v>286.50228220000002</v>
      </c>
      <c r="BH76" s="13">
        <v>34.368880559999994</v>
      </c>
      <c r="BI76" s="13">
        <v>69.578563549999998</v>
      </c>
      <c r="BJ76" s="13">
        <v>83.530687019999988</v>
      </c>
      <c r="BK76" s="13">
        <v>36.131563019999994</v>
      </c>
      <c r="BL76" s="13">
        <v>41.342518370000001</v>
      </c>
      <c r="BM76" s="13">
        <v>117.90354285000001</v>
      </c>
      <c r="BN76" s="13">
        <v>64.333223410000016</v>
      </c>
      <c r="BO76" s="14">
        <v>50.162086039999998</v>
      </c>
    </row>
    <row r="77" spans="1:67">
      <c r="A77" s="32">
        <v>14411</v>
      </c>
      <c r="B77" s="21" t="s">
        <v>135</v>
      </c>
      <c r="C77" s="13">
        <v>0</v>
      </c>
      <c r="D77" s="13">
        <v>0</v>
      </c>
      <c r="E77" s="13">
        <v>0</v>
      </c>
      <c r="F77" s="13">
        <v>0</v>
      </c>
      <c r="G77" s="13">
        <v>0</v>
      </c>
      <c r="H77" s="13">
        <v>0</v>
      </c>
      <c r="I77" s="13">
        <v>0</v>
      </c>
      <c r="J77" s="13">
        <v>0</v>
      </c>
      <c r="K77" s="13">
        <v>0</v>
      </c>
      <c r="L77" s="13">
        <v>0</v>
      </c>
      <c r="M77" s="13">
        <v>0</v>
      </c>
      <c r="N77" s="13">
        <v>0</v>
      </c>
      <c r="O77" s="13">
        <v>0</v>
      </c>
      <c r="P77" s="13">
        <v>0</v>
      </c>
      <c r="Q77" s="13">
        <v>0</v>
      </c>
      <c r="R77" s="13">
        <v>0</v>
      </c>
      <c r="S77" s="13">
        <v>0</v>
      </c>
      <c r="T77" s="13">
        <v>0</v>
      </c>
      <c r="U77" s="13">
        <v>0</v>
      </c>
      <c r="V77" s="13">
        <v>0</v>
      </c>
      <c r="W77" s="13">
        <v>0</v>
      </c>
      <c r="X77" s="13">
        <v>0</v>
      </c>
      <c r="Y77" s="13">
        <v>0</v>
      </c>
      <c r="Z77" s="13">
        <v>0</v>
      </c>
      <c r="AA77" s="13">
        <v>0</v>
      </c>
      <c r="AB77" s="13">
        <v>0</v>
      </c>
      <c r="AC77" s="13">
        <v>0</v>
      </c>
      <c r="AD77" s="13">
        <v>0</v>
      </c>
      <c r="AE77" s="13">
        <v>0</v>
      </c>
      <c r="AF77" s="13">
        <v>0</v>
      </c>
      <c r="AG77" s="13">
        <v>0</v>
      </c>
      <c r="AH77" s="13">
        <v>0</v>
      </c>
      <c r="AI77" s="13">
        <v>0</v>
      </c>
      <c r="AJ77" s="13">
        <v>0</v>
      </c>
      <c r="AK77" s="13">
        <v>0</v>
      </c>
      <c r="AL77" s="13">
        <v>0</v>
      </c>
      <c r="AM77" s="13">
        <v>0</v>
      </c>
      <c r="AN77" s="13">
        <v>0</v>
      </c>
      <c r="AO77" s="13">
        <v>0</v>
      </c>
      <c r="AP77" s="13">
        <v>0.34</v>
      </c>
      <c r="AQ77" s="13">
        <v>0</v>
      </c>
      <c r="AR77" s="13">
        <v>0</v>
      </c>
      <c r="AS77" s="13">
        <v>0.16</v>
      </c>
      <c r="AT77" s="13">
        <v>0</v>
      </c>
      <c r="AU77" s="13">
        <v>0</v>
      </c>
      <c r="AV77" s="13">
        <v>0.11</v>
      </c>
      <c r="AW77" s="13">
        <v>0</v>
      </c>
      <c r="AX77" s="13">
        <v>0</v>
      </c>
      <c r="AY77" s="13">
        <v>0</v>
      </c>
      <c r="AZ77" s="13">
        <v>0</v>
      </c>
      <c r="BA77" s="13">
        <v>7.0000000000000007E-2</v>
      </c>
      <c r="BB77" s="14">
        <v>0</v>
      </c>
      <c r="BC77" s="13">
        <f t="shared" si="1"/>
        <v>0</v>
      </c>
      <c r="BD77" s="13">
        <v>0</v>
      </c>
      <c r="BE77" s="13">
        <v>0</v>
      </c>
      <c r="BF77" s="13">
        <v>0</v>
      </c>
      <c r="BG77" s="13">
        <v>0</v>
      </c>
      <c r="BH77" s="13">
        <v>0</v>
      </c>
      <c r="BI77" s="13">
        <v>0</v>
      </c>
      <c r="BJ77" s="13">
        <v>0</v>
      </c>
      <c r="BK77" s="13">
        <v>0</v>
      </c>
      <c r="BL77" s="13">
        <v>0</v>
      </c>
      <c r="BM77" s="13">
        <v>0</v>
      </c>
      <c r="BN77" s="13">
        <v>0</v>
      </c>
      <c r="BO77" s="14">
        <v>0</v>
      </c>
    </row>
    <row r="78" spans="1:67">
      <c r="A78" s="32">
        <v>14412</v>
      </c>
      <c r="B78" s="21" t="s">
        <v>76</v>
      </c>
      <c r="C78" s="13">
        <v>841.08373248654539</v>
      </c>
      <c r="D78" s="13">
        <v>43.404665760000007</v>
      </c>
      <c r="E78" s="13">
        <v>151.15604031000001</v>
      </c>
      <c r="F78" s="13">
        <v>32.247627009999988</v>
      </c>
      <c r="G78" s="13">
        <v>13.65656894</v>
      </c>
      <c r="H78" s="13">
        <v>28.534069280017942</v>
      </c>
      <c r="I78" s="13">
        <v>176.56485842998205</v>
      </c>
      <c r="J78" s="13">
        <v>28.077911110000095</v>
      </c>
      <c r="K78" s="13">
        <v>174.05609184999986</v>
      </c>
      <c r="L78" s="13">
        <v>49.368512050000021</v>
      </c>
      <c r="M78" s="13">
        <v>72.223997960000048</v>
      </c>
      <c r="N78" s="13">
        <v>32.008329600000003</v>
      </c>
      <c r="O78" s="13">
        <v>39.785060186545465</v>
      </c>
      <c r="P78" s="13">
        <v>1447.6950720909094</v>
      </c>
      <c r="Q78" s="13">
        <v>74.073428750000005</v>
      </c>
      <c r="R78" s="13">
        <v>200.42649225</v>
      </c>
      <c r="S78" s="13">
        <v>145.14036905999998</v>
      </c>
      <c r="T78" s="13">
        <v>125.74231677</v>
      </c>
      <c r="U78" s="13">
        <v>31.372619830000005</v>
      </c>
      <c r="V78" s="13">
        <v>70.413584089999972</v>
      </c>
      <c r="W78" s="13">
        <v>94.126492410000012</v>
      </c>
      <c r="X78" s="13">
        <v>133.05433466000005</v>
      </c>
      <c r="Y78" s="13">
        <v>333.02400420999993</v>
      </c>
      <c r="Z78" s="13">
        <v>81.07558902000001</v>
      </c>
      <c r="AA78" s="13">
        <v>63.893681039910817</v>
      </c>
      <c r="AB78" s="13">
        <v>95.352160000998268</v>
      </c>
      <c r="AC78" s="13">
        <v>783.66843214325468</v>
      </c>
      <c r="AD78" s="13">
        <v>45.662507309999995</v>
      </c>
      <c r="AE78" s="13">
        <v>59.496990199999999</v>
      </c>
      <c r="AF78" s="13">
        <v>160.90605843999998</v>
      </c>
      <c r="AG78" s="13">
        <v>45.966156259999998</v>
      </c>
      <c r="AH78" s="13">
        <v>47.790703260000001</v>
      </c>
      <c r="AI78" s="13">
        <v>49.710523350000003</v>
      </c>
      <c r="AJ78" s="13">
        <v>93.563089719999951</v>
      </c>
      <c r="AK78" s="13">
        <v>28.663435668691463</v>
      </c>
      <c r="AL78" s="13">
        <v>48.994663492717471</v>
      </c>
      <c r="AM78" s="13">
        <v>58.233223568591114</v>
      </c>
      <c r="AN78" s="13">
        <v>33.830775970846666</v>
      </c>
      <c r="AO78" s="13">
        <v>110.85030490240811</v>
      </c>
      <c r="AP78" s="13">
        <v>899.21419283200009</v>
      </c>
      <c r="AQ78" s="13">
        <v>51.093317079999998</v>
      </c>
      <c r="AR78" s="13">
        <v>69.798153929999998</v>
      </c>
      <c r="AS78" s="13">
        <v>139.33227787999999</v>
      </c>
      <c r="AT78" s="13">
        <v>37.613491519999997</v>
      </c>
      <c r="AU78" s="13">
        <v>141.41902757999998</v>
      </c>
      <c r="AV78" s="13">
        <v>35.17083366</v>
      </c>
      <c r="AW78" s="13">
        <v>37.726520539999996</v>
      </c>
      <c r="AX78" s="13">
        <v>53.133018862052296</v>
      </c>
      <c r="AY78" s="13">
        <v>-116.33503205205227</v>
      </c>
      <c r="AZ78" s="13">
        <v>210.98715829000002</v>
      </c>
      <c r="BA78" s="13">
        <v>60.460514958999987</v>
      </c>
      <c r="BB78" s="14">
        <v>178.81491058300003</v>
      </c>
      <c r="BC78" s="13">
        <f t="shared" si="1"/>
        <v>1033.41376842</v>
      </c>
      <c r="BD78" s="13">
        <v>55.429567079999998</v>
      </c>
      <c r="BE78" s="13">
        <v>153.19643960999997</v>
      </c>
      <c r="BF78" s="13">
        <v>40.934414709999999</v>
      </c>
      <c r="BG78" s="13">
        <v>286.50228220000002</v>
      </c>
      <c r="BH78" s="13">
        <v>34.368880559999994</v>
      </c>
      <c r="BI78" s="13">
        <v>69.578563549999998</v>
      </c>
      <c r="BJ78" s="13">
        <v>83.530687019999988</v>
      </c>
      <c r="BK78" s="13">
        <v>36.131563019999994</v>
      </c>
      <c r="BL78" s="13">
        <v>41.342518370000001</v>
      </c>
      <c r="BM78" s="13">
        <v>117.90354285000001</v>
      </c>
      <c r="BN78" s="13">
        <v>64.333223410000016</v>
      </c>
      <c r="BO78" s="14">
        <v>50.162086039999998</v>
      </c>
    </row>
    <row r="79" spans="1:67">
      <c r="A79" s="32">
        <v>1442</v>
      </c>
      <c r="B79" s="20" t="s">
        <v>115</v>
      </c>
      <c r="C79" s="13">
        <v>393.8359121958909</v>
      </c>
      <c r="D79" s="13">
        <v>32.680633905296972</v>
      </c>
      <c r="E79" s="13">
        <v>32.680633905296972</v>
      </c>
      <c r="F79" s="13">
        <v>32.680633905296972</v>
      </c>
      <c r="G79" s="13">
        <v>32.680633905296972</v>
      </c>
      <c r="H79" s="13">
        <v>32.680633905296972</v>
      </c>
      <c r="I79" s="13">
        <v>32.680633905296958</v>
      </c>
      <c r="J79" s="13">
        <v>32.680633905296958</v>
      </c>
      <c r="K79" s="13">
        <v>32.680633905296958</v>
      </c>
      <c r="L79" s="13">
        <v>32.680633905296958</v>
      </c>
      <c r="M79" s="13">
        <v>32.738732189406051</v>
      </c>
      <c r="N79" s="13">
        <v>32.738732189406051</v>
      </c>
      <c r="O79" s="13">
        <v>34.232742669406051</v>
      </c>
      <c r="P79" s="13">
        <v>1129.877524735</v>
      </c>
      <c r="Q79" s="13">
        <v>87.2</v>
      </c>
      <c r="R79" s="13">
        <v>75.599999999999994</v>
      </c>
      <c r="S79" s="13">
        <v>88.3</v>
      </c>
      <c r="T79" s="13">
        <v>88.915630159999992</v>
      </c>
      <c r="U79" s="13">
        <v>88.362719649999974</v>
      </c>
      <c r="V79" s="13">
        <v>88.14713943000001</v>
      </c>
      <c r="W79" s="13">
        <v>102.57274402416715</v>
      </c>
      <c r="X79" s="13">
        <v>90.011325718166063</v>
      </c>
      <c r="Y79" s="13">
        <v>98.046917575666725</v>
      </c>
      <c r="Z79" s="13">
        <v>102.23415017566674</v>
      </c>
      <c r="AA79" s="13">
        <v>108.66254037566659</v>
      </c>
      <c r="AB79" s="13">
        <v>111.82435762566683</v>
      </c>
      <c r="AC79" s="13">
        <v>1347.8113717699998</v>
      </c>
      <c r="AD79" s="13">
        <v>110.106015</v>
      </c>
      <c r="AE79" s="13">
        <v>93.177037409999997</v>
      </c>
      <c r="AF79" s="13">
        <v>114.12458825</v>
      </c>
      <c r="AG79" s="13">
        <v>107.8531375</v>
      </c>
      <c r="AH79" s="13">
        <v>108.36420748</v>
      </c>
      <c r="AI79" s="13">
        <v>110.77571639000001</v>
      </c>
      <c r="AJ79" s="13">
        <v>120.07346526000001</v>
      </c>
      <c r="AK79" s="13">
        <v>117.97044586999999</v>
      </c>
      <c r="AL79" s="13">
        <v>116.38200778000001</v>
      </c>
      <c r="AM79" s="13">
        <v>108.34518887000002</v>
      </c>
      <c r="AN79" s="13">
        <v>110.95453198</v>
      </c>
      <c r="AO79" s="13">
        <v>129.68502997999997</v>
      </c>
      <c r="AP79" s="13">
        <v>1456.6628610299999</v>
      </c>
      <c r="AQ79" s="13">
        <v>120.88352876</v>
      </c>
      <c r="AR79" s="13">
        <v>109.39128165</v>
      </c>
      <c r="AS79" s="13">
        <v>115.71955315</v>
      </c>
      <c r="AT79" s="13">
        <v>115.56177871999989</v>
      </c>
      <c r="AU79" s="13">
        <v>119.85614473999999</v>
      </c>
      <c r="AV79" s="13">
        <v>121.58183325000002</v>
      </c>
      <c r="AW79" s="13">
        <v>126.74796690999989</v>
      </c>
      <c r="AX79" s="13">
        <v>126.13742624</v>
      </c>
      <c r="AY79" s="13">
        <v>116.26382193999999</v>
      </c>
      <c r="AZ79" s="13">
        <v>120.06216835000001</v>
      </c>
      <c r="BA79" s="13">
        <v>119.76344847999999</v>
      </c>
      <c r="BB79" s="14">
        <v>144.69390884000001</v>
      </c>
      <c r="BC79" s="13">
        <f t="shared" si="1"/>
        <v>2603.9264365999998</v>
      </c>
      <c r="BD79" s="13">
        <v>0</v>
      </c>
      <c r="BE79" s="13">
        <v>0</v>
      </c>
      <c r="BF79" s="13">
        <v>0</v>
      </c>
      <c r="BG79" s="13">
        <v>0</v>
      </c>
      <c r="BH79" s="13">
        <v>0</v>
      </c>
      <c r="BI79" s="13">
        <v>0</v>
      </c>
      <c r="BJ79" s="13">
        <v>150</v>
      </c>
      <c r="BK79" s="13">
        <v>450</v>
      </c>
      <c r="BL79" s="13">
        <v>0</v>
      </c>
      <c r="BM79" s="13">
        <v>500</v>
      </c>
      <c r="BN79" s="13">
        <v>0</v>
      </c>
      <c r="BO79" s="14">
        <v>1503.9264366</v>
      </c>
    </row>
    <row r="80" spans="1:67" ht="26.25">
      <c r="A80" s="38">
        <v>145</v>
      </c>
      <c r="B80" s="22" t="s">
        <v>136</v>
      </c>
      <c r="C80" s="13">
        <v>0</v>
      </c>
      <c r="D80" s="13">
        <v>0</v>
      </c>
      <c r="E80" s="13">
        <v>0</v>
      </c>
      <c r="F80" s="13">
        <v>0</v>
      </c>
      <c r="G80" s="13">
        <v>0</v>
      </c>
      <c r="H80" s="13">
        <v>0</v>
      </c>
      <c r="I80" s="13">
        <v>0</v>
      </c>
      <c r="J80" s="13">
        <v>0</v>
      </c>
      <c r="K80" s="13">
        <v>0</v>
      </c>
      <c r="L80" s="13">
        <v>0</v>
      </c>
      <c r="M80" s="13">
        <v>0</v>
      </c>
      <c r="N80" s="13">
        <v>0</v>
      </c>
      <c r="O80" s="13">
        <v>0</v>
      </c>
      <c r="P80" s="13">
        <v>0</v>
      </c>
      <c r="Q80" s="13">
        <v>0</v>
      </c>
      <c r="R80" s="13">
        <v>0</v>
      </c>
      <c r="S80" s="13">
        <v>0</v>
      </c>
      <c r="T80" s="13">
        <v>0</v>
      </c>
      <c r="U80" s="13">
        <v>0</v>
      </c>
      <c r="V80" s="13">
        <v>0</v>
      </c>
      <c r="W80" s="13">
        <v>0</v>
      </c>
      <c r="X80" s="13">
        <v>0</v>
      </c>
      <c r="Y80" s="13">
        <v>0</v>
      </c>
      <c r="Z80" s="13">
        <v>0</v>
      </c>
      <c r="AA80" s="13">
        <v>0</v>
      </c>
      <c r="AB80" s="13">
        <v>0</v>
      </c>
      <c r="AC80" s="13">
        <v>0</v>
      </c>
      <c r="AD80" s="13">
        <v>0</v>
      </c>
      <c r="AE80" s="13">
        <v>0</v>
      </c>
      <c r="AF80" s="13">
        <v>0</v>
      </c>
      <c r="AG80" s="13">
        <v>0</v>
      </c>
      <c r="AH80" s="13">
        <v>0</v>
      </c>
      <c r="AI80" s="13">
        <v>0</v>
      </c>
      <c r="AJ80" s="13">
        <v>0</v>
      </c>
      <c r="AK80" s="13">
        <v>0</v>
      </c>
      <c r="AL80" s="13">
        <v>0</v>
      </c>
      <c r="AM80" s="13">
        <v>0</v>
      </c>
      <c r="AN80" s="13">
        <v>0</v>
      </c>
      <c r="AO80" s="13">
        <v>0</v>
      </c>
      <c r="AP80" s="13">
        <v>1.8507029999999997E-2</v>
      </c>
      <c r="AQ80" s="13">
        <v>1.8507029999999997E-2</v>
      </c>
      <c r="AR80" s="13">
        <v>1.8507029999999997E-2</v>
      </c>
      <c r="AS80" s="13">
        <v>1.8507029999999997E-2</v>
      </c>
      <c r="AT80" s="13">
        <v>1.8507029999999997E-2</v>
      </c>
      <c r="AU80" s="13">
        <v>1.8507029999999997E-2</v>
      </c>
      <c r="AV80" s="13">
        <v>1.8507029999999997E-2</v>
      </c>
      <c r="AW80" s="13">
        <v>1.8507029999999997E-2</v>
      </c>
      <c r="AX80" s="13">
        <v>1.8507029999999997E-2</v>
      </c>
      <c r="AY80" s="13">
        <v>1.8507029999999997E-2</v>
      </c>
      <c r="AZ80" s="13">
        <v>1.8507029999999997E-2</v>
      </c>
      <c r="BA80" s="13">
        <v>1.8507029999999997E-2</v>
      </c>
      <c r="BB80" s="14">
        <v>1.8507029999999997E-2</v>
      </c>
      <c r="BC80" s="13">
        <f t="shared" si="1"/>
        <v>0</v>
      </c>
      <c r="BD80" s="13">
        <v>0</v>
      </c>
      <c r="BE80" s="13">
        <v>0</v>
      </c>
      <c r="BF80" s="13">
        <v>0</v>
      </c>
      <c r="BG80" s="13">
        <v>0</v>
      </c>
      <c r="BH80" s="13">
        <v>0</v>
      </c>
      <c r="BI80" s="13">
        <v>0</v>
      </c>
      <c r="BJ80" s="13">
        <v>0</v>
      </c>
      <c r="BK80" s="13">
        <v>0</v>
      </c>
      <c r="BL80" s="13">
        <v>0</v>
      </c>
      <c r="BM80" s="13">
        <v>0</v>
      </c>
      <c r="BN80" s="13">
        <v>0</v>
      </c>
      <c r="BO80" s="14">
        <v>0</v>
      </c>
    </row>
    <row r="81" spans="1:67">
      <c r="A81" s="32">
        <v>1451</v>
      </c>
      <c r="B81" s="17" t="s">
        <v>137</v>
      </c>
      <c r="C81" s="13">
        <v>0</v>
      </c>
      <c r="D81" s="13">
        <v>0</v>
      </c>
      <c r="E81" s="13">
        <v>0</v>
      </c>
      <c r="F81" s="13">
        <v>0</v>
      </c>
      <c r="G81" s="13">
        <v>0</v>
      </c>
      <c r="H81" s="13">
        <v>0</v>
      </c>
      <c r="I81" s="13">
        <v>0</v>
      </c>
      <c r="J81" s="13">
        <v>0</v>
      </c>
      <c r="K81" s="13">
        <v>0</v>
      </c>
      <c r="L81" s="13">
        <v>0</v>
      </c>
      <c r="M81" s="13">
        <v>0</v>
      </c>
      <c r="N81" s="13">
        <v>0</v>
      </c>
      <c r="O81" s="13">
        <v>0</v>
      </c>
      <c r="P81" s="13">
        <v>0</v>
      </c>
      <c r="Q81" s="13">
        <v>0</v>
      </c>
      <c r="R81" s="13">
        <v>0</v>
      </c>
      <c r="S81" s="13">
        <v>0</v>
      </c>
      <c r="T81" s="13">
        <v>0</v>
      </c>
      <c r="U81" s="13">
        <v>0</v>
      </c>
      <c r="V81" s="13">
        <v>0</v>
      </c>
      <c r="W81" s="13">
        <v>0</v>
      </c>
      <c r="X81" s="13">
        <v>0</v>
      </c>
      <c r="Y81" s="13">
        <v>0</v>
      </c>
      <c r="Z81" s="13">
        <v>0</v>
      </c>
      <c r="AA81" s="13">
        <v>0</v>
      </c>
      <c r="AB81" s="13">
        <v>0</v>
      </c>
      <c r="AC81" s="13">
        <v>0</v>
      </c>
      <c r="AD81" s="13">
        <v>0</v>
      </c>
      <c r="AE81" s="13">
        <v>0</v>
      </c>
      <c r="AF81" s="13">
        <v>0</v>
      </c>
      <c r="AG81" s="13">
        <v>0</v>
      </c>
      <c r="AH81" s="13">
        <v>0</v>
      </c>
      <c r="AI81" s="13">
        <v>0</v>
      </c>
      <c r="AJ81" s="13">
        <v>0</v>
      </c>
      <c r="AK81" s="13">
        <v>0</v>
      </c>
      <c r="AL81" s="13">
        <v>0</v>
      </c>
      <c r="AM81" s="13">
        <v>0</v>
      </c>
      <c r="AN81" s="13">
        <v>0</v>
      </c>
      <c r="AO81" s="13">
        <v>0</v>
      </c>
      <c r="AP81" s="13">
        <v>0</v>
      </c>
      <c r="AQ81" s="13">
        <v>0</v>
      </c>
      <c r="AR81" s="13">
        <v>0</v>
      </c>
      <c r="AS81" s="13">
        <v>0</v>
      </c>
      <c r="AT81" s="13">
        <v>0</v>
      </c>
      <c r="AU81" s="13">
        <v>0</v>
      </c>
      <c r="AV81" s="13">
        <v>0</v>
      </c>
      <c r="AW81" s="13">
        <v>0</v>
      </c>
      <c r="AX81" s="13">
        <v>0</v>
      </c>
      <c r="AY81" s="13">
        <v>0</v>
      </c>
      <c r="AZ81" s="13">
        <v>0</v>
      </c>
      <c r="BA81" s="13">
        <v>0</v>
      </c>
      <c r="BB81" s="14">
        <v>0</v>
      </c>
      <c r="BC81" s="13">
        <f t="shared" si="1"/>
        <v>0</v>
      </c>
      <c r="BD81" s="13">
        <v>0</v>
      </c>
      <c r="BE81" s="13">
        <v>0</v>
      </c>
      <c r="BF81" s="13">
        <v>0</v>
      </c>
      <c r="BG81" s="13">
        <v>0</v>
      </c>
      <c r="BH81" s="13">
        <v>0</v>
      </c>
      <c r="BI81" s="13">
        <v>0</v>
      </c>
      <c r="BJ81" s="13">
        <v>0</v>
      </c>
      <c r="BK81" s="13">
        <v>0</v>
      </c>
      <c r="BL81" s="13">
        <v>0</v>
      </c>
      <c r="BM81" s="13">
        <v>0</v>
      </c>
      <c r="BN81" s="13">
        <v>0</v>
      </c>
      <c r="BO81" s="14">
        <v>0</v>
      </c>
    </row>
    <row r="82" spans="1:67">
      <c r="A82" s="32">
        <v>14511</v>
      </c>
      <c r="B82" s="18" t="s">
        <v>138</v>
      </c>
      <c r="C82" s="13">
        <v>0</v>
      </c>
      <c r="D82" s="13">
        <v>0</v>
      </c>
      <c r="E82" s="13">
        <v>0</v>
      </c>
      <c r="F82" s="13">
        <v>0</v>
      </c>
      <c r="G82" s="13">
        <v>0</v>
      </c>
      <c r="H82" s="13">
        <v>0</v>
      </c>
      <c r="I82" s="13">
        <v>0</v>
      </c>
      <c r="J82" s="13">
        <v>0</v>
      </c>
      <c r="K82" s="13">
        <v>0</v>
      </c>
      <c r="L82" s="13">
        <v>0</v>
      </c>
      <c r="M82" s="13">
        <v>0</v>
      </c>
      <c r="N82" s="13">
        <v>0</v>
      </c>
      <c r="O82" s="13">
        <v>0</v>
      </c>
      <c r="P82" s="13">
        <v>0</v>
      </c>
      <c r="Q82" s="13">
        <v>0</v>
      </c>
      <c r="R82" s="13">
        <v>0</v>
      </c>
      <c r="S82" s="13">
        <v>0</v>
      </c>
      <c r="T82" s="13">
        <v>0</v>
      </c>
      <c r="U82" s="13">
        <v>0</v>
      </c>
      <c r="V82" s="13">
        <v>0</v>
      </c>
      <c r="W82" s="13">
        <v>0</v>
      </c>
      <c r="X82" s="13">
        <v>0</v>
      </c>
      <c r="Y82" s="13">
        <v>0</v>
      </c>
      <c r="Z82" s="13">
        <v>0</v>
      </c>
      <c r="AA82" s="13">
        <v>0</v>
      </c>
      <c r="AB82" s="13">
        <v>0</v>
      </c>
      <c r="AC82" s="13">
        <v>0</v>
      </c>
      <c r="AD82" s="13">
        <v>0</v>
      </c>
      <c r="AE82" s="13">
        <v>0</v>
      </c>
      <c r="AF82" s="13">
        <v>0</v>
      </c>
      <c r="AG82" s="13">
        <v>0</v>
      </c>
      <c r="AH82" s="13">
        <v>0</v>
      </c>
      <c r="AI82" s="13">
        <v>0</v>
      </c>
      <c r="AJ82" s="13">
        <v>0</v>
      </c>
      <c r="AK82" s="13">
        <v>0</v>
      </c>
      <c r="AL82" s="13">
        <v>0</v>
      </c>
      <c r="AM82" s="13">
        <v>0</v>
      </c>
      <c r="AN82" s="13">
        <v>0</v>
      </c>
      <c r="AO82" s="13">
        <v>0</v>
      </c>
      <c r="AP82" s="13">
        <v>0</v>
      </c>
      <c r="AQ82" s="13">
        <v>0</v>
      </c>
      <c r="AR82" s="13">
        <v>0</v>
      </c>
      <c r="AS82" s="13">
        <v>0</v>
      </c>
      <c r="AT82" s="13">
        <v>0</v>
      </c>
      <c r="AU82" s="13">
        <v>0</v>
      </c>
      <c r="AV82" s="13">
        <v>0</v>
      </c>
      <c r="AW82" s="13">
        <v>0</v>
      </c>
      <c r="AX82" s="13">
        <v>0</v>
      </c>
      <c r="AY82" s="13">
        <v>0</v>
      </c>
      <c r="AZ82" s="13">
        <v>0</v>
      </c>
      <c r="BA82" s="13">
        <v>0</v>
      </c>
      <c r="BB82" s="14">
        <v>0</v>
      </c>
      <c r="BC82" s="13">
        <f t="shared" si="1"/>
        <v>0</v>
      </c>
      <c r="BD82" s="13">
        <v>0</v>
      </c>
      <c r="BE82" s="13">
        <v>0</v>
      </c>
      <c r="BF82" s="13">
        <v>0</v>
      </c>
      <c r="BG82" s="13">
        <v>0</v>
      </c>
      <c r="BH82" s="13">
        <v>0</v>
      </c>
      <c r="BI82" s="13">
        <v>0</v>
      </c>
      <c r="BJ82" s="13">
        <v>0</v>
      </c>
      <c r="BK82" s="13">
        <v>0</v>
      </c>
      <c r="BL82" s="13">
        <v>0</v>
      </c>
      <c r="BM82" s="13">
        <v>0</v>
      </c>
      <c r="BN82" s="13">
        <v>0</v>
      </c>
      <c r="BO82" s="14">
        <v>0</v>
      </c>
    </row>
    <row r="83" spans="1:67">
      <c r="A83" s="32">
        <v>14512</v>
      </c>
      <c r="B83" s="18" t="s">
        <v>139</v>
      </c>
      <c r="C83" s="13">
        <v>0</v>
      </c>
      <c r="D83" s="13">
        <v>0</v>
      </c>
      <c r="E83" s="13">
        <v>0</v>
      </c>
      <c r="F83" s="13">
        <v>0</v>
      </c>
      <c r="G83" s="13">
        <v>0</v>
      </c>
      <c r="H83" s="13">
        <v>0</v>
      </c>
      <c r="I83" s="13">
        <v>0</v>
      </c>
      <c r="J83" s="13">
        <v>0</v>
      </c>
      <c r="K83" s="13">
        <v>0</v>
      </c>
      <c r="L83" s="13">
        <v>0</v>
      </c>
      <c r="M83" s="13">
        <v>0</v>
      </c>
      <c r="N83" s="13">
        <v>0</v>
      </c>
      <c r="O83" s="13">
        <v>0</v>
      </c>
      <c r="P83" s="13">
        <v>0</v>
      </c>
      <c r="Q83" s="13">
        <v>0</v>
      </c>
      <c r="R83" s="13">
        <v>0</v>
      </c>
      <c r="S83" s="13">
        <v>0</v>
      </c>
      <c r="T83" s="13">
        <v>0</v>
      </c>
      <c r="U83" s="13">
        <v>0</v>
      </c>
      <c r="V83" s="13">
        <v>0</v>
      </c>
      <c r="W83" s="13">
        <v>0</v>
      </c>
      <c r="X83" s="13">
        <v>0</v>
      </c>
      <c r="Y83" s="13">
        <v>0</v>
      </c>
      <c r="Z83" s="13">
        <v>0</v>
      </c>
      <c r="AA83" s="13">
        <v>0</v>
      </c>
      <c r="AB83" s="13">
        <v>0</v>
      </c>
      <c r="AC83" s="13">
        <v>0</v>
      </c>
      <c r="AD83" s="13">
        <v>0</v>
      </c>
      <c r="AE83" s="13">
        <v>0</v>
      </c>
      <c r="AF83" s="13">
        <v>0</v>
      </c>
      <c r="AG83" s="13">
        <v>0</v>
      </c>
      <c r="AH83" s="13">
        <v>0</v>
      </c>
      <c r="AI83" s="13">
        <v>0</v>
      </c>
      <c r="AJ83" s="13">
        <v>0</v>
      </c>
      <c r="AK83" s="13">
        <v>0</v>
      </c>
      <c r="AL83" s="13">
        <v>0</v>
      </c>
      <c r="AM83" s="13">
        <v>0</v>
      </c>
      <c r="AN83" s="13">
        <v>0</v>
      </c>
      <c r="AO83" s="13">
        <v>0</v>
      </c>
      <c r="AP83" s="13">
        <v>0</v>
      </c>
      <c r="AQ83" s="13">
        <v>0</v>
      </c>
      <c r="AR83" s="13">
        <v>0</v>
      </c>
      <c r="AS83" s="13">
        <v>0</v>
      </c>
      <c r="AT83" s="13">
        <v>0</v>
      </c>
      <c r="AU83" s="13">
        <v>0</v>
      </c>
      <c r="AV83" s="13">
        <v>0</v>
      </c>
      <c r="AW83" s="13">
        <v>0</v>
      </c>
      <c r="AX83" s="13">
        <v>0</v>
      </c>
      <c r="AY83" s="13">
        <v>0</v>
      </c>
      <c r="AZ83" s="13">
        <v>0</v>
      </c>
      <c r="BA83" s="13">
        <v>0</v>
      </c>
      <c r="BB83" s="14">
        <v>0</v>
      </c>
      <c r="BC83" s="13">
        <f t="shared" si="1"/>
        <v>0</v>
      </c>
      <c r="BD83" s="13">
        <v>0</v>
      </c>
      <c r="BE83" s="13">
        <v>0</v>
      </c>
      <c r="BF83" s="13">
        <v>0</v>
      </c>
      <c r="BG83" s="13">
        <v>0</v>
      </c>
      <c r="BH83" s="13">
        <v>0</v>
      </c>
      <c r="BI83" s="13">
        <v>0</v>
      </c>
      <c r="BJ83" s="13">
        <v>0</v>
      </c>
      <c r="BK83" s="13">
        <v>0</v>
      </c>
      <c r="BL83" s="13">
        <v>0</v>
      </c>
      <c r="BM83" s="13">
        <v>0</v>
      </c>
      <c r="BN83" s="13">
        <v>0</v>
      </c>
      <c r="BO83" s="14">
        <v>0</v>
      </c>
    </row>
    <row r="84" spans="1:67">
      <c r="A84" s="32">
        <v>14513</v>
      </c>
      <c r="B84" s="17" t="s">
        <v>140</v>
      </c>
      <c r="C84" s="13">
        <v>0</v>
      </c>
      <c r="D84" s="13">
        <v>0</v>
      </c>
      <c r="E84" s="13">
        <v>0</v>
      </c>
      <c r="F84" s="13">
        <v>0</v>
      </c>
      <c r="G84" s="13">
        <v>0</v>
      </c>
      <c r="H84" s="13">
        <v>0</v>
      </c>
      <c r="I84" s="13">
        <v>0</v>
      </c>
      <c r="J84" s="13">
        <v>0</v>
      </c>
      <c r="K84" s="13">
        <v>0</v>
      </c>
      <c r="L84" s="13">
        <v>0</v>
      </c>
      <c r="M84" s="13">
        <v>0</v>
      </c>
      <c r="N84" s="13">
        <v>0</v>
      </c>
      <c r="O84" s="13">
        <v>0</v>
      </c>
      <c r="P84" s="13">
        <v>0</v>
      </c>
      <c r="Q84" s="13">
        <v>0</v>
      </c>
      <c r="R84" s="13">
        <v>0</v>
      </c>
      <c r="S84" s="13">
        <v>0</v>
      </c>
      <c r="T84" s="13">
        <v>0</v>
      </c>
      <c r="U84" s="13">
        <v>0</v>
      </c>
      <c r="V84" s="13">
        <v>0</v>
      </c>
      <c r="W84" s="13">
        <v>0</v>
      </c>
      <c r="X84" s="13">
        <v>0</v>
      </c>
      <c r="Y84" s="13">
        <v>0</v>
      </c>
      <c r="Z84" s="13">
        <v>0</v>
      </c>
      <c r="AA84" s="13">
        <v>0</v>
      </c>
      <c r="AB84" s="13">
        <v>0</v>
      </c>
      <c r="AC84" s="13">
        <v>0</v>
      </c>
      <c r="AD84" s="13">
        <v>0</v>
      </c>
      <c r="AE84" s="13">
        <v>0</v>
      </c>
      <c r="AF84" s="13">
        <v>0</v>
      </c>
      <c r="AG84" s="13">
        <v>0</v>
      </c>
      <c r="AH84" s="13">
        <v>0</v>
      </c>
      <c r="AI84" s="13">
        <v>0</v>
      </c>
      <c r="AJ84" s="13">
        <v>0</v>
      </c>
      <c r="AK84" s="13">
        <v>0</v>
      </c>
      <c r="AL84" s="13">
        <v>0</v>
      </c>
      <c r="AM84" s="13">
        <v>0</v>
      </c>
      <c r="AN84" s="13">
        <v>0</v>
      </c>
      <c r="AO84" s="13">
        <v>0</v>
      </c>
      <c r="AP84" s="13">
        <v>0</v>
      </c>
      <c r="AQ84" s="13">
        <v>0</v>
      </c>
      <c r="AR84" s="13">
        <v>0</v>
      </c>
      <c r="AS84" s="13">
        <v>0</v>
      </c>
      <c r="AT84" s="13">
        <v>0</v>
      </c>
      <c r="AU84" s="13">
        <v>0</v>
      </c>
      <c r="AV84" s="13">
        <v>0</v>
      </c>
      <c r="AW84" s="13">
        <v>0</v>
      </c>
      <c r="AX84" s="13">
        <v>0</v>
      </c>
      <c r="AY84" s="13">
        <v>0</v>
      </c>
      <c r="AZ84" s="13">
        <v>0</v>
      </c>
      <c r="BA84" s="13">
        <v>0</v>
      </c>
      <c r="BB84" s="14">
        <v>0</v>
      </c>
      <c r="BC84" s="13">
        <f t="shared" si="1"/>
        <v>0</v>
      </c>
      <c r="BD84" s="13">
        <v>0</v>
      </c>
      <c r="BE84" s="13">
        <v>0</v>
      </c>
      <c r="BF84" s="13">
        <v>0</v>
      </c>
      <c r="BG84" s="13">
        <v>0</v>
      </c>
      <c r="BH84" s="13">
        <v>0</v>
      </c>
      <c r="BI84" s="13">
        <v>0</v>
      </c>
      <c r="BJ84" s="13">
        <v>0</v>
      </c>
      <c r="BK84" s="13">
        <v>0</v>
      </c>
      <c r="BL84" s="13">
        <v>0</v>
      </c>
      <c r="BM84" s="13">
        <v>0</v>
      </c>
      <c r="BN84" s="13">
        <v>0</v>
      </c>
      <c r="BO84" s="14">
        <v>0</v>
      </c>
    </row>
    <row r="85" spans="1:67">
      <c r="A85" s="32">
        <v>1452</v>
      </c>
      <c r="B85" s="17" t="s">
        <v>141</v>
      </c>
      <c r="C85" s="13">
        <v>0</v>
      </c>
      <c r="D85" s="13">
        <v>0</v>
      </c>
      <c r="E85" s="13">
        <v>0</v>
      </c>
      <c r="F85" s="13">
        <v>0</v>
      </c>
      <c r="G85" s="13">
        <v>0</v>
      </c>
      <c r="H85" s="13">
        <v>0</v>
      </c>
      <c r="I85" s="13">
        <v>0</v>
      </c>
      <c r="J85" s="13">
        <v>0</v>
      </c>
      <c r="K85" s="13">
        <v>0</v>
      </c>
      <c r="L85" s="13">
        <v>0</v>
      </c>
      <c r="M85" s="13">
        <v>0</v>
      </c>
      <c r="N85" s="13">
        <v>0</v>
      </c>
      <c r="O85" s="13">
        <v>0</v>
      </c>
      <c r="P85" s="13">
        <v>0</v>
      </c>
      <c r="Q85" s="13">
        <v>0</v>
      </c>
      <c r="R85" s="13">
        <v>0</v>
      </c>
      <c r="S85" s="13">
        <v>0</v>
      </c>
      <c r="T85" s="13">
        <v>0</v>
      </c>
      <c r="U85" s="13">
        <v>0</v>
      </c>
      <c r="V85" s="13">
        <v>0</v>
      </c>
      <c r="W85" s="13">
        <v>0</v>
      </c>
      <c r="X85" s="13">
        <v>0</v>
      </c>
      <c r="Y85" s="13">
        <v>0</v>
      </c>
      <c r="Z85" s="13">
        <v>0</v>
      </c>
      <c r="AA85" s="13">
        <v>0</v>
      </c>
      <c r="AB85" s="13">
        <v>0</v>
      </c>
      <c r="AC85" s="13">
        <v>0</v>
      </c>
      <c r="AD85" s="13">
        <v>0</v>
      </c>
      <c r="AE85" s="13">
        <v>0</v>
      </c>
      <c r="AF85" s="13">
        <v>0</v>
      </c>
      <c r="AG85" s="13">
        <v>0</v>
      </c>
      <c r="AH85" s="13">
        <v>0</v>
      </c>
      <c r="AI85" s="13">
        <v>0</v>
      </c>
      <c r="AJ85" s="13">
        <v>0</v>
      </c>
      <c r="AK85" s="13">
        <v>0</v>
      </c>
      <c r="AL85" s="13">
        <v>0</v>
      </c>
      <c r="AM85" s="13">
        <v>0</v>
      </c>
      <c r="AN85" s="13">
        <v>0</v>
      </c>
      <c r="AO85" s="13">
        <v>0</v>
      </c>
      <c r="AP85" s="13">
        <v>1.8507029999999997E-2</v>
      </c>
      <c r="AQ85" s="13">
        <v>1.8507029999999997E-2</v>
      </c>
      <c r="AR85" s="13">
        <v>1.8507029999999997E-2</v>
      </c>
      <c r="AS85" s="13">
        <v>1.8507029999999997E-2</v>
      </c>
      <c r="AT85" s="13">
        <v>1.8507029999999997E-2</v>
      </c>
      <c r="AU85" s="13">
        <v>1.8507029999999997E-2</v>
      </c>
      <c r="AV85" s="13">
        <v>1.8507029999999997E-2</v>
      </c>
      <c r="AW85" s="13">
        <v>1.8507029999999997E-2</v>
      </c>
      <c r="AX85" s="13">
        <v>1.8507029999999997E-2</v>
      </c>
      <c r="AY85" s="13">
        <v>1.8507029999999997E-2</v>
      </c>
      <c r="AZ85" s="13">
        <v>1.8507029999999997E-2</v>
      </c>
      <c r="BA85" s="13">
        <v>1.8507029999999997E-2</v>
      </c>
      <c r="BB85" s="14">
        <v>1.8507029999999997E-2</v>
      </c>
      <c r="BC85" s="13">
        <f t="shared" si="1"/>
        <v>0</v>
      </c>
      <c r="BD85" s="13">
        <v>0</v>
      </c>
      <c r="BE85" s="13">
        <v>0</v>
      </c>
      <c r="BF85" s="13">
        <v>0</v>
      </c>
      <c r="BG85" s="13">
        <v>0</v>
      </c>
      <c r="BH85" s="13">
        <v>0</v>
      </c>
      <c r="BI85" s="13">
        <v>0</v>
      </c>
      <c r="BJ85" s="13">
        <v>0</v>
      </c>
      <c r="BK85" s="13">
        <v>0</v>
      </c>
      <c r="BL85" s="13">
        <v>0</v>
      </c>
      <c r="BM85" s="13">
        <v>0</v>
      </c>
      <c r="BN85" s="13">
        <v>0</v>
      </c>
      <c r="BO85" s="14">
        <v>0</v>
      </c>
    </row>
    <row r="86" spans="1:67">
      <c r="A86" s="37">
        <v>2</v>
      </c>
      <c r="B86" s="9" t="s">
        <v>142</v>
      </c>
      <c r="C86" s="23">
        <v>149059.72259924281</v>
      </c>
      <c r="D86" s="23">
        <v>6548.7164174288055</v>
      </c>
      <c r="E86" s="23">
        <v>8387.8014209510002</v>
      </c>
      <c r="F86" s="23">
        <v>10982.536455928352</v>
      </c>
      <c r="G86" s="23">
        <v>9405.6286860495784</v>
      </c>
      <c r="H86" s="23">
        <v>12597.745942567981</v>
      </c>
      <c r="I86" s="23">
        <v>14363.988839198126</v>
      </c>
      <c r="J86" s="23">
        <v>10164.703619192656</v>
      </c>
      <c r="K86" s="23">
        <v>10521.233719825845</v>
      </c>
      <c r="L86" s="23">
        <v>11921.492833008277</v>
      </c>
      <c r="M86" s="23">
        <v>10025.08780079978</v>
      </c>
      <c r="N86" s="23">
        <v>19448.914621066178</v>
      </c>
      <c r="O86" s="23">
        <v>24691.8722432262</v>
      </c>
      <c r="P86" s="23">
        <v>147451.46840349041</v>
      </c>
      <c r="Q86" s="23">
        <v>5406.0121705399888</v>
      </c>
      <c r="R86" s="23">
        <v>8193.2935885226925</v>
      </c>
      <c r="S86" s="23">
        <v>8088.2806311814857</v>
      </c>
      <c r="T86" s="23">
        <v>9766.5981805339979</v>
      </c>
      <c r="U86" s="23">
        <v>11614.564063182579</v>
      </c>
      <c r="V86" s="23">
        <v>13023.130327913705</v>
      </c>
      <c r="W86" s="23">
        <v>10212.275964895987</v>
      </c>
      <c r="X86" s="23">
        <v>10494.569736696167</v>
      </c>
      <c r="Y86" s="23">
        <v>12962.606541244197</v>
      </c>
      <c r="Z86" s="23">
        <v>10518.041809977713</v>
      </c>
      <c r="AA86" s="23">
        <v>14213.500273444453</v>
      </c>
      <c r="AB86" s="23">
        <v>32958.595115357421</v>
      </c>
      <c r="AC86" s="23">
        <v>176743.05666967889</v>
      </c>
      <c r="AD86" s="23">
        <v>7805.1607562110567</v>
      </c>
      <c r="AE86" s="23">
        <v>8618.4107077089739</v>
      </c>
      <c r="AF86" s="23">
        <v>17052.122370384073</v>
      </c>
      <c r="AG86" s="23">
        <v>9501.5445143176094</v>
      </c>
      <c r="AH86" s="23">
        <v>13272.327112835706</v>
      </c>
      <c r="AI86" s="23">
        <v>17652.182089454014</v>
      </c>
      <c r="AJ86" s="23">
        <v>11765.971161641917</v>
      </c>
      <c r="AK86" s="23">
        <v>11311.518876094786</v>
      </c>
      <c r="AL86" s="23">
        <v>12837.398739135346</v>
      </c>
      <c r="AM86" s="23">
        <v>10462.340909770961</v>
      </c>
      <c r="AN86" s="23">
        <v>18184.008610214474</v>
      </c>
      <c r="AO86" s="23">
        <v>38280.070821910027</v>
      </c>
      <c r="AP86" s="23">
        <v>179958.17566826771</v>
      </c>
      <c r="AQ86" s="23">
        <v>8171.4093719733555</v>
      </c>
      <c r="AR86" s="23">
        <v>10620.1382457156</v>
      </c>
      <c r="AS86" s="23">
        <v>14803.883855645696</v>
      </c>
      <c r="AT86" s="23">
        <v>11613.637376875084</v>
      </c>
      <c r="AU86" s="23">
        <v>16365.452375173874</v>
      </c>
      <c r="AV86" s="23">
        <v>19187.585969915373</v>
      </c>
      <c r="AW86" s="23">
        <v>11434.574452432709</v>
      </c>
      <c r="AX86" s="23">
        <v>13089.397120144808</v>
      </c>
      <c r="AY86" s="23">
        <v>13143.566219610151</v>
      </c>
      <c r="AZ86" s="23">
        <v>11077.223537928068</v>
      </c>
      <c r="BA86" s="23">
        <v>17751.03659271642</v>
      </c>
      <c r="BB86" s="24">
        <v>32700.270550136567</v>
      </c>
      <c r="BC86" s="23">
        <f t="shared" si="1"/>
        <v>193677.15567698088</v>
      </c>
      <c r="BD86" s="23">
        <v>10269.061213749761</v>
      </c>
      <c r="BE86" s="23">
        <v>13475.184402164381</v>
      </c>
      <c r="BF86" s="23">
        <v>17603.761204680137</v>
      </c>
      <c r="BG86" s="23">
        <v>12904.85415335914</v>
      </c>
      <c r="BH86" s="23">
        <v>17684.795004664302</v>
      </c>
      <c r="BI86" s="23">
        <v>21017.333198686181</v>
      </c>
      <c r="BJ86" s="23">
        <v>13366.932901265551</v>
      </c>
      <c r="BK86" s="23">
        <v>14961.904709510356</v>
      </c>
      <c r="BL86" s="23">
        <v>17925.556674743482</v>
      </c>
      <c r="BM86" s="23">
        <v>11883.48925636867</v>
      </c>
      <c r="BN86" s="23">
        <v>17957.782451775813</v>
      </c>
      <c r="BO86" s="24">
        <v>24626.500506013068</v>
      </c>
    </row>
    <row r="87" spans="1:67">
      <c r="A87" s="38">
        <v>21</v>
      </c>
      <c r="B87" s="12" t="s">
        <v>143</v>
      </c>
      <c r="C87" s="13">
        <v>69101.015633591989</v>
      </c>
      <c r="D87" s="13">
        <v>4292.7585469821033</v>
      </c>
      <c r="E87" s="13">
        <v>4382.2164363106567</v>
      </c>
      <c r="F87" s="13">
        <v>5830.0874630850112</v>
      </c>
      <c r="G87" s="13">
        <v>5107.1917867192305</v>
      </c>
      <c r="H87" s="13">
        <v>5118.8368182278355</v>
      </c>
      <c r="I87" s="13">
        <v>8115.883053773463</v>
      </c>
      <c r="J87" s="13">
        <v>5183.337443379226</v>
      </c>
      <c r="K87" s="13">
        <v>4755.321539072319</v>
      </c>
      <c r="L87" s="13">
        <v>5164.8391136771079</v>
      </c>
      <c r="M87" s="13">
        <v>4582.56483153109</v>
      </c>
      <c r="N87" s="13">
        <v>6760.6244550337833</v>
      </c>
      <c r="O87" s="13">
        <v>9807.354145800171</v>
      </c>
      <c r="P87" s="13">
        <v>73387.092608880906</v>
      </c>
      <c r="Q87" s="13">
        <v>2695.0979323759998</v>
      </c>
      <c r="R87" s="13">
        <v>5927.2775159500115</v>
      </c>
      <c r="S87" s="13">
        <v>4841.1917971264093</v>
      </c>
      <c r="T87" s="13">
        <v>5130.9371221997299</v>
      </c>
      <c r="U87" s="13">
        <v>5424.9057974121106</v>
      </c>
      <c r="V87" s="13">
        <v>8988.6649630463016</v>
      </c>
      <c r="W87" s="13">
        <v>4886.9179346112496</v>
      </c>
      <c r="X87" s="13">
        <v>5622.6712775223796</v>
      </c>
      <c r="Y87" s="13">
        <v>5541.40447100655</v>
      </c>
      <c r="Z87" s="13">
        <v>5192.5499109411494</v>
      </c>
      <c r="AA87" s="13">
        <v>6815.2068538645663</v>
      </c>
      <c r="AB87" s="13">
        <v>12320.26703282442</v>
      </c>
      <c r="AC87" s="13">
        <v>79461.072987043939</v>
      </c>
      <c r="AD87" s="13">
        <v>5213.3984135437486</v>
      </c>
      <c r="AE87" s="13">
        <v>5465.7761616770604</v>
      </c>
      <c r="AF87" s="13">
        <v>7431.2495941185507</v>
      </c>
      <c r="AG87" s="13">
        <v>4488.5837447513495</v>
      </c>
      <c r="AH87" s="13">
        <v>6177.7808808382688</v>
      </c>
      <c r="AI87" s="13">
        <v>9677.4850162893108</v>
      </c>
      <c r="AJ87" s="13">
        <v>5702.4772263952109</v>
      </c>
      <c r="AK87" s="13">
        <v>6153.0420623055916</v>
      </c>
      <c r="AL87" s="13">
        <v>6510.9588505954662</v>
      </c>
      <c r="AM87" s="13">
        <v>3557.2090873549241</v>
      </c>
      <c r="AN87" s="13">
        <v>6813.2825844710324</v>
      </c>
      <c r="AO87" s="13">
        <v>12269.829364703488</v>
      </c>
      <c r="AP87" s="13">
        <v>88391.370453038995</v>
      </c>
      <c r="AQ87" s="13">
        <v>5520.5164550915397</v>
      </c>
      <c r="AR87" s="13">
        <v>6570.9865969754701</v>
      </c>
      <c r="AS87" s="13">
        <v>8856.3078646942668</v>
      </c>
      <c r="AT87" s="13">
        <v>4192.4356310952498</v>
      </c>
      <c r="AU87" s="13">
        <v>6965.2205420347709</v>
      </c>
      <c r="AV87" s="13">
        <v>11165.98201323293</v>
      </c>
      <c r="AW87" s="13">
        <v>6109.8790184233576</v>
      </c>
      <c r="AX87" s="13">
        <v>6827.1893882261938</v>
      </c>
      <c r="AY87" s="13">
        <v>6831.901636081644</v>
      </c>
      <c r="AZ87" s="13">
        <v>3809.551424808742</v>
      </c>
      <c r="BA87" s="13">
        <v>7794.8468979931131</v>
      </c>
      <c r="BB87" s="14">
        <v>13746.552984381669</v>
      </c>
      <c r="BC87" s="13">
        <f t="shared" si="1"/>
        <v>96925.81939715147</v>
      </c>
      <c r="BD87" s="13">
        <v>6878.8198264746534</v>
      </c>
      <c r="BE87" s="13">
        <v>6962.3573582923673</v>
      </c>
      <c r="BF87" s="13">
        <v>10009.134454514731</v>
      </c>
      <c r="BG87" s="13">
        <v>5023.9599840269302</v>
      </c>
      <c r="BH87" s="13">
        <v>7458.4787174687999</v>
      </c>
      <c r="BI87" s="13">
        <v>12963.812411968951</v>
      </c>
      <c r="BJ87" s="13">
        <v>6701.047176625817</v>
      </c>
      <c r="BK87" s="13">
        <v>7423.611152263752</v>
      </c>
      <c r="BL87" s="13">
        <v>8739.7783649632856</v>
      </c>
      <c r="BM87" s="13">
        <v>3821.8988246231174</v>
      </c>
      <c r="BN87" s="13">
        <v>7787.2624322448328</v>
      </c>
      <c r="BO87" s="14">
        <v>13155.658693684223</v>
      </c>
    </row>
    <row r="88" spans="1:67">
      <c r="A88" s="32">
        <v>211</v>
      </c>
      <c r="B88" s="21" t="s">
        <v>144</v>
      </c>
      <c r="C88" s="13">
        <v>61641.415165541992</v>
      </c>
      <c r="D88" s="13">
        <v>3987.7384292621036</v>
      </c>
      <c r="E88" s="13">
        <v>3722.4960749906568</v>
      </c>
      <c r="F88" s="13">
        <v>5180.4584722050113</v>
      </c>
      <c r="G88" s="13">
        <v>4657.5256374192304</v>
      </c>
      <c r="H88" s="13">
        <v>4519.2475626478354</v>
      </c>
      <c r="I88" s="13">
        <v>7246.1940935934626</v>
      </c>
      <c r="J88" s="13">
        <v>4617.8023880192259</v>
      </c>
      <c r="K88" s="13">
        <v>4178.1717659023188</v>
      </c>
      <c r="L88" s="13">
        <v>4486.2795978571075</v>
      </c>
      <c r="M88" s="13">
        <v>4093.6232558310899</v>
      </c>
      <c r="N88" s="13">
        <v>5973.6682455037835</v>
      </c>
      <c r="O88" s="13">
        <v>8978.2096423101702</v>
      </c>
      <c r="P88" s="13">
        <v>64453.543554930904</v>
      </c>
      <c r="Q88" s="13">
        <v>2637.5252838659999</v>
      </c>
      <c r="R88" s="13">
        <v>5181.9838750400104</v>
      </c>
      <c r="S88" s="13">
        <v>4106.6243648264099</v>
      </c>
      <c r="T88" s="13">
        <v>4362.9532266797305</v>
      </c>
      <c r="U88" s="13">
        <v>4739.6181748821109</v>
      </c>
      <c r="V88" s="13">
        <v>7959.0835292463016</v>
      </c>
      <c r="W88" s="13">
        <v>4430.6494147712501</v>
      </c>
      <c r="X88" s="13">
        <v>5040.3898970923801</v>
      </c>
      <c r="Y88" s="13">
        <v>4789.6088413065499</v>
      </c>
      <c r="Z88" s="13">
        <v>4672.8753125411504</v>
      </c>
      <c r="AA88" s="13">
        <v>5936.3238523945656</v>
      </c>
      <c r="AB88" s="13">
        <v>10595.907782284421</v>
      </c>
      <c r="AC88" s="13">
        <v>69472.616210643944</v>
      </c>
      <c r="AD88" s="13">
        <v>4903.6625839637491</v>
      </c>
      <c r="AE88" s="13">
        <v>4847.4290597770605</v>
      </c>
      <c r="AF88" s="13">
        <v>6447.5249207985507</v>
      </c>
      <c r="AG88" s="13">
        <v>4033.2087901913501</v>
      </c>
      <c r="AH88" s="13">
        <v>5439.4041021882695</v>
      </c>
      <c r="AI88" s="13">
        <v>8589.5960913893105</v>
      </c>
      <c r="AJ88" s="13">
        <v>5046.5691160552115</v>
      </c>
      <c r="AK88" s="13">
        <v>5207.7533677455913</v>
      </c>
      <c r="AL88" s="13">
        <v>5676.5607005154661</v>
      </c>
      <c r="AM88" s="13">
        <v>3003.1064249449237</v>
      </c>
      <c r="AN88" s="13">
        <v>5625.5196947310324</v>
      </c>
      <c r="AO88" s="13">
        <v>10652.281358343487</v>
      </c>
      <c r="AP88" s="13">
        <v>78340.375274188991</v>
      </c>
      <c r="AQ88" s="13">
        <v>5082.5164744215399</v>
      </c>
      <c r="AR88" s="13">
        <v>5661.0151465154704</v>
      </c>
      <c r="AS88" s="13">
        <v>8174.0625532142676</v>
      </c>
      <c r="AT88" s="13">
        <v>3442.1513478152492</v>
      </c>
      <c r="AU88" s="13">
        <v>6298.5913935347708</v>
      </c>
      <c r="AV88" s="13">
        <v>9993.9907488429308</v>
      </c>
      <c r="AW88" s="13">
        <v>5215.7340571433579</v>
      </c>
      <c r="AX88" s="13">
        <v>6119.9475274461947</v>
      </c>
      <c r="AY88" s="13">
        <v>5921.4604176316434</v>
      </c>
      <c r="AZ88" s="13">
        <v>3063.409843648742</v>
      </c>
      <c r="BA88" s="13">
        <v>6879.5684419731133</v>
      </c>
      <c r="BB88" s="14">
        <v>12487.927322001668</v>
      </c>
      <c r="BC88" s="13">
        <f t="shared" si="1"/>
        <v>84670.710622024024</v>
      </c>
      <c r="BD88" s="13">
        <v>6361.6187281546536</v>
      </c>
      <c r="BE88" s="13">
        <v>5829.3980827423675</v>
      </c>
      <c r="BF88" s="13">
        <v>8948.2355839047323</v>
      </c>
      <c r="BG88" s="13">
        <v>4129.368425166931</v>
      </c>
      <c r="BH88" s="13">
        <v>6419.2107269788003</v>
      </c>
      <c r="BI88" s="13">
        <v>11493.970839828085</v>
      </c>
      <c r="BJ88" s="13">
        <v>5792.9248924766825</v>
      </c>
      <c r="BK88" s="13">
        <v>6540.0257551782815</v>
      </c>
      <c r="BL88" s="13">
        <v>7571.5540515787552</v>
      </c>
      <c r="BM88" s="13">
        <v>2861.2394932386733</v>
      </c>
      <c r="BN88" s="13">
        <v>6808.8659409599122</v>
      </c>
      <c r="BO88" s="14">
        <v>11914.298101816172</v>
      </c>
    </row>
    <row r="89" spans="1:67">
      <c r="A89" s="32">
        <v>212</v>
      </c>
      <c r="B89" s="21" t="s">
        <v>145</v>
      </c>
      <c r="C89" s="13">
        <v>7459.6004680499991</v>
      </c>
      <c r="D89" s="13">
        <v>305.02011771999997</v>
      </c>
      <c r="E89" s="13">
        <v>659.72036131999994</v>
      </c>
      <c r="F89" s="13">
        <v>649.62899087999995</v>
      </c>
      <c r="G89" s="13">
        <v>449.66614929999992</v>
      </c>
      <c r="H89" s="13">
        <v>599.5892555800001</v>
      </c>
      <c r="I89" s="13">
        <v>869.68896017999987</v>
      </c>
      <c r="J89" s="13">
        <v>565.53505536</v>
      </c>
      <c r="K89" s="13">
        <v>577.14977317</v>
      </c>
      <c r="L89" s="13">
        <v>678.55951581999989</v>
      </c>
      <c r="M89" s="13">
        <v>488.94157570000004</v>
      </c>
      <c r="N89" s="13">
        <v>786.95620952999991</v>
      </c>
      <c r="O89" s="13">
        <v>829.14450349000026</v>
      </c>
      <c r="P89" s="13">
        <v>8933.5490539500024</v>
      </c>
      <c r="Q89" s="13">
        <v>57.57264851</v>
      </c>
      <c r="R89" s="13">
        <v>745.29364091000014</v>
      </c>
      <c r="S89" s="13">
        <v>734.56743229999995</v>
      </c>
      <c r="T89" s="13">
        <v>767.98389551999992</v>
      </c>
      <c r="U89" s="13">
        <v>685.28762252999991</v>
      </c>
      <c r="V89" s="13">
        <v>1029.5814338</v>
      </c>
      <c r="W89" s="13">
        <v>456.26851983999995</v>
      </c>
      <c r="X89" s="13">
        <v>582.2813804299999</v>
      </c>
      <c r="Y89" s="13">
        <v>751.79562970000029</v>
      </c>
      <c r="Z89" s="13">
        <v>519.67459839999992</v>
      </c>
      <c r="AA89" s="13">
        <v>878.88300147000007</v>
      </c>
      <c r="AB89" s="13">
        <v>1724.3592505399997</v>
      </c>
      <c r="AC89" s="13">
        <v>9988.4567763999949</v>
      </c>
      <c r="AD89" s="13">
        <v>309.73582957999997</v>
      </c>
      <c r="AE89" s="13">
        <v>618.34710189999998</v>
      </c>
      <c r="AF89" s="13">
        <v>983.72467332000019</v>
      </c>
      <c r="AG89" s="13">
        <v>455.37495455999999</v>
      </c>
      <c r="AH89" s="13">
        <v>738.37677864999989</v>
      </c>
      <c r="AI89" s="13">
        <v>1087.8889249000003</v>
      </c>
      <c r="AJ89" s="13">
        <v>655.90811033999978</v>
      </c>
      <c r="AK89" s="13">
        <v>945.28869456000007</v>
      </c>
      <c r="AL89" s="13">
        <v>834.39815007999982</v>
      </c>
      <c r="AM89" s="13">
        <v>554.10266240999999</v>
      </c>
      <c r="AN89" s="13">
        <v>1187.7628897399998</v>
      </c>
      <c r="AO89" s="13">
        <v>1617.5480063599998</v>
      </c>
      <c r="AP89" s="13">
        <v>10050.995178849998</v>
      </c>
      <c r="AQ89" s="13">
        <v>437.99998067000001</v>
      </c>
      <c r="AR89" s="13">
        <v>909.97145046000003</v>
      </c>
      <c r="AS89" s="13">
        <v>682.24531147999994</v>
      </c>
      <c r="AT89" s="13">
        <v>750.28428328000007</v>
      </c>
      <c r="AU89" s="13">
        <v>666.62914849999993</v>
      </c>
      <c r="AV89" s="13">
        <v>1171.9912643900002</v>
      </c>
      <c r="AW89" s="13">
        <v>894.14496128000008</v>
      </c>
      <c r="AX89" s="13">
        <v>707.24186077999991</v>
      </c>
      <c r="AY89" s="13">
        <v>910.44121845000006</v>
      </c>
      <c r="AZ89" s="13">
        <v>746.1415811600001</v>
      </c>
      <c r="BA89" s="13">
        <v>915.27845601999991</v>
      </c>
      <c r="BB89" s="14">
        <v>1258.6256623800002</v>
      </c>
      <c r="BC89" s="13">
        <f t="shared" si="1"/>
        <v>12255.108775127417</v>
      </c>
      <c r="BD89" s="13">
        <v>517.20109831999991</v>
      </c>
      <c r="BE89" s="13">
        <v>1132.95927555</v>
      </c>
      <c r="BF89" s="13">
        <v>1060.8988706099999</v>
      </c>
      <c r="BG89" s="13">
        <v>894.59155885999996</v>
      </c>
      <c r="BH89" s="13">
        <v>1039.2679904900001</v>
      </c>
      <c r="BI89" s="13">
        <v>1469.8415721408655</v>
      </c>
      <c r="BJ89" s="13">
        <v>908.12228414913466</v>
      </c>
      <c r="BK89" s="13">
        <v>883.58539708547005</v>
      </c>
      <c r="BL89" s="13">
        <v>1168.2243133845304</v>
      </c>
      <c r="BM89" s="13">
        <v>960.65933138444439</v>
      </c>
      <c r="BN89" s="13">
        <v>978.39649128492067</v>
      </c>
      <c r="BO89" s="14">
        <v>1241.360591868051</v>
      </c>
    </row>
    <row r="90" spans="1:67">
      <c r="A90" s="32">
        <v>2121</v>
      </c>
      <c r="B90" s="17" t="s">
        <v>146</v>
      </c>
      <c r="C90" s="13">
        <v>7459.6004680499991</v>
      </c>
      <c r="D90" s="13">
        <v>305.02011771999997</v>
      </c>
      <c r="E90" s="13">
        <v>659.72036131999994</v>
      </c>
      <c r="F90" s="13">
        <v>649.62899087999995</v>
      </c>
      <c r="G90" s="13">
        <v>449.66614929999992</v>
      </c>
      <c r="H90" s="13">
        <v>599.5892555800001</v>
      </c>
      <c r="I90" s="13">
        <v>869.68896017999987</v>
      </c>
      <c r="J90" s="13">
        <v>565.53505536</v>
      </c>
      <c r="K90" s="13">
        <v>577.14977317</v>
      </c>
      <c r="L90" s="13">
        <v>678.55951581999989</v>
      </c>
      <c r="M90" s="13">
        <v>488.94157570000004</v>
      </c>
      <c r="N90" s="13">
        <v>786.95620952999991</v>
      </c>
      <c r="O90" s="13">
        <v>829.14450349000026</v>
      </c>
      <c r="P90" s="13">
        <v>8933.5490539500024</v>
      </c>
      <c r="Q90" s="13">
        <v>57.57264851</v>
      </c>
      <c r="R90" s="13">
        <v>745.29364091000014</v>
      </c>
      <c r="S90" s="13">
        <v>734.56743229999995</v>
      </c>
      <c r="T90" s="13">
        <v>767.98389551999992</v>
      </c>
      <c r="U90" s="13">
        <v>685.28762252999991</v>
      </c>
      <c r="V90" s="13">
        <v>1029.5814338</v>
      </c>
      <c r="W90" s="13">
        <v>456.26851983999995</v>
      </c>
      <c r="X90" s="13">
        <v>582.2813804299999</v>
      </c>
      <c r="Y90" s="13">
        <v>751.79562970000029</v>
      </c>
      <c r="Z90" s="13">
        <v>519.67459839999992</v>
      </c>
      <c r="AA90" s="13">
        <v>878.88300147000007</v>
      </c>
      <c r="AB90" s="13">
        <v>1724.3592505399997</v>
      </c>
      <c r="AC90" s="13">
        <v>9988.4567763999949</v>
      </c>
      <c r="AD90" s="13">
        <v>309.73582957999997</v>
      </c>
      <c r="AE90" s="13">
        <v>618.34710189999998</v>
      </c>
      <c r="AF90" s="13">
        <v>983.72467332000019</v>
      </c>
      <c r="AG90" s="13">
        <v>455.37495455999999</v>
      </c>
      <c r="AH90" s="13">
        <v>738.37677864999989</v>
      </c>
      <c r="AI90" s="13">
        <v>1087.8889249000003</v>
      </c>
      <c r="AJ90" s="13">
        <v>655.90811033999978</v>
      </c>
      <c r="AK90" s="13">
        <v>945.28869456000007</v>
      </c>
      <c r="AL90" s="13">
        <v>834.39815007999982</v>
      </c>
      <c r="AM90" s="13">
        <v>554.10266240999999</v>
      </c>
      <c r="AN90" s="13">
        <v>1187.7628897399998</v>
      </c>
      <c r="AO90" s="13">
        <v>1617.5480063599998</v>
      </c>
      <c r="AP90" s="13">
        <v>10050.995178849998</v>
      </c>
      <c r="AQ90" s="13">
        <v>437.99998067000001</v>
      </c>
      <c r="AR90" s="13">
        <v>909.97145046000003</v>
      </c>
      <c r="AS90" s="13">
        <v>682.24531147999994</v>
      </c>
      <c r="AT90" s="13">
        <v>750.28428328000007</v>
      </c>
      <c r="AU90" s="13">
        <v>666.62914849999993</v>
      </c>
      <c r="AV90" s="13">
        <v>1171.9912643900002</v>
      </c>
      <c r="AW90" s="13">
        <v>894.14496128000008</v>
      </c>
      <c r="AX90" s="13">
        <v>707.24186077999991</v>
      </c>
      <c r="AY90" s="13">
        <v>910.44121845000006</v>
      </c>
      <c r="AZ90" s="13">
        <v>746.1415811600001</v>
      </c>
      <c r="BA90" s="13">
        <v>915.27845601999991</v>
      </c>
      <c r="BB90" s="14">
        <v>1258.6256623800002</v>
      </c>
      <c r="BC90" s="13">
        <f t="shared" si="1"/>
        <v>12255.108775127417</v>
      </c>
      <c r="BD90" s="13">
        <v>517.20109831999991</v>
      </c>
      <c r="BE90" s="13">
        <v>1132.95927555</v>
      </c>
      <c r="BF90" s="13">
        <v>1060.8988706099999</v>
      </c>
      <c r="BG90" s="13">
        <v>894.59155885999996</v>
      </c>
      <c r="BH90" s="13">
        <v>1039.2679904900001</v>
      </c>
      <c r="BI90" s="13">
        <v>1469.8415721408655</v>
      </c>
      <c r="BJ90" s="13">
        <v>908.12228414913466</v>
      </c>
      <c r="BK90" s="13">
        <v>883.58539708547005</v>
      </c>
      <c r="BL90" s="13">
        <v>1168.2243133845304</v>
      </c>
      <c r="BM90" s="13">
        <v>960.65933138444439</v>
      </c>
      <c r="BN90" s="13">
        <v>978.39649128492067</v>
      </c>
      <c r="BO90" s="14">
        <v>1241.360591868051</v>
      </c>
    </row>
    <row r="91" spans="1:67">
      <c r="A91" s="32">
        <v>2122</v>
      </c>
      <c r="B91" s="17" t="s">
        <v>147</v>
      </c>
      <c r="C91" s="13">
        <v>0</v>
      </c>
      <c r="D91" s="13">
        <v>0</v>
      </c>
      <c r="E91" s="13">
        <v>0</v>
      </c>
      <c r="F91" s="13">
        <v>0</v>
      </c>
      <c r="G91" s="13">
        <v>0</v>
      </c>
      <c r="H91" s="13">
        <v>0</v>
      </c>
      <c r="I91" s="13">
        <v>0</v>
      </c>
      <c r="J91" s="13">
        <v>0</v>
      </c>
      <c r="K91" s="13">
        <v>0</v>
      </c>
      <c r="L91" s="13">
        <v>0</v>
      </c>
      <c r="M91" s="13">
        <v>0</v>
      </c>
      <c r="N91" s="13">
        <v>0</v>
      </c>
      <c r="O91" s="13">
        <v>0</v>
      </c>
      <c r="P91" s="13">
        <v>0</v>
      </c>
      <c r="Q91" s="13">
        <v>0</v>
      </c>
      <c r="R91" s="13">
        <v>0</v>
      </c>
      <c r="S91" s="13">
        <v>0</v>
      </c>
      <c r="T91" s="13">
        <v>0</v>
      </c>
      <c r="U91" s="13">
        <v>0</v>
      </c>
      <c r="V91" s="13">
        <v>0</v>
      </c>
      <c r="W91" s="13">
        <v>0</v>
      </c>
      <c r="X91" s="13">
        <v>0</v>
      </c>
      <c r="Y91" s="13">
        <v>0</v>
      </c>
      <c r="Z91" s="13">
        <v>0</v>
      </c>
      <c r="AA91" s="13">
        <v>0</v>
      </c>
      <c r="AB91" s="13">
        <v>0</v>
      </c>
      <c r="AC91" s="13">
        <v>0</v>
      </c>
      <c r="AD91" s="13">
        <v>0</v>
      </c>
      <c r="AE91" s="13">
        <v>0</v>
      </c>
      <c r="AF91" s="13">
        <v>0</v>
      </c>
      <c r="AG91" s="13">
        <v>0</v>
      </c>
      <c r="AH91" s="13">
        <v>0</v>
      </c>
      <c r="AI91" s="13">
        <v>0</v>
      </c>
      <c r="AJ91" s="13">
        <v>0</v>
      </c>
      <c r="AK91" s="13">
        <v>0</v>
      </c>
      <c r="AL91" s="13">
        <v>0</v>
      </c>
      <c r="AM91" s="13">
        <v>0</v>
      </c>
      <c r="AN91" s="13">
        <v>0</v>
      </c>
      <c r="AO91" s="13">
        <v>0</v>
      </c>
      <c r="AP91" s="13">
        <v>0</v>
      </c>
      <c r="AQ91" s="13">
        <v>0</v>
      </c>
      <c r="AR91" s="13">
        <v>0</v>
      </c>
      <c r="AS91" s="13">
        <v>0</v>
      </c>
      <c r="AT91" s="13">
        <v>0</v>
      </c>
      <c r="AU91" s="13">
        <v>0</v>
      </c>
      <c r="AV91" s="13">
        <v>0</v>
      </c>
      <c r="AW91" s="13">
        <v>0</v>
      </c>
      <c r="AX91" s="13">
        <v>0</v>
      </c>
      <c r="AY91" s="13">
        <v>0</v>
      </c>
      <c r="AZ91" s="13">
        <v>0</v>
      </c>
      <c r="BA91" s="13">
        <v>0</v>
      </c>
      <c r="BB91" s="14">
        <v>0</v>
      </c>
      <c r="BC91" s="13">
        <f t="shared" si="1"/>
        <v>0</v>
      </c>
      <c r="BD91" s="13">
        <v>0</v>
      </c>
      <c r="BE91" s="13">
        <v>0</v>
      </c>
      <c r="BF91" s="13">
        <v>0</v>
      </c>
      <c r="BG91" s="13">
        <v>0</v>
      </c>
      <c r="BH91" s="13">
        <v>0</v>
      </c>
      <c r="BI91" s="13">
        <v>0</v>
      </c>
      <c r="BJ91" s="13">
        <v>0</v>
      </c>
      <c r="BK91" s="13">
        <v>0</v>
      </c>
      <c r="BL91" s="13">
        <v>0</v>
      </c>
      <c r="BM91" s="13">
        <v>0</v>
      </c>
      <c r="BN91" s="13">
        <v>0</v>
      </c>
      <c r="BO91" s="14">
        <v>0</v>
      </c>
    </row>
    <row r="92" spans="1:67">
      <c r="A92" s="38">
        <v>22</v>
      </c>
      <c r="B92" s="12" t="s">
        <v>148</v>
      </c>
      <c r="C92" s="13">
        <v>25404.672149532584</v>
      </c>
      <c r="D92" s="13">
        <v>428.95851086999994</v>
      </c>
      <c r="E92" s="13">
        <v>1274.2170085749992</v>
      </c>
      <c r="F92" s="13">
        <v>2488.2826944239987</v>
      </c>
      <c r="G92" s="13">
        <v>1995.0341419970009</v>
      </c>
      <c r="H92" s="13">
        <v>1896.6755582508024</v>
      </c>
      <c r="I92" s="13">
        <v>1947.5078073489221</v>
      </c>
      <c r="J92" s="13">
        <v>2041.1206566720896</v>
      </c>
      <c r="K92" s="13">
        <v>1838.5294709241857</v>
      </c>
      <c r="L92" s="13">
        <v>1856.5297770078196</v>
      </c>
      <c r="M92" s="13">
        <v>1880.6432254873496</v>
      </c>
      <c r="N92" s="13">
        <v>3761.1326528260502</v>
      </c>
      <c r="O92" s="13">
        <v>3996.0406451493259</v>
      </c>
      <c r="P92" s="13">
        <v>20992.624043857766</v>
      </c>
      <c r="Q92" s="13">
        <v>410.09445567515172</v>
      </c>
      <c r="R92" s="13">
        <v>465.86453352767307</v>
      </c>
      <c r="S92" s="13">
        <v>1286.1159541991019</v>
      </c>
      <c r="T92" s="13">
        <v>1038.9430659809234</v>
      </c>
      <c r="U92" s="13">
        <v>2092.2780615563211</v>
      </c>
      <c r="V92" s="13">
        <v>1221.9837141243911</v>
      </c>
      <c r="W92" s="13">
        <v>1363.7026330896672</v>
      </c>
      <c r="X92" s="13">
        <v>1684.8931498865106</v>
      </c>
      <c r="Y92" s="13">
        <v>1661.7689520342863</v>
      </c>
      <c r="Z92" s="13">
        <v>1693.1838961148105</v>
      </c>
      <c r="AA92" s="13">
        <v>3110.0520087138539</v>
      </c>
      <c r="AB92" s="13">
        <v>4963.743618955069</v>
      </c>
      <c r="AC92" s="13">
        <v>26504.832987623191</v>
      </c>
      <c r="AD92" s="13">
        <v>286.68845897866936</v>
      </c>
      <c r="AE92" s="13">
        <v>934.03259118950689</v>
      </c>
      <c r="AF92" s="13">
        <v>2310.4746718456008</v>
      </c>
      <c r="AG92" s="13">
        <v>1230.0346466805029</v>
      </c>
      <c r="AH92" s="13">
        <v>2072.4045093087657</v>
      </c>
      <c r="AI92" s="13">
        <v>2172.7835768710984</v>
      </c>
      <c r="AJ92" s="13">
        <v>2074.0117814951855</v>
      </c>
      <c r="AK92" s="13">
        <v>1948.6979506842945</v>
      </c>
      <c r="AL92" s="13">
        <v>1866.0753886962511</v>
      </c>
      <c r="AM92" s="13">
        <v>2723.4199577763011</v>
      </c>
      <c r="AN92" s="13">
        <v>3282.8220675456196</v>
      </c>
      <c r="AO92" s="13">
        <v>5603.3873865514179</v>
      </c>
      <c r="AP92" s="13">
        <v>30034.112012497422</v>
      </c>
      <c r="AQ92" s="13">
        <v>187.75384936942481</v>
      </c>
      <c r="AR92" s="13">
        <v>1652.0796410498569</v>
      </c>
      <c r="AS92" s="13">
        <v>1857.9521171457595</v>
      </c>
      <c r="AT92" s="13">
        <v>2917.5517043370983</v>
      </c>
      <c r="AU92" s="13">
        <v>2621.4675556111888</v>
      </c>
      <c r="AV92" s="13">
        <v>3135.1187963284219</v>
      </c>
      <c r="AW92" s="13">
        <v>2246.5975411527706</v>
      </c>
      <c r="AX92" s="13">
        <v>1975.655463215209</v>
      </c>
      <c r="AY92" s="13">
        <v>2734.2432334468613</v>
      </c>
      <c r="AZ92" s="13">
        <v>1463.6201591852928</v>
      </c>
      <c r="BA92" s="13">
        <v>3361.9058697978185</v>
      </c>
      <c r="BB92" s="14">
        <v>5880.1660818577357</v>
      </c>
      <c r="BC92" s="13">
        <f t="shared" si="1"/>
        <v>33785.194419062864</v>
      </c>
      <c r="BD92" s="13">
        <v>782.04609639590296</v>
      </c>
      <c r="BE92" s="13">
        <v>2317.2898397027866</v>
      </c>
      <c r="BF92" s="13">
        <v>2171.0581432695863</v>
      </c>
      <c r="BG92" s="13">
        <v>2941.4567684379367</v>
      </c>
      <c r="BH92" s="13">
        <v>2339.1613308145693</v>
      </c>
      <c r="BI92" s="13">
        <v>2593.0540450439526</v>
      </c>
      <c r="BJ92" s="13">
        <v>2238.4158375101451</v>
      </c>
      <c r="BK92" s="13">
        <v>4350.6089165969443</v>
      </c>
      <c r="BL92" s="13">
        <v>3347.5288650116063</v>
      </c>
      <c r="BM92" s="13">
        <v>2329.2177278657518</v>
      </c>
      <c r="BN92" s="13">
        <v>3336.5884738569143</v>
      </c>
      <c r="BO92" s="14">
        <v>5038.7683745567647</v>
      </c>
    </row>
    <row r="93" spans="1:67">
      <c r="A93" s="38">
        <v>23</v>
      </c>
      <c r="B93" s="12" t="s">
        <v>149</v>
      </c>
      <c r="C93" s="13">
        <v>0</v>
      </c>
      <c r="D93" s="13">
        <v>0</v>
      </c>
      <c r="E93" s="13">
        <v>0</v>
      </c>
      <c r="F93" s="13">
        <v>0</v>
      </c>
      <c r="G93" s="13">
        <v>0</v>
      </c>
      <c r="H93" s="13">
        <v>0</v>
      </c>
      <c r="I93" s="13">
        <v>0</v>
      </c>
      <c r="J93" s="13">
        <v>0</v>
      </c>
      <c r="K93" s="13">
        <v>0</v>
      </c>
      <c r="L93" s="13">
        <v>0</v>
      </c>
      <c r="M93" s="13">
        <v>0</v>
      </c>
      <c r="N93" s="13">
        <v>0</v>
      </c>
      <c r="O93" s="13">
        <v>0</v>
      </c>
      <c r="P93" s="13">
        <v>0</v>
      </c>
      <c r="Q93" s="13">
        <v>0</v>
      </c>
      <c r="R93" s="13">
        <v>0</v>
      </c>
      <c r="S93" s="13">
        <v>0</v>
      </c>
      <c r="T93" s="13">
        <v>0</v>
      </c>
      <c r="U93" s="13">
        <v>0</v>
      </c>
      <c r="V93" s="13">
        <v>0</v>
      </c>
      <c r="W93" s="13">
        <v>0</v>
      </c>
      <c r="X93" s="13">
        <v>0</v>
      </c>
      <c r="Y93" s="13">
        <v>0</v>
      </c>
      <c r="Z93" s="13">
        <v>0</v>
      </c>
      <c r="AA93" s="13">
        <v>0</v>
      </c>
      <c r="AB93" s="13">
        <v>0</v>
      </c>
      <c r="AC93" s="13">
        <v>0</v>
      </c>
      <c r="AD93" s="13">
        <v>0</v>
      </c>
      <c r="AE93" s="13">
        <v>0</v>
      </c>
      <c r="AF93" s="13">
        <v>0</v>
      </c>
      <c r="AG93" s="13">
        <v>0</v>
      </c>
      <c r="AH93" s="13">
        <v>0</v>
      </c>
      <c r="AI93" s="13">
        <v>0</v>
      </c>
      <c r="AJ93" s="13">
        <v>0</v>
      </c>
      <c r="AK93" s="13">
        <v>0</v>
      </c>
      <c r="AL93" s="13">
        <v>0</v>
      </c>
      <c r="AM93" s="13">
        <v>0</v>
      </c>
      <c r="AN93" s="13">
        <v>0</v>
      </c>
      <c r="AO93" s="13">
        <v>0</v>
      </c>
      <c r="AP93" s="13">
        <v>0</v>
      </c>
      <c r="AQ93" s="13">
        <v>0</v>
      </c>
      <c r="AR93" s="13">
        <v>0</v>
      </c>
      <c r="AS93" s="13">
        <v>0</v>
      </c>
      <c r="AT93" s="13">
        <v>0</v>
      </c>
      <c r="AU93" s="13">
        <v>0</v>
      </c>
      <c r="AV93" s="13">
        <v>0</v>
      </c>
      <c r="AW93" s="13">
        <v>0</v>
      </c>
      <c r="AX93" s="13">
        <v>0</v>
      </c>
      <c r="AY93" s="13">
        <v>0</v>
      </c>
      <c r="AZ93" s="13">
        <v>0</v>
      </c>
      <c r="BA93" s="13">
        <v>0</v>
      </c>
      <c r="BB93" s="14">
        <v>0</v>
      </c>
      <c r="BC93" s="13">
        <f t="shared" si="1"/>
        <v>0</v>
      </c>
      <c r="BD93" s="13">
        <v>0</v>
      </c>
      <c r="BE93" s="13">
        <v>0</v>
      </c>
      <c r="BF93" s="13">
        <v>0</v>
      </c>
      <c r="BG93" s="13">
        <v>0</v>
      </c>
      <c r="BH93" s="13">
        <v>0</v>
      </c>
      <c r="BI93" s="13">
        <v>0</v>
      </c>
      <c r="BJ93" s="13">
        <v>0</v>
      </c>
      <c r="BK93" s="13">
        <v>0</v>
      </c>
      <c r="BL93" s="13">
        <v>0</v>
      </c>
      <c r="BM93" s="13">
        <v>0</v>
      </c>
      <c r="BN93" s="13">
        <v>0</v>
      </c>
      <c r="BO93" s="14">
        <v>0</v>
      </c>
    </row>
    <row r="94" spans="1:67">
      <c r="A94" s="38">
        <v>24</v>
      </c>
      <c r="B94" s="12" t="s">
        <v>120</v>
      </c>
      <c r="C94" s="13">
        <v>20410.315394050958</v>
      </c>
      <c r="D94" s="13">
        <v>1126.9750922120345</v>
      </c>
      <c r="E94" s="13">
        <v>1662.7168654366765</v>
      </c>
      <c r="F94" s="13">
        <v>1481.1367368066763</v>
      </c>
      <c r="G94" s="13">
        <v>644.38218072667655</v>
      </c>
      <c r="H94" s="13">
        <v>2733.3968429586766</v>
      </c>
      <c r="I94" s="13">
        <v>2060.3716144890759</v>
      </c>
      <c r="J94" s="13">
        <v>1130.9923960466767</v>
      </c>
      <c r="K94" s="13">
        <v>1858.4006310166744</v>
      </c>
      <c r="L94" s="13">
        <v>1405.9159818166797</v>
      </c>
      <c r="M94" s="13">
        <v>714.17821866667282</v>
      </c>
      <c r="N94" s="13">
        <v>4129.0644314236761</v>
      </c>
      <c r="O94" s="13">
        <v>1462.7844024507626</v>
      </c>
      <c r="P94" s="13">
        <v>22134.308573077375</v>
      </c>
      <c r="Q94" s="13">
        <v>1649.5890689821713</v>
      </c>
      <c r="R94" s="13">
        <v>1148.867361908342</v>
      </c>
      <c r="S94" s="13">
        <v>1170.038557425308</v>
      </c>
      <c r="T94" s="13">
        <v>2491.3282576086781</v>
      </c>
      <c r="U94" s="13">
        <v>2618.2349870494809</v>
      </c>
      <c r="V94" s="13">
        <v>1779.7902904733451</v>
      </c>
      <c r="W94" s="13">
        <v>1759.446123666401</v>
      </c>
      <c r="X94" s="13">
        <v>1261.5150464886094</v>
      </c>
      <c r="Y94" s="13">
        <v>2151.4210167706869</v>
      </c>
      <c r="Z94" s="13">
        <v>1813.6384418630835</v>
      </c>
      <c r="AA94" s="13">
        <v>2160.5206947537636</v>
      </c>
      <c r="AB94" s="13">
        <v>2129.918726087511</v>
      </c>
      <c r="AC94" s="13">
        <v>26052.233243058152</v>
      </c>
      <c r="AD94" s="13">
        <v>1724.9830554319717</v>
      </c>
      <c r="AE94" s="13">
        <v>1089.7819092357395</v>
      </c>
      <c r="AF94" s="13">
        <v>1441.7745978532557</v>
      </c>
      <c r="AG94" s="13">
        <v>2694.024892219089</v>
      </c>
      <c r="AH94" s="13">
        <v>3275.5598405520022</v>
      </c>
      <c r="AI94" s="13">
        <v>2201.7204506869393</v>
      </c>
      <c r="AJ94" s="13">
        <v>2754.1275082348566</v>
      </c>
      <c r="AK94" s="13">
        <v>1608.963069360768</v>
      </c>
      <c r="AL94" s="13">
        <v>859.05550574516246</v>
      </c>
      <c r="AM94" s="13">
        <v>2590.9256796444979</v>
      </c>
      <c r="AN94" s="13">
        <v>3465.9568148623616</v>
      </c>
      <c r="AO94" s="13">
        <v>2345.35991923151</v>
      </c>
      <c r="AP94" s="13">
        <v>25850.885666781323</v>
      </c>
      <c r="AQ94" s="13">
        <v>1769.0226630173909</v>
      </c>
      <c r="AR94" s="13">
        <v>1219.6656983569394</v>
      </c>
      <c r="AS94" s="13">
        <v>1882.4729848940035</v>
      </c>
      <c r="AT94" s="13">
        <v>2610.7012313760679</v>
      </c>
      <c r="AU94" s="13">
        <v>3207.8741480745825</v>
      </c>
      <c r="AV94" s="13">
        <v>2233.9110875140223</v>
      </c>
      <c r="AW94" s="13">
        <v>1180.2988121365806</v>
      </c>
      <c r="AX94" s="13">
        <v>2593.4138657634762</v>
      </c>
      <c r="AY94" s="13">
        <v>1082.605906581573</v>
      </c>
      <c r="AZ94" s="13">
        <v>2500.7769430540343</v>
      </c>
      <c r="BA94" s="13">
        <v>3075.4815688454878</v>
      </c>
      <c r="BB94" s="14">
        <v>2494.660757167163</v>
      </c>
      <c r="BC94" s="13">
        <f t="shared" si="1"/>
        <v>26854.120182365525</v>
      </c>
      <c r="BD94" s="13">
        <v>1562.7891636492041</v>
      </c>
      <c r="BE94" s="13">
        <v>978.55221614922687</v>
      </c>
      <c r="BF94" s="13">
        <v>2065.8621946058174</v>
      </c>
      <c r="BG94" s="13">
        <v>2442.5794251542716</v>
      </c>
      <c r="BH94" s="13">
        <v>3646.7446144709374</v>
      </c>
      <c r="BI94" s="13">
        <v>2498.8347086220251</v>
      </c>
      <c r="BJ94" s="13">
        <v>1582.6455922880898</v>
      </c>
      <c r="BK94" s="13">
        <v>928.16661246990486</v>
      </c>
      <c r="BL94" s="13">
        <v>2289.1854559583389</v>
      </c>
      <c r="BM94" s="13">
        <v>2419.5026631109104</v>
      </c>
      <c r="BN94" s="13">
        <v>3820.1387413778561</v>
      </c>
      <c r="BO94" s="14">
        <v>2619.11879450894</v>
      </c>
    </row>
    <row r="95" spans="1:67">
      <c r="A95" s="32">
        <v>241</v>
      </c>
      <c r="B95" s="21" t="s">
        <v>150</v>
      </c>
      <c r="C95" s="13">
        <v>5622.6833631</v>
      </c>
      <c r="D95" s="13">
        <v>642.35269034999976</v>
      </c>
      <c r="E95" s="13">
        <v>170.10492902000033</v>
      </c>
      <c r="F95" s="13">
        <v>631.37082433999979</v>
      </c>
      <c r="G95" s="13">
        <v>192.19428660999984</v>
      </c>
      <c r="H95" s="13">
        <v>351.4066124500003</v>
      </c>
      <c r="I95" s="13">
        <v>833.74235572000009</v>
      </c>
      <c r="J95" s="13">
        <v>632.38772437999955</v>
      </c>
      <c r="K95" s="13">
        <v>166.96185810999967</v>
      </c>
      <c r="L95" s="13">
        <v>587.96891268000081</v>
      </c>
      <c r="M95" s="13">
        <v>233.92832742999872</v>
      </c>
      <c r="N95" s="13">
        <v>1179.1339788000005</v>
      </c>
      <c r="O95" s="13">
        <v>1.130863210000201</v>
      </c>
      <c r="P95" s="13">
        <v>5951.4091747599987</v>
      </c>
      <c r="Q95" s="13">
        <v>646.54205587000013</v>
      </c>
      <c r="R95" s="13">
        <v>163.57695428999989</v>
      </c>
      <c r="S95" s="13">
        <v>590.52242850000027</v>
      </c>
      <c r="T95" s="13">
        <v>245.94428284999981</v>
      </c>
      <c r="U95" s="13">
        <v>363.87792132999977</v>
      </c>
      <c r="V95" s="13">
        <v>830.96181081999953</v>
      </c>
      <c r="W95" s="13">
        <v>645.0817075799996</v>
      </c>
      <c r="X95" s="13">
        <v>157.50702793000028</v>
      </c>
      <c r="Y95" s="13">
        <v>503.74555642000041</v>
      </c>
      <c r="Z95" s="13">
        <v>247.91453713999817</v>
      </c>
      <c r="AA95" s="13">
        <v>545.32854501000111</v>
      </c>
      <c r="AB95" s="13">
        <v>1010.4063470199999</v>
      </c>
      <c r="AC95" s="13">
        <v>8322.5551888300015</v>
      </c>
      <c r="AD95" s="13">
        <v>679.18484619999992</v>
      </c>
      <c r="AE95" s="13">
        <v>157.33833578000019</v>
      </c>
      <c r="AF95" s="13">
        <v>557.91789817999916</v>
      </c>
      <c r="AG95" s="13">
        <v>333.92562742000041</v>
      </c>
      <c r="AH95" s="13">
        <v>902.74001019000025</v>
      </c>
      <c r="AI95" s="13">
        <v>1480.1213571200001</v>
      </c>
      <c r="AJ95" s="13">
        <v>730.38013850000334</v>
      </c>
      <c r="AK95" s="13">
        <v>205.45902002999628</v>
      </c>
      <c r="AL95" s="13">
        <v>403.99193507000291</v>
      </c>
      <c r="AM95" s="13">
        <v>354.8932889899973</v>
      </c>
      <c r="AN95" s="13">
        <v>968.08249968000018</v>
      </c>
      <c r="AO95" s="13">
        <v>1548.5202316700006</v>
      </c>
      <c r="AP95" s="13">
        <v>8370.4564047900003</v>
      </c>
      <c r="AQ95" s="13">
        <v>743.91782523999996</v>
      </c>
      <c r="AR95" s="13">
        <v>204.97965399999987</v>
      </c>
      <c r="AS95" s="13">
        <v>388.78567669000103</v>
      </c>
      <c r="AT95" s="13">
        <v>409.43466863000003</v>
      </c>
      <c r="AU95" s="13">
        <v>1007.9449835599992</v>
      </c>
      <c r="AV95" s="13">
        <v>1520.8696928199995</v>
      </c>
      <c r="AW95" s="13">
        <v>731.97555395000199</v>
      </c>
      <c r="AX95" s="13">
        <v>194.17589349999889</v>
      </c>
      <c r="AY95" s="13">
        <v>267.9319329300007</v>
      </c>
      <c r="AZ95" s="13">
        <v>394.88000303999888</v>
      </c>
      <c r="BA95" s="13">
        <v>969.47513872000036</v>
      </c>
      <c r="BB95" s="14">
        <v>1536.0853817099999</v>
      </c>
      <c r="BC95" s="13">
        <f t="shared" si="1"/>
        <v>9851.5484420899957</v>
      </c>
      <c r="BD95" s="13">
        <v>745.7498918</v>
      </c>
      <c r="BE95" s="13">
        <v>211.81593862000011</v>
      </c>
      <c r="BF95" s="13">
        <v>244.61797296000009</v>
      </c>
      <c r="BG95" s="13">
        <v>461.53810356999998</v>
      </c>
      <c r="BH95" s="13">
        <v>1674.3880274099993</v>
      </c>
      <c r="BI95" s="13">
        <v>1451.3957879099994</v>
      </c>
      <c r="BJ95" s="13">
        <v>764.49911819000044</v>
      </c>
      <c r="BK95" s="13">
        <v>187.92528874000163</v>
      </c>
      <c r="BL95" s="13">
        <v>242.09441100000004</v>
      </c>
      <c r="BM95" s="13">
        <v>507.53580447999957</v>
      </c>
      <c r="BN95" s="13">
        <v>1942.8210476799986</v>
      </c>
      <c r="BO95" s="14">
        <v>1417.1670497299965</v>
      </c>
    </row>
    <row r="96" spans="1:67">
      <c r="A96" s="32">
        <v>242</v>
      </c>
      <c r="B96" s="21" t="s">
        <v>151</v>
      </c>
      <c r="C96" s="13">
        <v>9747.5081911139569</v>
      </c>
      <c r="D96" s="13">
        <v>71.572930607284633</v>
      </c>
      <c r="E96" s="13">
        <v>1067.6191057619262</v>
      </c>
      <c r="F96" s="13">
        <v>419.16205951192643</v>
      </c>
      <c r="G96" s="13">
        <v>34.536950251926697</v>
      </c>
      <c r="H96" s="13">
        <v>1993.4402711039263</v>
      </c>
      <c r="I96" s="13">
        <v>814.50741423432589</v>
      </c>
      <c r="J96" s="13">
        <v>80.617152531927147</v>
      </c>
      <c r="K96" s="13">
        <v>1275.6896767919247</v>
      </c>
      <c r="L96" s="13">
        <v>402.36493030192895</v>
      </c>
      <c r="M96" s="13">
        <v>51.633396731924122</v>
      </c>
      <c r="N96" s="13">
        <v>2501.646580508926</v>
      </c>
      <c r="O96" s="13">
        <v>1034.7177227760126</v>
      </c>
      <c r="P96" s="13">
        <v>12547.514741957379</v>
      </c>
      <c r="Q96" s="13">
        <v>715.92670772217127</v>
      </c>
      <c r="R96" s="13">
        <v>686.20713679834205</v>
      </c>
      <c r="S96" s="13">
        <v>289.37029085530759</v>
      </c>
      <c r="T96" s="13">
        <v>1962.645325518678</v>
      </c>
      <c r="U96" s="13">
        <v>1937.2117262494808</v>
      </c>
      <c r="V96" s="13">
        <v>678.20859355334551</v>
      </c>
      <c r="W96" s="13">
        <v>832.81331314640147</v>
      </c>
      <c r="X96" s="13">
        <v>821.60455961860919</v>
      </c>
      <c r="Y96" s="13">
        <v>1354.3128884706864</v>
      </c>
      <c r="Z96" s="13">
        <v>1278.7229478830852</v>
      </c>
      <c r="AA96" s="13">
        <v>1209.1320116737625</v>
      </c>
      <c r="AB96" s="13">
        <v>781.35924046751143</v>
      </c>
      <c r="AC96" s="13">
        <v>13522.038458908151</v>
      </c>
      <c r="AD96" s="13">
        <v>700.08743663197174</v>
      </c>
      <c r="AE96" s="13">
        <v>231.86979394573919</v>
      </c>
      <c r="AF96" s="13">
        <v>451.33920945325679</v>
      </c>
      <c r="AG96" s="13">
        <v>2031.029455619089</v>
      </c>
      <c r="AH96" s="13">
        <v>1847.1649597920018</v>
      </c>
      <c r="AI96" s="13">
        <v>386.13393694693963</v>
      </c>
      <c r="AJ96" s="13">
        <v>1681.2287817648535</v>
      </c>
      <c r="AK96" s="13">
        <v>1073.0868830907718</v>
      </c>
      <c r="AL96" s="13">
        <v>506.43764723515949</v>
      </c>
      <c r="AM96" s="13">
        <v>1908.4370408745008</v>
      </c>
      <c r="AN96" s="13">
        <v>2220.8904536723612</v>
      </c>
      <c r="AO96" s="13">
        <v>484.33285988150942</v>
      </c>
      <c r="AP96" s="13">
        <v>13810.975352521322</v>
      </c>
      <c r="AQ96" s="13">
        <v>681.59536189739072</v>
      </c>
      <c r="AR96" s="13">
        <v>559.11329210693953</v>
      </c>
      <c r="AS96" s="13">
        <v>1177.2953864640026</v>
      </c>
      <c r="AT96" s="13">
        <v>1861.4716447160674</v>
      </c>
      <c r="AU96" s="13">
        <v>1987.2801177745835</v>
      </c>
      <c r="AV96" s="13">
        <v>409.96203053402314</v>
      </c>
      <c r="AW96" s="13">
        <v>152.80907276657879</v>
      </c>
      <c r="AX96" s="13">
        <v>2097.2105443234773</v>
      </c>
      <c r="AY96" s="13">
        <v>524.6725533315722</v>
      </c>
      <c r="AZ96" s="13">
        <v>1799.5349195540355</v>
      </c>
      <c r="BA96" s="13">
        <v>1858.5839311854872</v>
      </c>
      <c r="BB96" s="14">
        <v>701.44649786716332</v>
      </c>
      <c r="BC96" s="13">
        <f t="shared" si="1"/>
        <v>13761.155789245526</v>
      </c>
      <c r="BD96" s="13">
        <v>559.25855291920425</v>
      </c>
      <c r="BE96" s="13">
        <v>491.23509684922669</v>
      </c>
      <c r="BF96" s="13">
        <v>1550.2666095158177</v>
      </c>
      <c r="BG96" s="13">
        <v>1706.3443592942717</v>
      </c>
      <c r="BH96" s="13">
        <v>1704.7104213609382</v>
      </c>
      <c r="BI96" s="13">
        <v>772.9895123920254</v>
      </c>
      <c r="BJ96" s="13">
        <v>546.06036490808958</v>
      </c>
      <c r="BK96" s="13">
        <v>473.02580007990315</v>
      </c>
      <c r="BL96" s="13">
        <v>1781.722445618339</v>
      </c>
      <c r="BM96" s="13">
        <v>1641.9601317809111</v>
      </c>
      <c r="BN96" s="13">
        <v>1607.1935290478568</v>
      </c>
      <c r="BO96" s="14">
        <v>926.38896547894365</v>
      </c>
    </row>
    <row r="97" spans="1:67">
      <c r="A97" s="32">
        <v>243</v>
      </c>
      <c r="B97" s="21" t="s">
        <v>152</v>
      </c>
      <c r="C97" s="13">
        <v>5040.1238398370006</v>
      </c>
      <c r="D97" s="13">
        <v>413.04947125475002</v>
      </c>
      <c r="E97" s="13">
        <v>424.99283065474998</v>
      </c>
      <c r="F97" s="13">
        <v>430.60385295474998</v>
      </c>
      <c r="G97" s="13">
        <v>417.65094386474999</v>
      </c>
      <c r="H97" s="13">
        <v>388.54995940474998</v>
      </c>
      <c r="I97" s="13">
        <v>412.12184453475004</v>
      </c>
      <c r="J97" s="13">
        <v>417.98751913475002</v>
      </c>
      <c r="K97" s="13">
        <v>415.74909611474999</v>
      </c>
      <c r="L97" s="13">
        <v>415.58213883474997</v>
      </c>
      <c r="M97" s="13">
        <v>428.61649450474994</v>
      </c>
      <c r="N97" s="13">
        <v>448.28387211474995</v>
      </c>
      <c r="O97" s="13">
        <v>426.93581646474996</v>
      </c>
      <c r="P97" s="13">
        <v>3635.38465636</v>
      </c>
      <c r="Q97" s="13">
        <v>287.12030539000006</v>
      </c>
      <c r="R97" s="13">
        <v>299.08327082</v>
      </c>
      <c r="S97" s="13">
        <v>290.14583807000002</v>
      </c>
      <c r="T97" s="13">
        <v>282.73864924000003</v>
      </c>
      <c r="U97" s="13">
        <v>317.14533947000001</v>
      </c>
      <c r="V97" s="13">
        <v>270.61988610000003</v>
      </c>
      <c r="W97" s="13">
        <v>281.55110294000002</v>
      </c>
      <c r="X97" s="13">
        <v>282.40345894000006</v>
      </c>
      <c r="Y97" s="13">
        <v>293.36257188000002</v>
      </c>
      <c r="Z97" s="13">
        <v>287.00095684000001</v>
      </c>
      <c r="AA97" s="13">
        <v>406.06013806999999</v>
      </c>
      <c r="AB97" s="13">
        <v>338.15313860000003</v>
      </c>
      <c r="AC97" s="13">
        <v>4207.6395953199999</v>
      </c>
      <c r="AD97" s="13">
        <v>345.71077260000004</v>
      </c>
      <c r="AE97" s="13">
        <v>700.57377951000001</v>
      </c>
      <c r="AF97" s="13">
        <v>432.51749022000001</v>
      </c>
      <c r="AG97" s="13">
        <v>329.06980918000005</v>
      </c>
      <c r="AH97" s="13">
        <v>525.65487057000007</v>
      </c>
      <c r="AI97" s="13">
        <v>335.46515662000002</v>
      </c>
      <c r="AJ97" s="13">
        <v>342.51858797</v>
      </c>
      <c r="AK97" s="13">
        <v>330.41716624000003</v>
      </c>
      <c r="AL97" s="13">
        <v>-51.37407655999997</v>
      </c>
      <c r="AM97" s="13">
        <v>327.59534977999999</v>
      </c>
      <c r="AN97" s="13">
        <v>276.98386151</v>
      </c>
      <c r="AO97" s="13">
        <v>312.50682768000001</v>
      </c>
      <c r="AP97" s="13">
        <v>3669.4539094700003</v>
      </c>
      <c r="AQ97" s="13">
        <v>343.50947588000002</v>
      </c>
      <c r="AR97" s="13">
        <v>455.57275225000006</v>
      </c>
      <c r="AS97" s="13">
        <v>316.39192174000004</v>
      </c>
      <c r="AT97" s="13">
        <v>339.79491802999996</v>
      </c>
      <c r="AU97" s="13">
        <v>212.64904674000002</v>
      </c>
      <c r="AV97" s="13">
        <v>303.07936415999995</v>
      </c>
      <c r="AW97" s="13">
        <v>295.51418541999999</v>
      </c>
      <c r="AX97" s="13">
        <v>302.02742794000005</v>
      </c>
      <c r="AY97" s="13">
        <v>290.00142031999997</v>
      </c>
      <c r="AZ97" s="13">
        <v>306.36202046000005</v>
      </c>
      <c r="BA97" s="13">
        <v>247.42249894</v>
      </c>
      <c r="BB97" s="14">
        <v>257.12887759</v>
      </c>
      <c r="BC97" s="13">
        <f t="shared" si="1"/>
        <v>3241.4159510299996</v>
      </c>
      <c r="BD97" s="13">
        <v>257.78071892999998</v>
      </c>
      <c r="BE97" s="13">
        <v>275.50118068000006</v>
      </c>
      <c r="BF97" s="13">
        <v>270.97761213000001</v>
      </c>
      <c r="BG97" s="13">
        <v>274.6969622900001</v>
      </c>
      <c r="BH97" s="13">
        <v>267.64616569999998</v>
      </c>
      <c r="BI97" s="13">
        <v>274.44940832000003</v>
      </c>
      <c r="BJ97" s="13">
        <v>272.08610919</v>
      </c>
      <c r="BK97" s="13">
        <v>267.21552365000002</v>
      </c>
      <c r="BL97" s="13">
        <v>265.36859934000012</v>
      </c>
      <c r="BM97" s="13">
        <v>270.00672684999978</v>
      </c>
      <c r="BN97" s="13">
        <v>270.12416465000024</v>
      </c>
      <c r="BO97" s="14">
        <v>275.56277929999987</v>
      </c>
    </row>
    <row r="98" spans="1:67">
      <c r="A98" s="38">
        <v>25</v>
      </c>
      <c r="B98" s="12" t="s">
        <v>135</v>
      </c>
      <c r="C98" s="13">
        <v>1188.5566130699999</v>
      </c>
      <c r="D98" s="13">
        <v>9.1325050000000001</v>
      </c>
      <c r="E98" s="13">
        <v>6.0768899999999997</v>
      </c>
      <c r="F98" s="13">
        <v>0</v>
      </c>
      <c r="G98" s="13">
        <v>15.322506000000001</v>
      </c>
      <c r="H98" s="13">
        <v>6.0768899999999997</v>
      </c>
      <c r="I98" s="13">
        <v>6.0768899999999997</v>
      </c>
      <c r="J98" s="13">
        <v>19.161253000000002</v>
      </c>
      <c r="K98" s="13">
        <v>13.076889999999999</v>
      </c>
      <c r="L98" s="13">
        <v>8.5768899999999988</v>
      </c>
      <c r="M98" s="13">
        <v>81.118821819999994</v>
      </c>
      <c r="N98" s="13">
        <v>425.02121395</v>
      </c>
      <c r="O98" s="13">
        <v>598.91586329999996</v>
      </c>
      <c r="P98" s="13">
        <v>4632.4872919099998</v>
      </c>
      <c r="Q98" s="13">
        <v>6.148638</v>
      </c>
      <c r="R98" s="13">
        <v>0</v>
      </c>
      <c r="S98" s="13">
        <v>15.348891</v>
      </c>
      <c r="T98" s="13">
        <v>0</v>
      </c>
      <c r="U98" s="13">
        <v>118.98597645</v>
      </c>
      <c r="V98" s="13">
        <v>206.51737577</v>
      </c>
      <c r="W98" s="13">
        <v>832.29650545000004</v>
      </c>
      <c r="X98" s="13">
        <v>9.4449981600000008</v>
      </c>
      <c r="Y98" s="13">
        <v>147.93542515000001</v>
      </c>
      <c r="Z98" s="13">
        <v>269.72408836</v>
      </c>
      <c r="AA98" s="13">
        <v>265.05444562999998</v>
      </c>
      <c r="AB98" s="13">
        <v>2761.0309479399998</v>
      </c>
      <c r="AC98" s="13">
        <v>8777.1755281799997</v>
      </c>
      <c r="AD98" s="13">
        <v>0</v>
      </c>
      <c r="AE98" s="13">
        <v>287.51343400000002</v>
      </c>
      <c r="AF98" s="13">
        <v>1133.3783341000001</v>
      </c>
      <c r="AG98" s="13">
        <v>18.13775356</v>
      </c>
      <c r="AH98" s="13">
        <v>371.25638821000001</v>
      </c>
      <c r="AI98" s="13">
        <v>1734.0688894299999</v>
      </c>
      <c r="AJ98" s="13">
        <v>192.33088997999999</v>
      </c>
      <c r="AK98" s="13">
        <v>587.54589550000003</v>
      </c>
      <c r="AL98" s="13">
        <v>904.96520719</v>
      </c>
      <c r="AM98" s="13">
        <v>562.80049671999996</v>
      </c>
      <c r="AN98" s="13">
        <v>657.08766447999994</v>
      </c>
      <c r="AO98" s="13">
        <v>2328.0905750100001</v>
      </c>
      <c r="AP98" s="13">
        <v>7320.9778998399997</v>
      </c>
      <c r="AQ98" s="13">
        <v>0</v>
      </c>
      <c r="AR98" s="13">
        <v>64.207415859999998</v>
      </c>
      <c r="AS98" s="13">
        <v>516.82343587000003</v>
      </c>
      <c r="AT98" s="13">
        <v>404.16055410000001</v>
      </c>
      <c r="AU98" s="13">
        <v>370.19849125999997</v>
      </c>
      <c r="AV98" s="13">
        <v>412.82306476999997</v>
      </c>
      <c r="AW98" s="13">
        <v>449.78892062</v>
      </c>
      <c r="AX98" s="13">
        <v>414.64506065</v>
      </c>
      <c r="AY98" s="13">
        <v>873.67779113000006</v>
      </c>
      <c r="AZ98" s="13">
        <v>681.56488774000002</v>
      </c>
      <c r="BA98" s="13">
        <v>1226.3322536200001</v>
      </c>
      <c r="BB98" s="14">
        <v>1906.75602422</v>
      </c>
      <c r="BC98" s="13">
        <f t="shared" si="1"/>
        <v>5727.1556182599988</v>
      </c>
      <c r="BD98" s="13">
        <v>2.2059000000000002</v>
      </c>
      <c r="BE98" s="13">
        <v>447.65548525000003</v>
      </c>
      <c r="BF98" s="13">
        <v>1223.36465331</v>
      </c>
      <c r="BG98" s="13">
        <v>5.7131999999999996</v>
      </c>
      <c r="BH98" s="13">
        <v>741.58802212000001</v>
      </c>
      <c r="BI98" s="13">
        <v>541.74482551999995</v>
      </c>
      <c r="BJ98" s="13">
        <v>472.17474834000001</v>
      </c>
      <c r="BK98" s="13">
        <v>420.03716459000003</v>
      </c>
      <c r="BL98" s="13">
        <v>824.64864738000006</v>
      </c>
      <c r="BM98" s="13">
        <v>66.132595600000002</v>
      </c>
      <c r="BN98" s="13">
        <v>274.29738697000005</v>
      </c>
      <c r="BO98" s="14">
        <v>707.59298918000002</v>
      </c>
    </row>
    <row r="99" spans="1:67">
      <c r="A99" s="32">
        <v>251</v>
      </c>
      <c r="B99" s="21" t="s">
        <v>153</v>
      </c>
      <c r="C99" s="13">
        <v>83.315744000000009</v>
      </c>
      <c r="D99" s="13">
        <v>9.1325050000000001</v>
      </c>
      <c r="E99" s="13">
        <v>6.0768899999999997</v>
      </c>
      <c r="F99" s="13">
        <v>0</v>
      </c>
      <c r="G99" s="13">
        <v>15.322506000000001</v>
      </c>
      <c r="H99" s="13">
        <v>6.0768899999999997</v>
      </c>
      <c r="I99" s="13">
        <v>6.0768899999999997</v>
      </c>
      <c r="J99" s="13">
        <v>7.6612530000000003</v>
      </c>
      <c r="K99" s="13">
        <v>7.0768899999999997</v>
      </c>
      <c r="L99" s="13">
        <v>6.0768899999999997</v>
      </c>
      <c r="M99" s="13">
        <v>7.661251</v>
      </c>
      <c r="N99" s="13">
        <v>6.0768899999999997</v>
      </c>
      <c r="O99" s="13">
        <v>6.0768890000000004</v>
      </c>
      <c r="P99" s="13">
        <v>3186.1939710599995</v>
      </c>
      <c r="Q99" s="13">
        <v>6.148638</v>
      </c>
      <c r="R99" s="13">
        <v>0</v>
      </c>
      <c r="S99" s="13">
        <v>15.348891</v>
      </c>
      <c r="T99" s="13">
        <v>0</v>
      </c>
      <c r="U99" s="13">
        <v>12.797276999999999</v>
      </c>
      <c r="V99" s="13">
        <v>8.9694050000000001</v>
      </c>
      <c r="W99" s="13">
        <v>672.69227626999998</v>
      </c>
      <c r="X99" s="13">
        <v>5.5678534900000001</v>
      </c>
      <c r="Y99" s="13">
        <v>146.12626549000001</v>
      </c>
      <c r="Z99" s="13">
        <v>25.559315179999999</v>
      </c>
      <c r="AA99" s="13">
        <v>185.42142534999999</v>
      </c>
      <c r="AB99" s="13">
        <v>2107.5626242799999</v>
      </c>
      <c r="AC99" s="13">
        <v>7685.5619322900002</v>
      </c>
      <c r="AD99" s="13">
        <v>0</v>
      </c>
      <c r="AE99" s="13">
        <v>287.51343400000002</v>
      </c>
      <c r="AF99" s="13">
        <v>1122.14174602</v>
      </c>
      <c r="AG99" s="13">
        <v>0</v>
      </c>
      <c r="AH99" s="13">
        <v>362.15808343999998</v>
      </c>
      <c r="AI99" s="13">
        <v>1707.83257955</v>
      </c>
      <c r="AJ99" s="13">
        <v>0</v>
      </c>
      <c r="AK99" s="13">
        <v>549.91619348000006</v>
      </c>
      <c r="AL99" s="13">
        <v>815.00423178000005</v>
      </c>
      <c r="AM99" s="13">
        <v>416.83641907999998</v>
      </c>
      <c r="AN99" s="13">
        <v>429.67215577999997</v>
      </c>
      <c r="AO99" s="13">
        <v>1994.4870891599999</v>
      </c>
      <c r="AP99" s="13">
        <v>6485.9293617599997</v>
      </c>
      <c r="AQ99" s="13">
        <v>0</v>
      </c>
      <c r="AR99" s="13">
        <v>60.403772150000002</v>
      </c>
      <c r="AS99" s="13">
        <v>479.70647424999999</v>
      </c>
      <c r="AT99" s="13">
        <v>334.87601068999999</v>
      </c>
      <c r="AU99" s="13">
        <v>288.98143618</v>
      </c>
      <c r="AV99" s="13">
        <v>369.46934747</v>
      </c>
      <c r="AW99" s="13">
        <v>412.08313376000001</v>
      </c>
      <c r="AX99" s="13">
        <v>338.88301792999999</v>
      </c>
      <c r="AY99" s="13">
        <v>865.16434960000004</v>
      </c>
      <c r="AZ99" s="13">
        <v>675.24813569000003</v>
      </c>
      <c r="BA99" s="13">
        <v>1018.59959998</v>
      </c>
      <c r="BB99" s="14">
        <v>1642.51408406</v>
      </c>
      <c r="BC99" s="13">
        <f t="shared" si="1"/>
        <v>4156.3399068099998</v>
      </c>
      <c r="BD99" s="13">
        <v>0</v>
      </c>
      <c r="BE99" s="13">
        <v>258.71758525000001</v>
      </c>
      <c r="BF99" s="13">
        <v>1164.4651518599999</v>
      </c>
      <c r="BG99" s="13">
        <v>0</v>
      </c>
      <c r="BH99" s="13">
        <v>552.82588996000004</v>
      </c>
      <c r="BI99" s="13">
        <v>392.53035632000001</v>
      </c>
      <c r="BJ99" s="13">
        <v>402.85562604</v>
      </c>
      <c r="BK99" s="13">
        <v>328.77930872000002</v>
      </c>
      <c r="BL99" s="13">
        <v>468.69816547000005</v>
      </c>
      <c r="BM99" s="13">
        <v>26.584361000000001</v>
      </c>
      <c r="BN99" s="13">
        <v>11.768471779999999</v>
      </c>
      <c r="BO99" s="14">
        <v>549.11499041000002</v>
      </c>
    </row>
    <row r="100" spans="1:67">
      <c r="A100" s="32">
        <v>252</v>
      </c>
      <c r="B100" s="21" t="s">
        <v>154</v>
      </c>
      <c r="C100" s="13">
        <v>1105.2408690699999</v>
      </c>
      <c r="D100" s="13">
        <v>0</v>
      </c>
      <c r="E100" s="13">
        <v>0</v>
      </c>
      <c r="F100" s="13">
        <v>0</v>
      </c>
      <c r="G100" s="13">
        <v>0</v>
      </c>
      <c r="H100" s="13">
        <v>0</v>
      </c>
      <c r="I100" s="13">
        <v>0</v>
      </c>
      <c r="J100" s="13">
        <v>11.5</v>
      </c>
      <c r="K100" s="13">
        <v>6</v>
      </c>
      <c r="L100" s="13">
        <v>2.5</v>
      </c>
      <c r="M100" s="13">
        <v>73.457570819999987</v>
      </c>
      <c r="N100" s="13">
        <v>418.94432395000001</v>
      </c>
      <c r="O100" s="13">
        <v>592.8389742999999</v>
      </c>
      <c r="P100" s="13">
        <v>1446.2933208499999</v>
      </c>
      <c r="Q100" s="13">
        <v>0</v>
      </c>
      <c r="R100" s="13">
        <v>0</v>
      </c>
      <c r="S100" s="13">
        <v>0</v>
      </c>
      <c r="T100" s="13">
        <v>0</v>
      </c>
      <c r="U100" s="13">
        <v>106.18869945</v>
      </c>
      <c r="V100" s="13">
        <v>197.54797077000001</v>
      </c>
      <c r="W100" s="13">
        <v>159.60422918</v>
      </c>
      <c r="X100" s="13">
        <v>3.8771446699999998</v>
      </c>
      <c r="Y100" s="13">
        <v>1.8091596599999999</v>
      </c>
      <c r="Z100" s="13">
        <v>244.16477318</v>
      </c>
      <c r="AA100" s="13">
        <v>79.633020279999997</v>
      </c>
      <c r="AB100" s="13">
        <v>653.46832366000001</v>
      </c>
      <c r="AC100" s="13">
        <v>1091.6135958899999</v>
      </c>
      <c r="AD100" s="13">
        <v>0</v>
      </c>
      <c r="AE100" s="13">
        <v>0</v>
      </c>
      <c r="AF100" s="13">
        <v>11.236588080000001</v>
      </c>
      <c r="AG100" s="13">
        <v>18.13775356</v>
      </c>
      <c r="AH100" s="13">
        <v>9.0983047700000004</v>
      </c>
      <c r="AI100" s="13">
        <v>26.23630988</v>
      </c>
      <c r="AJ100" s="13">
        <v>192.33088997999999</v>
      </c>
      <c r="AK100" s="13">
        <v>37.629702020000003</v>
      </c>
      <c r="AL100" s="13">
        <v>89.960975410000003</v>
      </c>
      <c r="AM100" s="13">
        <v>145.96407764</v>
      </c>
      <c r="AN100" s="13">
        <v>227.41550869999998</v>
      </c>
      <c r="AO100" s="13">
        <v>333.60348585000003</v>
      </c>
      <c r="AP100" s="13">
        <v>835.04853808000007</v>
      </c>
      <c r="AQ100" s="13">
        <v>0</v>
      </c>
      <c r="AR100" s="13">
        <v>3.8036437099999998</v>
      </c>
      <c r="AS100" s="13">
        <v>37.116961619999998</v>
      </c>
      <c r="AT100" s="13">
        <v>69.284543409999998</v>
      </c>
      <c r="AU100" s="13">
        <v>81.217055079999994</v>
      </c>
      <c r="AV100" s="13">
        <v>43.3537173</v>
      </c>
      <c r="AW100" s="13">
        <v>37.705786859999996</v>
      </c>
      <c r="AX100" s="13">
        <v>75.762042719999997</v>
      </c>
      <c r="AY100" s="13">
        <v>8.5134415299999997</v>
      </c>
      <c r="AZ100" s="13">
        <v>6.3167520499999998</v>
      </c>
      <c r="BA100" s="13">
        <v>207.73265364</v>
      </c>
      <c r="BB100" s="14">
        <v>264.24194016000001</v>
      </c>
      <c r="BC100" s="13">
        <f t="shared" si="1"/>
        <v>1570.8157114500002</v>
      </c>
      <c r="BD100" s="13">
        <v>2.2059000000000002</v>
      </c>
      <c r="BE100" s="13">
        <v>188.93790000000001</v>
      </c>
      <c r="BF100" s="13">
        <v>58.899501450000002</v>
      </c>
      <c r="BG100" s="13">
        <v>5.7131999999999996</v>
      </c>
      <c r="BH100" s="13">
        <v>188.76213215999999</v>
      </c>
      <c r="BI100" s="13">
        <v>149.2144692</v>
      </c>
      <c r="BJ100" s="13">
        <v>69.319122300000004</v>
      </c>
      <c r="BK100" s="13">
        <v>91.25785587</v>
      </c>
      <c r="BL100" s="13">
        <v>355.95048191000001</v>
      </c>
      <c r="BM100" s="13">
        <v>39.548234600000001</v>
      </c>
      <c r="BN100" s="13">
        <v>262.52891519000002</v>
      </c>
      <c r="BO100" s="14">
        <v>158.47799877000003</v>
      </c>
    </row>
    <row r="101" spans="1:67">
      <c r="A101" s="32">
        <v>253</v>
      </c>
      <c r="B101" s="21" t="s">
        <v>155</v>
      </c>
      <c r="C101" s="13">
        <v>0</v>
      </c>
      <c r="D101" s="13">
        <v>0</v>
      </c>
      <c r="E101" s="13">
        <v>0</v>
      </c>
      <c r="F101" s="13">
        <v>0</v>
      </c>
      <c r="G101" s="13">
        <v>0</v>
      </c>
      <c r="H101" s="13">
        <v>0</v>
      </c>
      <c r="I101" s="13">
        <v>0</v>
      </c>
      <c r="J101" s="13">
        <v>0</v>
      </c>
      <c r="K101" s="13">
        <v>0</v>
      </c>
      <c r="L101" s="13">
        <v>0</v>
      </c>
      <c r="M101" s="13">
        <v>0</v>
      </c>
      <c r="N101" s="13">
        <v>0</v>
      </c>
      <c r="O101" s="13">
        <v>0</v>
      </c>
      <c r="P101" s="13">
        <v>0</v>
      </c>
      <c r="Q101" s="13">
        <v>0</v>
      </c>
      <c r="R101" s="13">
        <v>0</v>
      </c>
      <c r="S101" s="13">
        <v>0</v>
      </c>
      <c r="T101" s="13">
        <v>0</v>
      </c>
      <c r="U101" s="13">
        <v>0</v>
      </c>
      <c r="V101" s="13">
        <v>0</v>
      </c>
      <c r="W101" s="13">
        <v>0</v>
      </c>
      <c r="X101" s="13">
        <v>0</v>
      </c>
      <c r="Y101" s="13">
        <v>0</v>
      </c>
      <c r="Z101" s="13">
        <v>0</v>
      </c>
      <c r="AA101" s="13">
        <v>0</v>
      </c>
      <c r="AB101" s="13">
        <v>0</v>
      </c>
      <c r="AC101" s="13">
        <v>0</v>
      </c>
      <c r="AD101" s="13">
        <v>0</v>
      </c>
      <c r="AE101" s="13">
        <v>0</v>
      </c>
      <c r="AF101" s="13">
        <v>0</v>
      </c>
      <c r="AG101" s="13">
        <v>0</v>
      </c>
      <c r="AH101" s="13">
        <v>0</v>
      </c>
      <c r="AI101" s="13">
        <v>0</v>
      </c>
      <c r="AJ101" s="13">
        <v>0</v>
      </c>
      <c r="AK101" s="13">
        <v>0</v>
      </c>
      <c r="AL101" s="13">
        <v>0</v>
      </c>
      <c r="AM101" s="13">
        <v>0</v>
      </c>
      <c r="AN101" s="13">
        <v>0</v>
      </c>
      <c r="AO101" s="13">
        <v>0</v>
      </c>
      <c r="AP101" s="13">
        <v>0</v>
      </c>
      <c r="AQ101" s="13">
        <v>0</v>
      </c>
      <c r="AR101" s="13">
        <v>0</v>
      </c>
      <c r="AS101" s="13">
        <v>0</v>
      </c>
      <c r="AT101" s="13">
        <v>0</v>
      </c>
      <c r="AU101" s="13">
        <v>0</v>
      </c>
      <c r="AV101" s="13">
        <v>0</v>
      </c>
      <c r="AW101" s="13">
        <v>0</v>
      </c>
      <c r="AX101" s="13">
        <v>0</v>
      </c>
      <c r="AY101" s="13">
        <v>0</v>
      </c>
      <c r="AZ101" s="13">
        <v>0</v>
      </c>
      <c r="BA101" s="13">
        <v>0</v>
      </c>
      <c r="BB101" s="14">
        <v>0</v>
      </c>
      <c r="BC101" s="13">
        <f t="shared" si="1"/>
        <v>0</v>
      </c>
      <c r="BD101" s="13">
        <v>0</v>
      </c>
      <c r="BE101" s="13">
        <v>0</v>
      </c>
      <c r="BF101" s="13">
        <v>0</v>
      </c>
      <c r="BG101" s="13">
        <v>0</v>
      </c>
      <c r="BH101" s="13">
        <v>0</v>
      </c>
      <c r="BI101" s="13">
        <v>0</v>
      </c>
      <c r="BJ101" s="13">
        <v>0</v>
      </c>
      <c r="BK101" s="13">
        <v>0</v>
      </c>
      <c r="BL101" s="13">
        <v>0</v>
      </c>
      <c r="BM101" s="13">
        <v>0</v>
      </c>
      <c r="BN101" s="13">
        <v>0</v>
      </c>
      <c r="BO101" s="14">
        <v>0</v>
      </c>
    </row>
    <row r="102" spans="1:67">
      <c r="A102" s="38">
        <v>26</v>
      </c>
      <c r="B102" s="12" t="s">
        <v>112</v>
      </c>
      <c r="C102" s="13">
        <v>10194.560065039997</v>
      </c>
      <c r="D102" s="13">
        <v>483.31725496666672</v>
      </c>
      <c r="E102" s="13">
        <v>608.54784759666688</v>
      </c>
      <c r="F102" s="13">
        <v>659.48091392666663</v>
      </c>
      <c r="G102" s="13">
        <v>558.44615353666791</v>
      </c>
      <c r="H102" s="13">
        <v>607.39128896666512</v>
      </c>
      <c r="I102" s="13">
        <v>822.93896602666621</v>
      </c>
      <c r="J102" s="13">
        <v>762.62417681666545</v>
      </c>
      <c r="K102" s="13">
        <v>856.18647584666587</v>
      </c>
      <c r="L102" s="13">
        <v>527.51044497666874</v>
      </c>
      <c r="M102" s="13">
        <v>752.8379633566683</v>
      </c>
      <c r="N102" s="13">
        <v>1028.8218508866671</v>
      </c>
      <c r="O102" s="13">
        <v>2526.4567281366653</v>
      </c>
      <c r="P102" s="13">
        <v>9165.4581248611976</v>
      </c>
      <c r="Q102" s="13">
        <v>514.81831241666657</v>
      </c>
      <c r="R102" s="13">
        <v>475.79754021666633</v>
      </c>
      <c r="S102" s="13">
        <v>556.27603858666703</v>
      </c>
      <c r="T102" s="13">
        <v>593.29940019666628</v>
      </c>
      <c r="U102" s="13">
        <v>734.7269172866678</v>
      </c>
      <c r="V102" s="13">
        <v>528.24050670766701</v>
      </c>
      <c r="W102" s="13">
        <v>504.53052814666614</v>
      </c>
      <c r="X102" s="13">
        <v>691.91491177666558</v>
      </c>
      <c r="Y102" s="13">
        <v>805.13959936667152</v>
      </c>
      <c r="Z102" s="13">
        <v>644.60788608666712</v>
      </c>
      <c r="AA102" s="13">
        <v>682.48905607601739</v>
      </c>
      <c r="AB102" s="13">
        <v>2433.6174279975112</v>
      </c>
      <c r="AC102" s="13">
        <v>10253.362961939994</v>
      </c>
      <c r="AD102" s="13">
        <v>524.90227616666675</v>
      </c>
      <c r="AE102" s="13">
        <v>565.10682531666635</v>
      </c>
      <c r="AF102" s="13">
        <v>908.87889200666632</v>
      </c>
      <c r="AG102" s="13">
        <v>609.29502793666779</v>
      </c>
      <c r="AH102" s="13">
        <v>676.90698691666807</v>
      </c>
      <c r="AI102" s="13">
        <v>1229.9151086066647</v>
      </c>
      <c r="AJ102" s="13">
        <v>367.07881747666409</v>
      </c>
      <c r="AK102" s="13">
        <v>635.23490046333632</v>
      </c>
      <c r="AL102" s="13">
        <v>910.13795030999313</v>
      </c>
      <c r="AM102" s="13">
        <v>538.84901363666904</v>
      </c>
      <c r="AN102" s="13">
        <v>958.13170579333757</v>
      </c>
      <c r="AO102" s="13">
        <v>2328.9254573099997</v>
      </c>
      <c r="AP102" s="13">
        <v>12747.584566289997</v>
      </c>
      <c r="AQ102" s="13">
        <v>640.68594073500003</v>
      </c>
      <c r="AR102" s="13">
        <v>413.45398031333343</v>
      </c>
      <c r="AS102" s="13">
        <v>868.38868541166653</v>
      </c>
      <c r="AT102" s="13">
        <v>716.61880428666609</v>
      </c>
      <c r="AU102" s="13">
        <v>1682.7924248433337</v>
      </c>
      <c r="AV102" s="13">
        <v>1258.5188912799999</v>
      </c>
      <c r="AW102" s="13">
        <v>759.41053721000003</v>
      </c>
      <c r="AX102" s="13">
        <v>610.83558315999994</v>
      </c>
      <c r="AY102" s="13">
        <v>970.08518005999986</v>
      </c>
      <c r="AZ102" s="13">
        <v>1016.83310246</v>
      </c>
      <c r="BA102" s="13">
        <v>1585.9796859899998</v>
      </c>
      <c r="BB102" s="14">
        <v>2223.9817505400006</v>
      </c>
      <c r="BC102" s="13">
        <f t="shared" si="1"/>
        <v>12628.630227129999</v>
      </c>
      <c r="BD102" s="13">
        <v>829.33346400000028</v>
      </c>
      <c r="BE102" s="13">
        <v>1009.5812816600006</v>
      </c>
      <c r="BF102" s="13">
        <v>941.74994174000051</v>
      </c>
      <c r="BG102" s="13">
        <v>1073.7913759800008</v>
      </c>
      <c r="BH102" s="13">
        <v>1417.8546986499971</v>
      </c>
      <c r="BI102" s="13">
        <v>933.22922463000009</v>
      </c>
      <c r="BJ102" s="13">
        <v>1382.1842454899975</v>
      </c>
      <c r="BK102" s="13">
        <v>926.14633449000883</v>
      </c>
      <c r="BL102" s="13">
        <v>995.86634755999648</v>
      </c>
      <c r="BM102" s="13">
        <v>1134.9530363800006</v>
      </c>
      <c r="BN102" s="13">
        <v>1241.8442969699931</v>
      </c>
      <c r="BO102" s="14">
        <v>742.09597958000245</v>
      </c>
    </row>
    <row r="103" spans="1:67">
      <c r="A103" s="38">
        <v>261</v>
      </c>
      <c r="B103" s="16" t="s">
        <v>156</v>
      </c>
      <c r="C103" s="13">
        <v>0</v>
      </c>
      <c r="D103" s="13">
        <v>0</v>
      </c>
      <c r="E103" s="13">
        <v>0</v>
      </c>
      <c r="F103" s="13">
        <v>0</v>
      </c>
      <c r="G103" s="13">
        <v>0</v>
      </c>
      <c r="H103" s="13">
        <v>0</v>
      </c>
      <c r="I103" s="13">
        <v>0</v>
      </c>
      <c r="J103" s="13">
        <v>0</v>
      </c>
      <c r="K103" s="13">
        <v>0</v>
      </c>
      <c r="L103" s="13">
        <v>0</v>
      </c>
      <c r="M103" s="13">
        <v>0</v>
      </c>
      <c r="N103" s="13">
        <v>0</v>
      </c>
      <c r="O103" s="13">
        <v>0</v>
      </c>
      <c r="P103" s="13">
        <v>0</v>
      </c>
      <c r="Q103" s="13">
        <v>0</v>
      </c>
      <c r="R103" s="13">
        <v>0</v>
      </c>
      <c r="S103" s="13">
        <v>0</v>
      </c>
      <c r="T103" s="13">
        <v>0</v>
      </c>
      <c r="U103" s="13">
        <v>0</v>
      </c>
      <c r="V103" s="13">
        <v>0</v>
      </c>
      <c r="W103" s="13">
        <v>0</v>
      </c>
      <c r="X103" s="13">
        <v>0</v>
      </c>
      <c r="Y103" s="13">
        <v>0</v>
      </c>
      <c r="Z103" s="13">
        <v>0</v>
      </c>
      <c r="AA103" s="13">
        <v>0</v>
      </c>
      <c r="AB103" s="13">
        <v>0</v>
      </c>
      <c r="AC103" s="13">
        <v>0</v>
      </c>
      <c r="AD103" s="13">
        <v>0</v>
      </c>
      <c r="AE103" s="13">
        <v>0</v>
      </c>
      <c r="AF103" s="13">
        <v>0</v>
      </c>
      <c r="AG103" s="13">
        <v>0</v>
      </c>
      <c r="AH103" s="13">
        <v>0</v>
      </c>
      <c r="AI103" s="13">
        <v>0</v>
      </c>
      <c r="AJ103" s="13">
        <v>0</v>
      </c>
      <c r="AK103" s="13">
        <v>0</v>
      </c>
      <c r="AL103" s="13">
        <v>0</v>
      </c>
      <c r="AM103" s="13">
        <v>0</v>
      </c>
      <c r="AN103" s="13">
        <v>0</v>
      </c>
      <c r="AO103" s="13">
        <v>0</v>
      </c>
      <c r="AP103" s="13">
        <v>0</v>
      </c>
      <c r="AQ103" s="13">
        <v>0</v>
      </c>
      <c r="AR103" s="13">
        <v>0</v>
      </c>
      <c r="AS103" s="13">
        <v>0</v>
      </c>
      <c r="AT103" s="13">
        <v>0</v>
      </c>
      <c r="AU103" s="13">
        <v>0</v>
      </c>
      <c r="AV103" s="13">
        <v>0</v>
      </c>
      <c r="AW103" s="13">
        <v>0</v>
      </c>
      <c r="AX103" s="13">
        <v>0</v>
      </c>
      <c r="AY103" s="13">
        <v>0</v>
      </c>
      <c r="AZ103" s="13">
        <v>0</v>
      </c>
      <c r="BA103" s="13">
        <v>0</v>
      </c>
      <c r="BB103" s="14">
        <v>0</v>
      </c>
      <c r="BC103" s="13">
        <f t="shared" si="1"/>
        <v>0</v>
      </c>
      <c r="BD103" s="13">
        <v>0</v>
      </c>
      <c r="BE103" s="13">
        <v>0</v>
      </c>
      <c r="BF103" s="13">
        <v>0</v>
      </c>
      <c r="BG103" s="13">
        <v>0</v>
      </c>
      <c r="BH103" s="13">
        <v>0</v>
      </c>
      <c r="BI103" s="13">
        <v>0</v>
      </c>
      <c r="BJ103" s="13">
        <v>0</v>
      </c>
      <c r="BK103" s="13">
        <v>0</v>
      </c>
      <c r="BL103" s="13">
        <v>0</v>
      </c>
      <c r="BM103" s="13">
        <v>0</v>
      </c>
      <c r="BN103" s="13">
        <v>0</v>
      </c>
      <c r="BO103" s="14">
        <v>0</v>
      </c>
    </row>
    <row r="104" spans="1:67">
      <c r="A104" s="32">
        <v>2611</v>
      </c>
      <c r="B104" s="17" t="s">
        <v>114</v>
      </c>
      <c r="C104" s="13">
        <v>0</v>
      </c>
      <c r="D104" s="13">
        <v>0</v>
      </c>
      <c r="E104" s="13">
        <v>0</v>
      </c>
      <c r="F104" s="13">
        <v>0</v>
      </c>
      <c r="G104" s="13">
        <v>0</v>
      </c>
      <c r="H104" s="13">
        <v>0</v>
      </c>
      <c r="I104" s="13">
        <v>0</v>
      </c>
      <c r="J104" s="13">
        <v>0</v>
      </c>
      <c r="K104" s="13">
        <v>0</v>
      </c>
      <c r="L104" s="13">
        <v>0</v>
      </c>
      <c r="M104" s="13">
        <v>0</v>
      </c>
      <c r="N104" s="13">
        <v>0</v>
      </c>
      <c r="O104" s="13">
        <v>0</v>
      </c>
      <c r="P104" s="13">
        <v>0</v>
      </c>
      <c r="Q104" s="13">
        <v>0</v>
      </c>
      <c r="R104" s="13">
        <v>0</v>
      </c>
      <c r="S104" s="13">
        <v>0</v>
      </c>
      <c r="T104" s="13">
        <v>0</v>
      </c>
      <c r="U104" s="13">
        <v>0</v>
      </c>
      <c r="V104" s="13">
        <v>0</v>
      </c>
      <c r="W104" s="13">
        <v>0</v>
      </c>
      <c r="X104" s="13">
        <v>0</v>
      </c>
      <c r="Y104" s="13">
        <v>0</v>
      </c>
      <c r="Z104" s="13">
        <v>0</v>
      </c>
      <c r="AA104" s="13">
        <v>0</v>
      </c>
      <c r="AB104" s="13">
        <v>0</v>
      </c>
      <c r="AC104" s="13">
        <v>0</v>
      </c>
      <c r="AD104" s="13">
        <v>0</v>
      </c>
      <c r="AE104" s="13">
        <v>0</v>
      </c>
      <c r="AF104" s="13">
        <v>0</v>
      </c>
      <c r="AG104" s="13">
        <v>0</v>
      </c>
      <c r="AH104" s="13">
        <v>0</v>
      </c>
      <c r="AI104" s="13">
        <v>0</v>
      </c>
      <c r="AJ104" s="13">
        <v>0</v>
      </c>
      <c r="AK104" s="13">
        <v>0</v>
      </c>
      <c r="AL104" s="13">
        <v>0</v>
      </c>
      <c r="AM104" s="13">
        <v>0</v>
      </c>
      <c r="AN104" s="13">
        <v>0</v>
      </c>
      <c r="AO104" s="13">
        <v>0</v>
      </c>
      <c r="AP104" s="13">
        <v>0</v>
      </c>
      <c r="AQ104" s="13">
        <v>0</v>
      </c>
      <c r="AR104" s="13">
        <v>0</v>
      </c>
      <c r="AS104" s="13">
        <v>0</v>
      </c>
      <c r="AT104" s="13">
        <v>0</v>
      </c>
      <c r="AU104" s="13">
        <v>0</v>
      </c>
      <c r="AV104" s="13">
        <v>0</v>
      </c>
      <c r="AW104" s="13">
        <v>0</v>
      </c>
      <c r="AX104" s="13">
        <v>0</v>
      </c>
      <c r="AY104" s="13">
        <v>0</v>
      </c>
      <c r="AZ104" s="13">
        <v>0</v>
      </c>
      <c r="BA104" s="13">
        <v>0</v>
      </c>
      <c r="BB104" s="14">
        <v>0</v>
      </c>
      <c r="BC104" s="13">
        <f t="shared" si="1"/>
        <v>0</v>
      </c>
      <c r="BD104" s="13">
        <v>0</v>
      </c>
      <c r="BE104" s="13">
        <v>0</v>
      </c>
      <c r="BF104" s="13">
        <v>0</v>
      </c>
      <c r="BG104" s="13">
        <v>0</v>
      </c>
      <c r="BH104" s="13">
        <v>0</v>
      </c>
      <c r="BI104" s="13">
        <v>0</v>
      </c>
      <c r="BJ104" s="13">
        <v>0</v>
      </c>
      <c r="BK104" s="13">
        <v>0</v>
      </c>
      <c r="BL104" s="13">
        <v>0</v>
      </c>
      <c r="BM104" s="13">
        <v>0</v>
      </c>
      <c r="BN104" s="13">
        <v>0</v>
      </c>
      <c r="BO104" s="14">
        <v>0</v>
      </c>
    </row>
    <row r="105" spans="1:67">
      <c r="A105" s="32">
        <v>2612</v>
      </c>
      <c r="B105" s="17" t="s">
        <v>115</v>
      </c>
      <c r="C105" s="13">
        <v>0</v>
      </c>
      <c r="D105" s="13">
        <v>0</v>
      </c>
      <c r="E105" s="13">
        <v>0</v>
      </c>
      <c r="F105" s="13">
        <v>0</v>
      </c>
      <c r="G105" s="13">
        <v>0</v>
      </c>
      <c r="H105" s="13">
        <v>0</v>
      </c>
      <c r="I105" s="13">
        <v>0</v>
      </c>
      <c r="J105" s="13">
        <v>0</v>
      </c>
      <c r="K105" s="13">
        <v>0</v>
      </c>
      <c r="L105" s="13">
        <v>0</v>
      </c>
      <c r="M105" s="13">
        <v>0</v>
      </c>
      <c r="N105" s="13">
        <v>0</v>
      </c>
      <c r="O105" s="13">
        <v>0</v>
      </c>
      <c r="P105" s="13">
        <v>0</v>
      </c>
      <c r="Q105" s="13">
        <v>0</v>
      </c>
      <c r="R105" s="13">
        <v>0</v>
      </c>
      <c r="S105" s="13">
        <v>0</v>
      </c>
      <c r="T105" s="13">
        <v>0</v>
      </c>
      <c r="U105" s="13">
        <v>0</v>
      </c>
      <c r="V105" s="13">
        <v>0</v>
      </c>
      <c r="W105" s="13">
        <v>0</v>
      </c>
      <c r="X105" s="13">
        <v>0</v>
      </c>
      <c r="Y105" s="13">
        <v>0</v>
      </c>
      <c r="Z105" s="13">
        <v>0</v>
      </c>
      <c r="AA105" s="13">
        <v>0</v>
      </c>
      <c r="AB105" s="13">
        <v>0</v>
      </c>
      <c r="AC105" s="13">
        <v>0</v>
      </c>
      <c r="AD105" s="13">
        <v>0</v>
      </c>
      <c r="AE105" s="13">
        <v>0</v>
      </c>
      <c r="AF105" s="13">
        <v>0</v>
      </c>
      <c r="AG105" s="13">
        <v>0</v>
      </c>
      <c r="AH105" s="13">
        <v>0</v>
      </c>
      <c r="AI105" s="13">
        <v>0</v>
      </c>
      <c r="AJ105" s="13">
        <v>0</v>
      </c>
      <c r="AK105" s="13">
        <v>0</v>
      </c>
      <c r="AL105" s="13">
        <v>0</v>
      </c>
      <c r="AM105" s="13">
        <v>0</v>
      </c>
      <c r="AN105" s="13">
        <v>0</v>
      </c>
      <c r="AO105" s="13">
        <v>0</v>
      </c>
      <c r="AP105" s="13">
        <v>0</v>
      </c>
      <c r="AQ105" s="13">
        <v>0</v>
      </c>
      <c r="AR105" s="13">
        <v>0</v>
      </c>
      <c r="AS105" s="13">
        <v>0</v>
      </c>
      <c r="AT105" s="13">
        <v>0</v>
      </c>
      <c r="AU105" s="13">
        <v>0</v>
      </c>
      <c r="AV105" s="13">
        <v>0</v>
      </c>
      <c r="AW105" s="13">
        <v>0</v>
      </c>
      <c r="AX105" s="13">
        <v>0</v>
      </c>
      <c r="AY105" s="13">
        <v>0</v>
      </c>
      <c r="AZ105" s="13">
        <v>0</v>
      </c>
      <c r="BA105" s="13">
        <v>0</v>
      </c>
      <c r="BB105" s="14">
        <v>0</v>
      </c>
      <c r="BC105" s="13">
        <f t="shared" si="1"/>
        <v>0</v>
      </c>
      <c r="BD105" s="13">
        <v>0</v>
      </c>
      <c r="BE105" s="13">
        <v>0</v>
      </c>
      <c r="BF105" s="13">
        <v>0</v>
      </c>
      <c r="BG105" s="13">
        <v>0</v>
      </c>
      <c r="BH105" s="13">
        <v>0</v>
      </c>
      <c r="BI105" s="13">
        <v>0</v>
      </c>
      <c r="BJ105" s="13">
        <v>0</v>
      </c>
      <c r="BK105" s="13">
        <v>0</v>
      </c>
      <c r="BL105" s="13">
        <v>0</v>
      </c>
      <c r="BM105" s="13">
        <v>0</v>
      </c>
      <c r="BN105" s="13">
        <v>0</v>
      </c>
      <c r="BO105" s="14">
        <v>0</v>
      </c>
    </row>
    <row r="106" spans="1:67">
      <c r="A106" s="38">
        <v>262</v>
      </c>
      <c r="B106" s="16" t="s">
        <v>157</v>
      </c>
      <c r="C106" s="13">
        <v>561.66262997000001</v>
      </c>
      <c r="D106" s="13">
        <v>2.9292150000000003E-2</v>
      </c>
      <c r="E106" s="13">
        <v>15.642792500000001</v>
      </c>
      <c r="F106" s="13">
        <v>34.941105710000002</v>
      </c>
      <c r="G106" s="13">
        <v>14.1420928</v>
      </c>
      <c r="H106" s="13">
        <v>18.5142615</v>
      </c>
      <c r="I106" s="13">
        <v>60.051543139999993</v>
      </c>
      <c r="J106" s="13">
        <v>43.63379896</v>
      </c>
      <c r="K106" s="13">
        <v>152.35762554000002</v>
      </c>
      <c r="L106" s="13">
        <v>14.31248285</v>
      </c>
      <c r="M106" s="13">
        <v>30.405535400000002</v>
      </c>
      <c r="N106" s="13">
        <v>11.516055980000001</v>
      </c>
      <c r="O106" s="13">
        <v>166.11604344</v>
      </c>
      <c r="P106" s="13">
        <v>507.06417979100007</v>
      </c>
      <c r="Q106" s="13">
        <v>39.294190999999998</v>
      </c>
      <c r="R106" s="13">
        <v>0.27341880000000002</v>
      </c>
      <c r="S106" s="13">
        <v>20.629696120000002</v>
      </c>
      <c r="T106" s="13">
        <v>3.6222433499999998</v>
      </c>
      <c r="U106" s="13">
        <v>6.3914896699999986</v>
      </c>
      <c r="V106" s="13">
        <v>18.968680271</v>
      </c>
      <c r="W106" s="13">
        <v>18.529998269999997</v>
      </c>
      <c r="X106" s="13">
        <v>19.410277799999999</v>
      </c>
      <c r="Y106" s="13">
        <v>14.256525320000001</v>
      </c>
      <c r="Z106" s="13">
        <v>17.321486429999997</v>
      </c>
      <c r="AA106" s="13">
        <v>9.6489185593507685</v>
      </c>
      <c r="AB106" s="13">
        <v>338.71725420064928</v>
      </c>
      <c r="AC106" s="13">
        <v>342.54969090999992</v>
      </c>
      <c r="AD106" s="13">
        <v>0</v>
      </c>
      <c r="AE106" s="13">
        <v>10.52464333</v>
      </c>
      <c r="AF106" s="13">
        <v>23.888684359999999</v>
      </c>
      <c r="AG106" s="13">
        <v>24.24569047</v>
      </c>
      <c r="AH106" s="13">
        <v>15.48416173</v>
      </c>
      <c r="AI106" s="13">
        <v>186.21494956000001</v>
      </c>
      <c r="AJ106" s="13">
        <v>9.5555879499999978</v>
      </c>
      <c r="AK106" s="13">
        <v>9.4375494100000008</v>
      </c>
      <c r="AL106" s="13">
        <v>18.382006309999998</v>
      </c>
      <c r="AM106" s="13">
        <v>9.176067699999999</v>
      </c>
      <c r="AN106" s="13">
        <v>6.6447459800000006</v>
      </c>
      <c r="AO106" s="13">
        <v>28.995604109999999</v>
      </c>
      <c r="AP106" s="13">
        <v>315.15654554999998</v>
      </c>
      <c r="AQ106" s="13">
        <v>0.11067283</v>
      </c>
      <c r="AR106" s="13">
        <v>10.713120480000001</v>
      </c>
      <c r="AS106" s="13">
        <v>48.450145409999998</v>
      </c>
      <c r="AT106" s="13">
        <v>33.577422830000003</v>
      </c>
      <c r="AU106" s="13">
        <v>21.338179050000001</v>
      </c>
      <c r="AV106" s="13">
        <v>66.00639554</v>
      </c>
      <c r="AW106" s="13">
        <v>9.3679729500000004</v>
      </c>
      <c r="AX106" s="13">
        <v>7.5905098300000002</v>
      </c>
      <c r="AY106" s="13">
        <v>10.790155739999999</v>
      </c>
      <c r="AZ106" s="13">
        <v>21.812665030000002</v>
      </c>
      <c r="BA106" s="13">
        <v>17.539856880000002</v>
      </c>
      <c r="BB106" s="14">
        <v>67.859448979999996</v>
      </c>
      <c r="BC106" s="13">
        <f t="shared" si="1"/>
        <v>540.29560386000003</v>
      </c>
      <c r="BD106" s="13">
        <v>0.31133699999999997</v>
      </c>
      <c r="BE106" s="13">
        <v>24.874308589999998</v>
      </c>
      <c r="BF106" s="13">
        <v>42.286797440000001</v>
      </c>
      <c r="BG106" s="13">
        <v>100.31463696</v>
      </c>
      <c r="BH106" s="13">
        <v>93.259369000000007</v>
      </c>
      <c r="BI106" s="13">
        <v>18.808717800000004</v>
      </c>
      <c r="BJ106" s="13">
        <v>77.253773099999989</v>
      </c>
      <c r="BK106" s="13">
        <v>20.9875872</v>
      </c>
      <c r="BL106" s="13">
        <v>29.348479840000003</v>
      </c>
      <c r="BM106" s="13">
        <v>14.340326030000002</v>
      </c>
      <c r="BN106" s="13">
        <v>27.398599390000001</v>
      </c>
      <c r="BO106" s="14">
        <v>91.111671509999994</v>
      </c>
    </row>
    <row r="107" spans="1:67">
      <c r="A107" s="32">
        <v>2621</v>
      </c>
      <c r="B107" s="17" t="s">
        <v>114</v>
      </c>
      <c r="C107" s="13">
        <v>561.66262997000001</v>
      </c>
      <c r="D107" s="13">
        <v>2.9292150000000003E-2</v>
      </c>
      <c r="E107" s="13">
        <v>15.642792500000001</v>
      </c>
      <c r="F107" s="13">
        <v>34.941105710000002</v>
      </c>
      <c r="G107" s="13">
        <v>14.1420928</v>
      </c>
      <c r="H107" s="13">
        <v>18.5142615</v>
      </c>
      <c r="I107" s="13">
        <v>60.051543139999993</v>
      </c>
      <c r="J107" s="13">
        <v>43.63379896</v>
      </c>
      <c r="K107" s="13">
        <v>152.35762554000002</v>
      </c>
      <c r="L107" s="13">
        <v>14.31248285</v>
      </c>
      <c r="M107" s="13">
        <v>30.405535400000002</v>
      </c>
      <c r="N107" s="13">
        <v>11.516055980000001</v>
      </c>
      <c r="O107" s="13">
        <v>166.11604344</v>
      </c>
      <c r="P107" s="13">
        <v>507.06417979100007</v>
      </c>
      <c r="Q107" s="13">
        <v>39.294190999999998</v>
      </c>
      <c r="R107" s="13">
        <v>0.27341880000000002</v>
      </c>
      <c r="S107" s="13">
        <v>20.629696120000002</v>
      </c>
      <c r="T107" s="13">
        <v>3.6222433499999998</v>
      </c>
      <c r="U107" s="13">
        <v>6.3914896699999986</v>
      </c>
      <c r="V107" s="13">
        <v>18.968680271</v>
      </c>
      <c r="W107" s="13">
        <v>18.529998269999997</v>
      </c>
      <c r="X107" s="13">
        <v>19.410277799999999</v>
      </c>
      <c r="Y107" s="13">
        <v>14.256525320000001</v>
      </c>
      <c r="Z107" s="13">
        <v>17.321486429999997</v>
      </c>
      <c r="AA107" s="13">
        <v>9.6489185593507685</v>
      </c>
      <c r="AB107" s="13">
        <v>338.71725420064928</v>
      </c>
      <c r="AC107" s="13">
        <v>342.54969090999992</v>
      </c>
      <c r="AD107" s="13">
        <v>0</v>
      </c>
      <c r="AE107" s="13">
        <v>10.52464333</v>
      </c>
      <c r="AF107" s="13">
        <v>23.888684359999999</v>
      </c>
      <c r="AG107" s="13">
        <v>24.24569047</v>
      </c>
      <c r="AH107" s="13">
        <v>15.48416173</v>
      </c>
      <c r="AI107" s="13">
        <v>186.21494956000001</v>
      </c>
      <c r="AJ107" s="13">
        <v>9.5555879499999978</v>
      </c>
      <c r="AK107" s="13">
        <v>9.4375494100000008</v>
      </c>
      <c r="AL107" s="13">
        <v>18.382006309999998</v>
      </c>
      <c r="AM107" s="13">
        <v>9.176067699999999</v>
      </c>
      <c r="AN107" s="13">
        <v>6.6447459800000006</v>
      </c>
      <c r="AO107" s="13">
        <v>28.995604109999999</v>
      </c>
      <c r="AP107" s="13">
        <v>315.15654554999998</v>
      </c>
      <c r="AQ107" s="13">
        <v>0.11067283</v>
      </c>
      <c r="AR107" s="13">
        <v>10.713120480000001</v>
      </c>
      <c r="AS107" s="13">
        <v>48.450145409999998</v>
      </c>
      <c r="AT107" s="13">
        <v>33.577422830000003</v>
      </c>
      <c r="AU107" s="13">
        <v>21.338179050000001</v>
      </c>
      <c r="AV107" s="13">
        <v>66.00639554</v>
      </c>
      <c r="AW107" s="13">
        <v>9.3679729500000004</v>
      </c>
      <c r="AX107" s="13">
        <v>7.5905098300000002</v>
      </c>
      <c r="AY107" s="13">
        <v>10.790155739999999</v>
      </c>
      <c r="AZ107" s="13">
        <v>21.812665030000002</v>
      </c>
      <c r="BA107" s="13">
        <v>17.539856880000002</v>
      </c>
      <c r="BB107" s="14">
        <v>67.859448979999996</v>
      </c>
      <c r="BC107" s="13">
        <f t="shared" si="1"/>
        <v>539.78988553000011</v>
      </c>
      <c r="BD107" s="13">
        <v>0.31133699999999997</v>
      </c>
      <c r="BE107" s="13">
        <v>24.874308589999998</v>
      </c>
      <c r="BF107" s="13">
        <v>41.91891107</v>
      </c>
      <c r="BG107" s="13">
        <v>100.28282364</v>
      </c>
      <c r="BH107" s="13">
        <v>93.259369000000007</v>
      </c>
      <c r="BI107" s="13">
        <v>18.808717800000004</v>
      </c>
      <c r="BJ107" s="13">
        <v>77.227548299999995</v>
      </c>
      <c r="BK107" s="13">
        <v>20.9875872</v>
      </c>
      <c r="BL107" s="13">
        <v>29.348479840000003</v>
      </c>
      <c r="BM107" s="13">
        <v>14.340326030000002</v>
      </c>
      <c r="BN107" s="13">
        <v>27.398599390000001</v>
      </c>
      <c r="BO107" s="14">
        <v>91.03187767</v>
      </c>
    </row>
    <row r="108" spans="1:67">
      <c r="A108" s="32">
        <v>2622</v>
      </c>
      <c r="B108" s="17" t="s">
        <v>115</v>
      </c>
      <c r="C108" s="13">
        <v>0</v>
      </c>
      <c r="D108" s="13">
        <v>0</v>
      </c>
      <c r="E108" s="13">
        <v>0</v>
      </c>
      <c r="F108" s="13">
        <v>0</v>
      </c>
      <c r="G108" s="13">
        <v>0</v>
      </c>
      <c r="H108" s="13">
        <v>0</v>
      </c>
      <c r="I108" s="13">
        <v>0</v>
      </c>
      <c r="J108" s="13">
        <v>0</v>
      </c>
      <c r="K108" s="13">
        <v>0</v>
      </c>
      <c r="L108" s="13">
        <v>0</v>
      </c>
      <c r="M108" s="13">
        <v>0</v>
      </c>
      <c r="N108" s="13">
        <v>0</v>
      </c>
      <c r="O108" s="13">
        <v>0</v>
      </c>
      <c r="P108" s="13">
        <v>0</v>
      </c>
      <c r="Q108" s="13">
        <v>0</v>
      </c>
      <c r="R108" s="13">
        <v>0</v>
      </c>
      <c r="S108" s="13">
        <v>0</v>
      </c>
      <c r="T108" s="13">
        <v>0</v>
      </c>
      <c r="U108" s="13">
        <v>0</v>
      </c>
      <c r="V108" s="13">
        <v>0</v>
      </c>
      <c r="W108" s="13">
        <v>0</v>
      </c>
      <c r="X108" s="13">
        <v>0</v>
      </c>
      <c r="Y108" s="13">
        <v>0</v>
      </c>
      <c r="Z108" s="13">
        <v>0</v>
      </c>
      <c r="AA108" s="13">
        <v>0</v>
      </c>
      <c r="AB108" s="13">
        <v>0</v>
      </c>
      <c r="AC108" s="13">
        <v>0</v>
      </c>
      <c r="AD108" s="13">
        <v>0</v>
      </c>
      <c r="AE108" s="13">
        <v>0</v>
      </c>
      <c r="AF108" s="13">
        <v>0</v>
      </c>
      <c r="AG108" s="13">
        <v>0</v>
      </c>
      <c r="AH108" s="13">
        <v>0</v>
      </c>
      <c r="AI108" s="13">
        <v>0</v>
      </c>
      <c r="AJ108" s="13">
        <v>0</v>
      </c>
      <c r="AK108" s="13">
        <v>0</v>
      </c>
      <c r="AL108" s="13">
        <v>0</v>
      </c>
      <c r="AM108" s="13">
        <v>0</v>
      </c>
      <c r="AN108" s="13">
        <v>0</v>
      </c>
      <c r="AO108" s="13">
        <v>0</v>
      </c>
      <c r="AP108" s="13">
        <v>0</v>
      </c>
      <c r="AQ108" s="13">
        <v>0</v>
      </c>
      <c r="AR108" s="13">
        <v>0</v>
      </c>
      <c r="AS108" s="13">
        <v>0</v>
      </c>
      <c r="AT108" s="13">
        <v>0</v>
      </c>
      <c r="AU108" s="13">
        <v>0</v>
      </c>
      <c r="AV108" s="13">
        <v>0</v>
      </c>
      <c r="AW108" s="13">
        <v>0</v>
      </c>
      <c r="AX108" s="13">
        <v>0</v>
      </c>
      <c r="AY108" s="13">
        <v>0</v>
      </c>
      <c r="AZ108" s="13">
        <v>0</v>
      </c>
      <c r="BA108" s="13">
        <v>0</v>
      </c>
      <c r="BB108" s="14">
        <v>0</v>
      </c>
      <c r="BC108" s="13">
        <f t="shared" si="1"/>
        <v>0.50571832999999999</v>
      </c>
      <c r="BD108" s="13">
        <v>0</v>
      </c>
      <c r="BE108" s="13">
        <v>0</v>
      </c>
      <c r="BF108" s="13">
        <v>0.36788637000000002</v>
      </c>
      <c r="BG108" s="13">
        <v>3.1813319999999978E-2</v>
      </c>
      <c r="BH108" s="13">
        <v>0</v>
      </c>
      <c r="BI108" s="13">
        <v>0</v>
      </c>
      <c r="BJ108" s="13">
        <v>2.6224799999999993E-2</v>
      </c>
      <c r="BK108" s="13">
        <v>0</v>
      </c>
      <c r="BL108" s="13">
        <v>0</v>
      </c>
      <c r="BM108" s="13">
        <v>0</v>
      </c>
      <c r="BN108" s="13">
        <v>0</v>
      </c>
      <c r="BO108" s="14">
        <v>7.9793840000000005E-2</v>
      </c>
    </row>
    <row r="109" spans="1:67">
      <c r="A109" s="38">
        <v>263</v>
      </c>
      <c r="B109" s="16" t="s">
        <v>152</v>
      </c>
      <c r="C109" s="13">
        <v>9632.8974350699973</v>
      </c>
      <c r="D109" s="13">
        <v>483.28796281666672</v>
      </c>
      <c r="E109" s="13">
        <v>592.90505509666684</v>
      </c>
      <c r="F109" s="13">
        <v>624.53980821666664</v>
      </c>
      <c r="G109" s="13">
        <v>544.30406073666791</v>
      </c>
      <c r="H109" s="13">
        <v>588.87702746666514</v>
      </c>
      <c r="I109" s="13">
        <v>762.88742288666617</v>
      </c>
      <c r="J109" s="13">
        <v>718.99037785666542</v>
      </c>
      <c r="K109" s="13">
        <v>703.82885030666591</v>
      </c>
      <c r="L109" s="13">
        <v>513.1979621266687</v>
      </c>
      <c r="M109" s="13">
        <v>722.43242795666833</v>
      </c>
      <c r="N109" s="13">
        <v>1017.3057949066671</v>
      </c>
      <c r="O109" s="13">
        <v>2360.3406846966654</v>
      </c>
      <c r="P109" s="13">
        <v>8658.3939450701982</v>
      </c>
      <c r="Q109" s="13">
        <v>475.52412141666662</v>
      </c>
      <c r="R109" s="13">
        <v>475.52412141666639</v>
      </c>
      <c r="S109" s="13">
        <v>535.64634246666708</v>
      </c>
      <c r="T109" s="13">
        <v>589.67715684666632</v>
      </c>
      <c r="U109" s="13">
        <v>728.33542761666774</v>
      </c>
      <c r="V109" s="13">
        <v>509.2718264366672</v>
      </c>
      <c r="W109" s="13">
        <v>486.00052987666606</v>
      </c>
      <c r="X109" s="13">
        <v>672.50463397666556</v>
      </c>
      <c r="Y109" s="13">
        <v>790.8830740466716</v>
      </c>
      <c r="Z109" s="13">
        <v>627.2863996566673</v>
      </c>
      <c r="AA109" s="13">
        <v>672.84013751666657</v>
      </c>
      <c r="AB109" s="13">
        <v>2094.900173796862</v>
      </c>
      <c r="AC109" s="13">
        <v>9910.8132710299942</v>
      </c>
      <c r="AD109" s="13">
        <v>524.90227616666675</v>
      </c>
      <c r="AE109" s="13">
        <v>554.58218198666646</v>
      </c>
      <c r="AF109" s="13">
        <v>884.99020764666625</v>
      </c>
      <c r="AG109" s="13">
        <v>585.04933746666779</v>
      </c>
      <c r="AH109" s="13">
        <v>661.42282518666821</v>
      </c>
      <c r="AI109" s="13">
        <v>1043.7001590466648</v>
      </c>
      <c r="AJ109" s="13">
        <v>357.52322952666407</v>
      </c>
      <c r="AK109" s="13">
        <v>625.79735105333623</v>
      </c>
      <c r="AL109" s="13">
        <v>891.75594399999318</v>
      </c>
      <c r="AM109" s="13">
        <v>529.67294593666907</v>
      </c>
      <c r="AN109" s="13">
        <v>951.48695981333765</v>
      </c>
      <c r="AO109" s="13">
        <v>2299.9298531999998</v>
      </c>
      <c r="AP109" s="13">
        <v>12432.428020739999</v>
      </c>
      <c r="AQ109" s="13">
        <v>640.57526790500003</v>
      </c>
      <c r="AR109" s="13">
        <v>402.74085983333339</v>
      </c>
      <c r="AS109" s="13">
        <v>819.93854000166652</v>
      </c>
      <c r="AT109" s="13">
        <v>683.04138145666593</v>
      </c>
      <c r="AU109" s="13">
        <v>1661.4542457933339</v>
      </c>
      <c r="AV109" s="13">
        <v>1192.5124957399998</v>
      </c>
      <c r="AW109" s="13">
        <v>750.04256425999995</v>
      </c>
      <c r="AX109" s="13">
        <v>603.24507332999997</v>
      </c>
      <c r="AY109" s="13">
        <v>959.29502431999992</v>
      </c>
      <c r="AZ109" s="13">
        <v>995.0204374299999</v>
      </c>
      <c r="BA109" s="13">
        <v>1568.4398291100001</v>
      </c>
      <c r="BB109" s="14">
        <v>2156.1223015600003</v>
      </c>
      <c r="BC109" s="13">
        <f t="shared" si="1"/>
        <v>12088.334623269999</v>
      </c>
      <c r="BD109" s="13">
        <v>829.02212700000018</v>
      </c>
      <c r="BE109" s="13">
        <v>984.70697307000057</v>
      </c>
      <c r="BF109" s="13">
        <v>899.46314430000052</v>
      </c>
      <c r="BG109" s="13">
        <v>973.47673902000076</v>
      </c>
      <c r="BH109" s="13">
        <v>1324.5953296499972</v>
      </c>
      <c r="BI109" s="13">
        <v>914.42050683000002</v>
      </c>
      <c r="BJ109" s="13">
        <v>1304.9304723899975</v>
      </c>
      <c r="BK109" s="13">
        <v>905.15874729000893</v>
      </c>
      <c r="BL109" s="13">
        <v>966.5178677199965</v>
      </c>
      <c r="BM109" s="13">
        <v>1120.6127103500007</v>
      </c>
      <c r="BN109" s="13">
        <v>1214.4456975799933</v>
      </c>
      <c r="BO109" s="14">
        <v>650.9843080700025</v>
      </c>
    </row>
    <row r="110" spans="1:67">
      <c r="A110" s="32">
        <v>2631</v>
      </c>
      <c r="B110" s="17" t="s">
        <v>114</v>
      </c>
      <c r="C110" s="13">
        <v>3264.7133263757514</v>
      </c>
      <c r="D110" s="13">
        <v>249.55898798650003</v>
      </c>
      <c r="E110" s="13">
        <v>80.214645582150069</v>
      </c>
      <c r="F110" s="13">
        <v>340.61650338649997</v>
      </c>
      <c r="G110" s="13">
        <v>244.73336511755042</v>
      </c>
      <c r="H110" s="13">
        <v>78.687036121849815</v>
      </c>
      <c r="I110" s="13">
        <v>492.97572852119981</v>
      </c>
      <c r="J110" s="13">
        <v>423.02318355039961</v>
      </c>
      <c r="K110" s="13">
        <v>287.07882085254971</v>
      </c>
      <c r="L110" s="13">
        <v>153.01379206060051</v>
      </c>
      <c r="M110" s="13">
        <v>204.4302337205005</v>
      </c>
      <c r="N110" s="13">
        <v>432.89296696115025</v>
      </c>
      <c r="O110" s="13">
        <v>277.48806251479959</v>
      </c>
      <c r="P110" s="13">
        <v>3489.2632847125005</v>
      </c>
      <c r="Q110" s="13">
        <v>99.860065497499974</v>
      </c>
      <c r="R110" s="13">
        <v>99.860065497499932</v>
      </c>
      <c r="S110" s="13">
        <v>144.88949608750011</v>
      </c>
      <c r="T110" s="13">
        <v>223.41986439750008</v>
      </c>
      <c r="U110" s="13">
        <v>330.54880519749997</v>
      </c>
      <c r="V110" s="13">
        <v>111.95867201750002</v>
      </c>
      <c r="W110" s="13">
        <v>110.33647395750006</v>
      </c>
      <c r="X110" s="13">
        <v>274.9547455574999</v>
      </c>
      <c r="Y110" s="13">
        <v>357.08682286750002</v>
      </c>
      <c r="Z110" s="13">
        <v>203.50005808750007</v>
      </c>
      <c r="AA110" s="13">
        <v>185.83247686750019</v>
      </c>
      <c r="AB110" s="13">
        <v>1347.0157386800001</v>
      </c>
      <c r="AC110" s="13">
        <v>2945.7478295818983</v>
      </c>
      <c r="AD110" s="13">
        <v>220.45895598999999</v>
      </c>
      <c r="AE110" s="13">
        <v>195.94457628609996</v>
      </c>
      <c r="AF110" s="13">
        <v>229.45169989030001</v>
      </c>
      <c r="AG110" s="13">
        <v>170.32796068890025</v>
      </c>
      <c r="AH110" s="13">
        <v>125.24875205510034</v>
      </c>
      <c r="AI110" s="13">
        <v>428.89632754399963</v>
      </c>
      <c r="AJ110" s="13">
        <v>133.33559853849943</v>
      </c>
      <c r="AK110" s="13">
        <v>129.17263214830166</v>
      </c>
      <c r="AL110" s="13">
        <v>348.05186085599757</v>
      </c>
      <c r="AM110" s="13">
        <v>165.76176465840081</v>
      </c>
      <c r="AN110" s="13">
        <v>365.94364217830048</v>
      </c>
      <c r="AO110" s="13">
        <v>433.15405874799887</v>
      </c>
      <c r="AP110" s="13">
        <v>3832.6976633469021</v>
      </c>
      <c r="AQ110" s="13">
        <v>170.279501595</v>
      </c>
      <c r="AR110" s="13">
        <v>264.14998579000007</v>
      </c>
      <c r="AS110" s="13">
        <v>139.82146436369999</v>
      </c>
      <c r="AT110" s="13">
        <v>263.52760013309967</v>
      </c>
      <c r="AU110" s="13">
        <v>441.00778909350038</v>
      </c>
      <c r="AV110" s="13">
        <v>301.08365655950001</v>
      </c>
      <c r="AW110" s="13">
        <v>307.30439298099998</v>
      </c>
      <c r="AX110" s="13">
        <v>185.20000522879911</v>
      </c>
      <c r="AY110" s="13">
        <v>285.88645889539987</v>
      </c>
      <c r="AZ110" s="13">
        <v>282.30190450999999</v>
      </c>
      <c r="BA110" s="13">
        <v>292.05188724000004</v>
      </c>
      <c r="BB110" s="14">
        <v>900.08301695690136</v>
      </c>
      <c r="BC110" s="13">
        <f t="shared" si="1"/>
        <v>3426.6557051400005</v>
      </c>
      <c r="BD110" s="13">
        <v>182.92453196999998</v>
      </c>
      <c r="BE110" s="13">
        <v>324.36146897000003</v>
      </c>
      <c r="BF110" s="13">
        <v>208.99958603999994</v>
      </c>
      <c r="BG110" s="13">
        <v>310.86802176000003</v>
      </c>
      <c r="BH110" s="13">
        <v>461.95822575999989</v>
      </c>
      <c r="BI110" s="13">
        <v>227.96277359000032</v>
      </c>
      <c r="BJ110" s="13">
        <v>240.31453528999987</v>
      </c>
      <c r="BK110" s="13">
        <v>170.83935402000009</v>
      </c>
      <c r="BL110" s="13">
        <v>281.49051384999996</v>
      </c>
      <c r="BM110" s="13">
        <v>412.10006930999987</v>
      </c>
      <c r="BN110" s="13">
        <v>395.80837675000021</v>
      </c>
      <c r="BO110" s="14">
        <v>209.02824783000005</v>
      </c>
    </row>
    <row r="111" spans="1:67">
      <c r="A111" s="32">
        <v>2632</v>
      </c>
      <c r="B111" s="17" t="s">
        <v>115</v>
      </c>
      <c r="C111" s="13">
        <v>6368.1841086942459</v>
      </c>
      <c r="D111" s="13">
        <v>233.72897483016669</v>
      </c>
      <c r="E111" s="13">
        <v>512.69040951451677</v>
      </c>
      <c r="F111" s="13">
        <v>283.92330483016661</v>
      </c>
      <c r="G111" s="13">
        <v>299.57069561911754</v>
      </c>
      <c r="H111" s="13">
        <v>510.18999134481533</v>
      </c>
      <c r="I111" s="13">
        <v>269.91169436546636</v>
      </c>
      <c r="J111" s="13">
        <v>295.96719430626581</v>
      </c>
      <c r="K111" s="13">
        <v>416.7500294541162</v>
      </c>
      <c r="L111" s="13">
        <v>360.18417006606819</v>
      </c>
      <c r="M111" s="13">
        <v>518.00219423616784</v>
      </c>
      <c r="N111" s="13">
        <v>584.41282794551682</v>
      </c>
      <c r="O111" s="13">
        <v>2082.8526221818656</v>
      </c>
      <c r="P111" s="13">
        <v>5169.1306603576995</v>
      </c>
      <c r="Q111" s="13">
        <v>375.66405591916663</v>
      </c>
      <c r="R111" s="13">
        <v>375.66405591916663</v>
      </c>
      <c r="S111" s="13">
        <v>390.75684637916686</v>
      </c>
      <c r="T111" s="13">
        <v>366.25729244916624</v>
      </c>
      <c r="U111" s="13">
        <v>397.78662241916777</v>
      </c>
      <c r="V111" s="13">
        <v>397.31315441916695</v>
      </c>
      <c r="W111" s="13">
        <v>375.664055919166</v>
      </c>
      <c r="X111" s="13">
        <v>397.54988841916565</v>
      </c>
      <c r="Y111" s="13">
        <v>433.79625117917158</v>
      </c>
      <c r="Z111" s="13">
        <v>423.78634156916723</v>
      </c>
      <c r="AA111" s="13">
        <v>487.00766064916638</v>
      </c>
      <c r="AB111" s="13">
        <v>747.88443511686182</v>
      </c>
      <c r="AC111" s="13">
        <v>6965.065441448096</v>
      </c>
      <c r="AD111" s="13">
        <v>304.4433201766667</v>
      </c>
      <c r="AE111" s="13">
        <v>358.63760570056661</v>
      </c>
      <c r="AF111" s="13">
        <v>655.53850775636624</v>
      </c>
      <c r="AG111" s="13">
        <v>414.72137677776743</v>
      </c>
      <c r="AH111" s="13">
        <v>536.17407313156798</v>
      </c>
      <c r="AI111" s="13">
        <v>614.80383150266516</v>
      </c>
      <c r="AJ111" s="13">
        <v>224.18763098816459</v>
      </c>
      <c r="AK111" s="13">
        <v>496.62471890503451</v>
      </c>
      <c r="AL111" s="13">
        <v>543.70408314399583</v>
      </c>
      <c r="AM111" s="13">
        <v>363.91118127826837</v>
      </c>
      <c r="AN111" s="13">
        <v>585.54331763503706</v>
      </c>
      <c r="AO111" s="13">
        <v>1866.7757944520008</v>
      </c>
      <c r="AP111" s="13">
        <v>8599.7303573930985</v>
      </c>
      <c r="AQ111" s="13">
        <v>470.29576631000003</v>
      </c>
      <c r="AR111" s="13">
        <v>138.59087404333329</v>
      </c>
      <c r="AS111" s="13">
        <v>680.11707563796654</v>
      </c>
      <c r="AT111" s="13">
        <v>419.51378132356626</v>
      </c>
      <c r="AU111" s="13">
        <v>1220.4464566998338</v>
      </c>
      <c r="AV111" s="13">
        <v>891.42883918050006</v>
      </c>
      <c r="AW111" s="13">
        <v>442.73817127899997</v>
      </c>
      <c r="AX111" s="13">
        <v>418.04506810120085</v>
      </c>
      <c r="AY111" s="13">
        <v>673.40856542460017</v>
      </c>
      <c r="AZ111" s="13">
        <v>712.71853291999992</v>
      </c>
      <c r="BA111" s="13">
        <v>1276.3879418699998</v>
      </c>
      <c r="BB111" s="14">
        <v>1256.0392846030986</v>
      </c>
      <c r="BC111" s="13">
        <f t="shared" si="1"/>
        <v>8661.6789181299973</v>
      </c>
      <c r="BD111" s="13">
        <v>646.09759503000009</v>
      </c>
      <c r="BE111" s="13">
        <v>660.34550410000065</v>
      </c>
      <c r="BF111" s="13">
        <v>690.46355826000035</v>
      </c>
      <c r="BG111" s="13">
        <v>662.60871726000073</v>
      </c>
      <c r="BH111" s="13">
        <v>862.63710388999743</v>
      </c>
      <c r="BI111" s="13">
        <v>686.45773323999981</v>
      </c>
      <c r="BJ111" s="13">
        <v>1064.6159370999976</v>
      </c>
      <c r="BK111" s="13">
        <v>734.31939327000873</v>
      </c>
      <c r="BL111" s="13">
        <v>685.02735386999666</v>
      </c>
      <c r="BM111" s="13">
        <v>708.51264104000074</v>
      </c>
      <c r="BN111" s="13">
        <v>818.63732082999309</v>
      </c>
      <c r="BO111" s="14">
        <v>441.95606024000244</v>
      </c>
    </row>
    <row r="112" spans="1:67">
      <c r="A112" s="38">
        <v>27</v>
      </c>
      <c r="B112" s="12" t="s">
        <v>158</v>
      </c>
      <c r="C112" s="13">
        <v>597.93656314999998</v>
      </c>
      <c r="D112" s="13">
        <v>23.021104170000001</v>
      </c>
      <c r="E112" s="13">
        <v>83.217700669999999</v>
      </c>
      <c r="F112" s="13">
        <v>46.659080289999999</v>
      </c>
      <c r="G112" s="13">
        <v>57.019855589999999</v>
      </c>
      <c r="H112" s="13">
        <v>55.363271359999999</v>
      </c>
      <c r="I112" s="13">
        <v>54.570975869999998</v>
      </c>
      <c r="J112" s="13">
        <v>54.095106909999998</v>
      </c>
      <c r="K112" s="13">
        <v>54.736474480000005</v>
      </c>
      <c r="L112" s="13">
        <v>53.816879</v>
      </c>
      <c r="M112" s="13">
        <v>34.061964340000003</v>
      </c>
      <c r="N112" s="13">
        <v>33.269961960000003</v>
      </c>
      <c r="O112" s="13">
        <v>48.104188509999993</v>
      </c>
      <c r="P112" s="13">
        <v>604.72483874999989</v>
      </c>
      <c r="Q112" s="13">
        <v>22.937525000000001</v>
      </c>
      <c r="R112" s="13">
        <v>78.297743020000013</v>
      </c>
      <c r="S112" s="13">
        <v>48.744262999999997</v>
      </c>
      <c r="T112" s="13">
        <v>49.438992120000002</v>
      </c>
      <c r="U112" s="13">
        <v>50.783311669999996</v>
      </c>
      <c r="V112" s="13">
        <v>0.94476462000000005</v>
      </c>
      <c r="W112" s="13">
        <v>94.605865310000013</v>
      </c>
      <c r="X112" s="13">
        <v>29.55514007</v>
      </c>
      <c r="Y112" s="13">
        <v>77.982985570000011</v>
      </c>
      <c r="Z112" s="13">
        <v>43.242952520000003</v>
      </c>
      <c r="AA112" s="13">
        <v>57.342165430000001</v>
      </c>
      <c r="AB112" s="13">
        <v>50.849130419999995</v>
      </c>
      <c r="AC112" s="13">
        <v>696.67124440999999</v>
      </c>
      <c r="AD112" s="13">
        <v>21.749113000000001</v>
      </c>
      <c r="AE112" s="13">
        <v>74.462457349999994</v>
      </c>
      <c r="AF112" s="13">
        <v>53.933797210000002</v>
      </c>
      <c r="AG112" s="13">
        <v>48.978109540000005</v>
      </c>
      <c r="AH112" s="13">
        <v>50.216882279999993</v>
      </c>
      <c r="AI112" s="13">
        <v>51.966614910000004</v>
      </c>
      <c r="AJ112" s="13">
        <v>51.869906350000001</v>
      </c>
      <c r="AK112" s="13">
        <v>49.809493270000004</v>
      </c>
      <c r="AL112" s="13">
        <v>26.798585509999999</v>
      </c>
      <c r="AM112" s="13">
        <v>134.36223487000001</v>
      </c>
      <c r="AN112" s="13">
        <v>70.098418869999989</v>
      </c>
      <c r="AO112" s="13">
        <v>62.425631249999995</v>
      </c>
      <c r="AP112" s="13">
        <v>883.96100578999994</v>
      </c>
      <c r="AQ112" s="13">
        <v>32.210612050000002</v>
      </c>
      <c r="AR112" s="13">
        <v>112.39937522999999</v>
      </c>
      <c r="AS112" s="13">
        <v>76.71563033000001</v>
      </c>
      <c r="AT112" s="13">
        <v>75.176660200000001</v>
      </c>
      <c r="AU112" s="13">
        <v>61.432901090000001</v>
      </c>
      <c r="AV112" s="13">
        <v>73.494199359999996</v>
      </c>
      <c r="AW112" s="13">
        <v>72.930573960000018</v>
      </c>
      <c r="AX112" s="13">
        <v>74.55811688</v>
      </c>
      <c r="AY112" s="13">
        <v>72.881662729999988</v>
      </c>
      <c r="AZ112" s="13">
        <v>76.246954529999996</v>
      </c>
      <c r="BA112" s="13">
        <v>88.372844139999998</v>
      </c>
      <c r="BB112" s="14">
        <v>67.541475289999994</v>
      </c>
      <c r="BC112" s="13">
        <f t="shared" si="1"/>
        <v>1588.3553689136343</v>
      </c>
      <c r="BD112" s="13">
        <v>90.499875720000006</v>
      </c>
      <c r="BE112" s="13">
        <v>78.352956919999997</v>
      </c>
      <c r="BF112" s="13">
        <v>104.68836260999998</v>
      </c>
      <c r="BG112" s="13">
        <v>119.56984130999999</v>
      </c>
      <c r="BH112" s="13">
        <v>89.240615529999999</v>
      </c>
      <c r="BI112" s="13">
        <v>116.73120783124932</v>
      </c>
      <c r="BJ112" s="13">
        <v>180.45376126150251</v>
      </c>
      <c r="BK112" s="13">
        <v>88.612394929746827</v>
      </c>
      <c r="BL112" s="13">
        <v>145.80715210025312</v>
      </c>
      <c r="BM112" s="13">
        <v>132.06200728888891</v>
      </c>
      <c r="BN112" s="13">
        <v>179.73367554621763</v>
      </c>
      <c r="BO112" s="14">
        <v>262.60351786577598</v>
      </c>
    </row>
    <row r="113" spans="1:67">
      <c r="A113" s="32">
        <v>271</v>
      </c>
      <c r="B113" s="21" t="s">
        <v>159</v>
      </c>
      <c r="C113" s="13">
        <v>0</v>
      </c>
      <c r="D113" s="13">
        <v>0</v>
      </c>
      <c r="E113" s="13">
        <v>0</v>
      </c>
      <c r="F113" s="13">
        <v>0</v>
      </c>
      <c r="G113" s="13">
        <v>0</v>
      </c>
      <c r="H113" s="13">
        <v>0</v>
      </c>
      <c r="I113" s="13">
        <v>0</v>
      </c>
      <c r="J113" s="13">
        <v>0</v>
      </c>
      <c r="K113" s="13">
        <v>0</v>
      </c>
      <c r="L113" s="13">
        <v>0</v>
      </c>
      <c r="M113" s="13">
        <v>0</v>
      </c>
      <c r="N113" s="13">
        <v>0</v>
      </c>
      <c r="O113" s="13">
        <v>0</v>
      </c>
      <c r="P113" s="13">
        <v>0</v>
      </c>
      <c r="Q113" s="13">
        <v>0</v>
      </c>
      <c r="R113" s="13">
        <v>0</v>
      </c>
      <c r="S113" s="13">
        <v>0</v>
      </c>
      <c r="T113" s="13">
        <v>0</v>
      </c>
      <c r="U113" s="13">
        <v>0</v>
      </c>
      <c r="V113" s="13">
        <v>0</v>
      </c>
      <c r="W113" s="13">
        <v>0</v>
      </c>
      <c r="X113" s="13">
        <v>0</v>
      </c>
      <c r="Y113" s="13">
        <v>0</v>
      </c>
      <c r="Z113" s="13">
        <v>0</v>
      </c>
      <c r="AA113" s="13">
        <v>0</v>
      </c>
      <c r="AB113" s="13">
        <v>0</v>
      </c>
      <c r="AC113" s="13">
        <v>0</v>
      </c>
      <c r="AD113" s="13">
        <v>0</v>
      </c>
      <c r="AE113" s="13">
        <v>0</v>
      </c>
      <c r="AF113" s="13">
        <v>0</v>
      </c>
      <c r="AG113" s="13">
        <v>0</v>
      </c>
      <c r="AH113" s="13">
        <v>0</v>
      </c>
      <c r="AI113" s="13">
        <v>0</v>
      </c>
      <c r="AJ113" s="13">
        <v>0</v>
      </c>
      <c r="AK113" s="13">
        <v>0</v>
      </c>
      <c r="AL113" s="13">
        <v>0</v>
      </c>
      <c r="AM113" s="13">
        <v>0</v>
      </c>
      <c r="AN113" s="13">
        <v>0</v>
      </c>
      <c r="AO113" s="13">
        <v>0</v>
      </c>
      <c r="AP113" s="13">
        <v>0</v>
      </c>
      <c r="AQ113" s="13">
        <v>0</v>
      </c>
      <c r="AR113" s="13">
        <v>0</v>
      </c>
      <c r="AS113" s="13">
        <v>0</v>
      </c>
      <c r="AT113" s="13">
        <v>0</v>
      </c>
      <c r="AU113" s="13">
        <v>0</v>
      </c>
      <c r="AV113" s="13">
        <v>0</v>
      </c>
      <c r="AW113" s="13">
        <v>0</v>
      </c>
      <c r="AX113" s="13">
        <v>0</v>
      </c>
      <c r="AY113" s="13">
        <v>0</v>
      </c>
      <c r="AZ113" s="13">
        <v>0</v>
      </c>
      <c r="BA113" s="13">
        <v>0</v>
      </c>
      <c r="BB113" s="14">
        <v>0</v>
      </c>
      <c r="BC113" s="13">
        <f t="shared" si="1"/>
        <v>0</v>
      </c>
      <c r="BD113" s="13">
        <v>0</v>
      </c>
      <c r="BE113" s="13">
        <v>0</v>
      </c>
      <c r="BF113" s="13">
        <v>0</v>
      </c>
      <c r="BG113" s="13">
        <v>0</v>
      </c>
      <c r="BH113" s="13">
        <v>0</v>
      </c>
      <c r="BI113" s="13">
        <v>0</v>
      </c>
      <c r="BJ113" s="13">
        <v>0</v>
      </c>
      <c r="BK113" s="13">
        <v>0</v>
      </c>
      <c r="BL113" s="13">
        <v>0</v>
      </c>
      <c r="BM113" s="13">
        <v>0</v>
      </c>
      <c r="BN113" s="13">
        <v>0</v>
      </c>
      <c r="BO113" s="14">
        <v>0</v>
      </c>
    </row>
    <row r="114" spans="1:67">
      <c r="A114" s="32">
        <v>272</v>
      </c>
      <c r="B114" s="21" t="s">
        <v>160</v>
      </c>
      <c r="C114" s="13">
        <v>597.93656314999998</v>
      </c>
      <c r="D114" s="13">
        <v>23.021104170000001</v>
      </c>
      <c r="E114" s="13">
        <v>83.217700669999999</v>
      </c>
      <c r="F114" s="13">
        <v>46.659080289999999</v>
      </c>
      <c r="G114" s="13">
        <v>57.019855589999999</v>
      </c>
      <c r="H114" s="13">
        <v>55.363271359999999</v>
      </c>
      <c r="I114" s="13">
        <v>54.570975869999998</v>
      </c>
      <c r="J114" s="13">
        <v>54.095106909999998</v>
      </c>
      <c r="K114" s="13">
        <v>54.736474480000005</v>
      </c>
      <c r="L114" s="13">
        <v>53.816879</v>
      </c>
      <c r="M114" s="13">
        <v>34.061964340000003</v>
      </c>
      <c r="N114" s="13">
        <v>33.269961960000003</v>
      </c>
      <c r="O114" s="13">
        <v>48.104188509999993</v>
      </c>
      <c r="P114" s="13">
        <v>604.72483874999989</v>
      </c>
      <c r="Q114" s="13">
        <v>22.937525000000001</v>
      </c>
      <c r="R114" s="13">
        <v>78.297743020000013</v>
      </c>
      <c r="S114" s="13">
        <v>48.744262999999997</v>
      </c>
      <c r="T114" s="13">
        <v>49.438992120000002</v>
      </c>
      <c r="U114" s="13">
        <v>50.783311669999996</v>
      </c>
      <c r="V114" s="13">
        <v>0.94476462000000005</v>
      </c>
      <c r="W114" s="13">
        <v>94.605865310000013</v>
      </c>
      <c r="X114" s="13">
        <v>29.55514007</v>
      </c>
      <c r="Y114" s="13">
        <v>77.982985570000011</v>
      </c>
      <c r="Z114" s="13">
        <v>43.242952520000003</v>
      </c>
      <c r="AA114" s="13">
        <v>57.342165430000001</v>
      </c>
      <c r="AB114" s="13">
        <v>50.849130419999995</v>
      </c>
      <c r="AC114" s="13">
        <v>696.67124440999999</v>
      </c>
      <c r="AD114" s="13">
        <v>21.749113000000001</v>
      </c>
      <c r="AE114" s="13">
        <v>74.462457349999994</v>
      </c>
      <c r="AF114" s="13">
        <v>53.933797210000002</v>
      </c>
      <c r="AG114" s="13">
        <v>48.978109540000005</v>
      </c>
      <c r="AH114" s="13">
        <v>50.216882279999993</v>
      </c>
      <c r="AI114" s="13">
        <v>51.966614910000004</v>
      </c>
      <c r="AJ114" s="13">
        <v>51.869906350000001</v>
      </c>
      <c r="AK114" s="13">
        <v>49.809493270000004</v>
      </c>
      <c r="AL114" s="13">
        <v>26.798585509999999</v>
      </c>
      <c r="AM114" s="13">
        <v>134.36223487000001</v>
      </c>
      <c r="AN114" s="13">
        <v>70.098418869999989</v>
      </c>
      <c r="AO114" s="13">
        <v>62.425631249999995</v>
      </c>
      <c r="AP114" s="13">
        <v>883.96100578999994</v>
      </c>
      <c r="AQ114" s="13">
        <v>32.210612050000002</v>
      </c>
      <c r="AR114" s="13">
        <v>112.39937522999999</v>
      </c>
      <c r="AS114" s="13">
        <v>76.71563033000001</v>
      </c>
      <c r="AT114" s="13">
        <v>75.176660200000001</v>
      </c>
      <c r="AU114" s="13">
        <v>61.432901090000001</v>
      </c>
      <c r="AV114" s="13">
        <v>73.494199359999996</v>
      </c>
      <c r="AW114" s="13">
        <v>72.930573960000018</v>
      </c>
      <c r="AX114" s="13">
        <v>74.55811688</v>
      </c>
      <c r="AY114" s="13">
        <v>72.881662729999988</v>
      </c>
      <c r="AZ114" s="13">
        <v>76.246954529999996</v>
      </c>
      <c r="BA114" s="13">
        <v>88.372844139999998</v>
      </c>
      <c r="BB114" s="14">
        <v>67.541475289999994</v>
      </c>
      <c r="BC114" s="13">
        <f t="shared" si="1"/>
        <v>983.22839178999993</v>
      </c>
      <c r="BD114" s="13">
        <v>86.739741249999994</v>
      </c>
      <c r="BE114" s="13">
        <v>55.906335580000004</v>
      </c>
      <c r="BF114" s="13">
        <v>83.821053909999989</v>
      </c>
      <c r="BG114" s="13">
        <v>88.78513224999999</v>
      </c>
      <c r="BH114" s="13">
        <v>65.484912989999998</v>
      </c>
      <c r="BI114" s="13">
        <v>89.62739685999999</v>
      </c>
      <c r="BJ114" s="13">
        <v>83.94068532</v>
      </c>
      <c r="BK114" s="13">
        <v>72.558335749999998</v>
      </c>
      <c r="BL114" s="13">
        <v>76.540126839999999</v>
      </c>
      <c r="BM114" s="13">
        <v>94.19941823000002</v>
      </c>
      <c r="BN114" s="13">
        <v>95.719286170000004</v>
      </c>
      <c r="BO114" s="14">
        <v>89.905966639999974</v>
      </c>
    </row>
    <row r="115" spans="1:67">
      <c r="A115" s="32">
        <v>273</v>
      </c>
      <c r="B115" s="21" t="s">
        <v>161</v>
      </c>
      <c r="C115" s="13">
        <v>0</v>
      </c>
      <c r="D115" s="13">
        <v>0</v>
      </c>
      <c r="E115" s="13">
        <v>0</v>
      </c>
      <c r="F115" s="13">
        <v>0</v>
      </c>
      <c r="G115" s="13">
        <v>0</v>
      </c>
      <c r="H115" s="13">
        <v>0</v>
      </c>
      <c r="I115" s="13">
        <v>0</v>
      </c>
      <c r="J115" s="13">
        <v>0</v>
      </c>
      <c r="K115" s="13">
        <v>0</v>
      </c>
      <c r="L115" s="13">
        <v>0</v>
      </c>
      <c r="M115" s="13">
        <v>0</v>
      </c>
      <c r="N115" s="13">
        <v>0</v>
      </c>
      <c r="O115" s="13">
        <v>0</v>
      </c>
      <c r="P115" s="13">
        <v>0</v>
      </c>
      <c r="Q115" s="13">
        <v>0</v>
      </c>
      <c r="R115" s="13">
        <v>0</v>
      </c>
      <c r="S115" s="13">
        <v>0</v>
      </c>
      <c r="T115" s="13">
        <v>0</v>
      </c>
      <c r="U115" s="13">
        <v>0</v>
      </c>
      <c r="V115" s="13">
        <v>0</v>
      </c>
      <c r="W115" s="13">
        <v>0</v>
      </c>
      <c r="X115" s="13">
        <v>0</v>
      </c>
      <c r="Y115" s="13">
        <v>0</v>
      </c>
      <c r="Z115" s="13">
        <v>0</v>
      </c>
      <c r="AA115" s="13">
        <v>0</v>
      </c>
      <c r="AB115" s="13">
        <v>0</v>
      </c>
      <c r="AC115" s="13">
        <v>0</v>
      </c>
      <c r="AD115" s="13">
        <v>0</v>
      </c>
      <c r="AE115" s="13">
        <v>0</v>
      </c>
      <c r="AF115" s="13">
        <v>0</v>
      </c>
      <c r="AG115" s="13">
        <v>0</v>
      </c>
      <c r="AH115" s="13">
        <v>0</v>
      </c>
      <c r="AI115" s="13">
        <v>0</v>
      </c>
      <c r="AJ115" s="13">
        <v>0</v>
      </c>
      <c r="AK115" s="13">
        <v>0</v>
      </c>
      <c r="AL115" s="13">
        <v>0</v>
      </c>
      <c r="AM115" s="13">
        <v>0</v>
      </c>
      <c r="AN115" s="13">
        <v>0</v>
      </c>
      <c r="AO115" s="13">
        <v>0</v>
      </c>
      <c r="AP115" s="13">
        <v>0</v>
      </c>
      <c r="AQ115" s="13">
        <v>0</v>
      </c>
      <c r="AR115" s="13">
        <v>0</v>
      </c>
      <c r="AS115" s="13">
        <v>0</v>
      </c>
      <c r="AT115" s="13">
        <v>0</v>
      </c>
      <c r="AU115" s="13">
        <v>0</v>
      </c>
      <c r="AV115" s="13">
        <v>0</v>
      </c>
      <c r="AW115" s="13">
        <v>0</v>
      </c>
      <c r="AX115" s="13">
        <v>0</v>
      </c>
      <c r="AY115" s="13">
        <v>0</v>
      </c>
      <c r="AZ115" s="13">
        <v>0</v>
      </c>
      <c r="BA115" s="13">
        <v>0</v>
      </c>
      <c r="BB115" s="14">
        <v>0</v>
      </c>
      <c r="BC115" s="13">
        <f t="shared" si="1"/>
        <v>605.12697712363433</v>
      </c>
      <c r="BD115" s="13">
        <v>3.7601344700000001</v>
      </c>
      <c r="BE115" s="13">
        <v>22.44662134</v>
      </c>
      <c r="BF115" s="13">
        <v>20.867308699999995</v>
      </c>
      <c r="BG115" s="13">
        <v>30.784709060000004</v>
      </c>
      <c r="BH115" s="13">
        <v>23.755702539999994</v>
      </c>
      <c r="BI115" s="13">
        <v>27.103810971249324</v>
      </c>
      <c r="BJ115" s="13">
        <v>96.513075941502507</v>
      </c>
      <c r="BK115" s="13">
        <v>16.054059179746826</v>
      </c>
      <c r="BL115" s="13">
        <v>69.267025260253135</v>
      </c>
      <c r="BM115" s="13">
        <v>37.862589058888901</v>
      </c>
      <c r="BN115" s="13">
        <v>84.014389376217608</v>
      </c>
      <c r="BO115" s="14">
        <v>172.69755122577604</v>
      </c>
    </row>
    <row r="116" spans="1:67">
      <c r="A116" s="38">
        <v>28</v>
      </c>
      <c r="B116" s="12" t="s">
        <v>162</v>
      </c>
      <c r="C116" s="13">
        <v>22162.666180807275</v>
      </c>
      <c r="D116" s="13">
        <v>184.55340322800001</v>
      </c>
      <c r="E116" s="13">
        <v>370.80867236200004</v>
      </c>
      <c r="F116" s="13">
        <v>476.88956739599996</v>
      </c>
      <c r="G116" s="13">
        <v>1028.2320614800001</v>
      </c>
      <c r="H116" s="13">
        <v>2180.005272804</v>
      </c>
      <c r="I116" s="13">
        <v>1356.6395316899998</v>
      </c>
      <c r="J116" s="13">
        <v>973.37258636800004</v>
      </c>
      <c r="K116" s="13">
        <v>1144.9822384859999</v>
      </c>
      <c r="L116" s="13">
        <v>2904.3037465299994</v>
      </c>
      <c r="M116" s="13">
        <v>1979.6827755979998</v>
      </c>
      <c r="N116" s="13">
        <v>3310.9800549860001</v>
      </c>
      <c r="O116" s="13">
        <v>6252.2162698792727</v>
      </c>
      <c r="P116" s="13">
        <v>16534.772922153163</v>
      </c>
      <c r="Q116" s="13">
        <v>107.32623809</v>
      </c>
      <c r="R116" s="13">
        <v>97.188893899999997</v>
      </c>
      <c r="S116" s="13">
        <v>170.56512984400004</v>
      </c>
      <c r="T116" s="13">
        <v>462.65134242800008</v>
      </c>
      <c r="U116" s="13">
        <v>574.64901175799992</v>
      </c>
      <c r="V116" s="13">
        <v>296.9887131719999</v>
      </c>
      <c r="W116" s="13">
        <v>770.77637462200005</v>
      </c>
      <c r="X116" s="13">
        <v>1194.575212792</v>
      </c>
      <c r="Y116" s="13">
        <v>2576.954091346</v>
      </c>
      <c r="Z116" s="13">
        <v>861.09463409199986</v>
      </c>
      <c r="AA116" s="13">
        <v>1122.8350489762533</v>
      </c>
      <c r="AB116" s="13">
        <v>8299.1682311329077</v>
      </c>
      <c r="AC116" s="13">
        <v>24997.707717423575</v>
      </c>
      <c r="AD116" s="13">
        <v>33.43943909</v>
      </c>
      <c r="AE116" s="13">
        <v>201.73732894</v>
      </c>
      <c r="AF116" s="13">
        <v>3772.4324832500001</v>
      </c>
      <c r="AG116" s="13">
        <v>412.49033962999999</v>
      </c>
      <c r="AH116" s="13">
        <v>648.20162473000005</v>
      </c>
      <c r="AI116" s="13">
        <v>584.24243265999996</v>
      </c>
      <c r="AJ116" s="13">
        <v>624.07503171000008</v>
      </c>
      <c r="AK116" s="13">
        <v>328.22550451079815</v>
      </c>
      <c r="AL116" s="13">
        <v>1759.4072510884735</v>
      </c>
      <c r="AM116" s="13">
        <v>354.77443976857154</v>
      </c>
      <c r="AN116" s="13">
        <v>2936.6293541921204</v>
      </c>
      <c r="AO116" s="13">
        <v>13342.052487853611</v>
      </c>
      <c r="AP116" s="13">
        <v>14729.284064030002</v>
      </c>
      <c r="AQ116" s="13">
        <v>21.219851710000015</v>
      </c>
      <c r="AR116" s="13">
        <v>587.34553792999986</v>
      </c>
      <c r="AS116" s="13">
        <v>745.22313730000008</v>
      </c>
      <c r="AT116" s="13">
        <v>696.99279147999994</v>
      </c>
      <c r="AU116" s="13">
        <v>1456.46631226</v>
      </c>
      <c r="AV116" s="13">
        <v>907.73791743000027</v>
      </c>
      <c r="AW116" s="13">
        <v>615.66904893000003</v>
      </c>
      <c r="AX116" s="13">
        <v>593.09964224992734</v>
      </c>
      <c r="AY116" s="13">
        <v>578.17080958007284</v>
      </c>
      <c r="AZ116" s="13">
        <v>1528.6300661500002</v>
      </c>
      <c r="BA116" s="13">
        <v>618.11747233000006</v>
      </c>
      <c r="BB116" s="14">
        <v>6380.611476680001</v>
      </c>
      <c r="BC116" s="13">
        <f t="shared" si="1"/>
        <v>16167.880464097359</v>
      </c>
      <c r="BD116" s="13">
        <v>123.36688751</v>
      </c>
      <c r="BE116" s="13">
        <v>1681.3952641899998</v>
      </c>
      <c r="BF116" s="13">
        <v>1087.9034546299999</v>
      </c>
      <c r="BG116" s="13">
        <v>1297.7835584500001</v>
      </c>
      <c r="BH116" s="13">
        <v>1991.7270056100001</v>
      </c>
      <c r="BI116" s="13">
        <v>1369.9267750700001</v>
      </c>
      <c r="BJ116" s="13">
        <v>810.01153974999988</v>
      </c>
      <c r="BK116" s="13">
        <v>824.72213416999989</v>
      </c>
      <c r="BL116" s="13">
        <v>1582.7418417700001</v>
      </c>
      <c r="BM116" s="13">
        <v>1979.7224015000002</v>
      </c>
      <c r="BN116" s="13">
        <v>1317.91744481</v>
      </c>
      <c r="BO116" s="14">
        <v>2100.6621566373615</v>
      </c>
    </row>
    <row r="117" spans="1:67">
      <c r="A117" s="32">
        <v>281</v>
      </c>
      <c r="B117" s="21" t="s">
        <v>163</v>
      </c>
      <c r="C117" s="13">
        <v>0</v>
      </c>
      <c r="D117" s="13">
        <v>0</v>
      </c>
      <c r="E117" s="13">
        <v>0</v>
      </c>
      <c r="F117" s="13">
        <v>0</v>
      </c>
      <c r="G117" s="13">
        <v>0</v>
      </c>
      <c r="H117" s="13">
        <v>0</v>
      </c>
      <c r="I117" s="13">
        <v>0</v>
      </c>
      <c r="J117" s="13">
        <v>0</v>
      </c>
      <c r="K117" s="13">
        <v>0</v>
      </c>
      <c r="L117" s="13">
        <v>0</v>
      </c>
      <c r="M117" s="13">
        <v>0</v>
      </c>
      <c r="N117" s="13">
        <v>0</v>
      </c>
      <c r="O117" s="13">
        <v>0</v>
      </c>
      <c r="P117" s="13">
        <v>0</v>
      </c>
      <c r="Q117" s="13">
        <v>0</v>
      </c>
      <c r="R117" s="13">
        <v>0</v>
      </c>
      <c r="S117" s="13">
        <v>0</v>
      </c>
      <c r="T117" s="13">
        <v>0</v>
      </c>
      <c r="U117" s="13">
        <v>0</v>
      </c>
      <c r="V117" s="13">
        <v>0</v>
      </c>
      <c r="W117" s="13">
        <v>0</v>
      </c>
      <c r="X117" s="13">
        <v>0</v>
      </c>
      <c r="Y117" s="13">
        <v>0</v>
      </c>
      <c r="Z117" s="13">
        <v>0</v>
      </c>
      <c r="AA117" s="13">
        <v>0</v>
      </c>
      <c r="AB117" s="13">
        <v>0</v>
      </c>
      <c r="AC117" s="13">
        <v>0</v>
      </c>
      <c r="AD117" s="13">
        <v>0</v>
      </c>
      <c r="AE117" s="13">
        <v>0</v>
      </c>
      <c r="AF117" s="13">
        <v>0</v>
      </c>
      <c r="AG117" s="13">
        <v>0</v>
      </c>
      <c r="AH117" s="13">
        <v>0</v>
      </c>
      <c r="AI117" s="13">
        <v>0</v>
      </c>
      <c r="AJ117" s="13">
        <v>0</v>
      </c>
      <c r="AK117" s="13">
        <v>0</v>
      </c>
      <c r="AL117" s="13">
        <v>0</v>
      </c>
      <c r="AM117" s="13">
        <v>0</v>
      </c>
      <c r="AN117" s="13">
        <v>0</v>
      </c>
      <c r="AO117" s="13">
        <v>0</v>
      </c>
      <c r="AP117" s="13">
        <v>0</v>
      </c>
      <c r="AQ117" s="13">
        <v>0</v>
      </c>
      <c r="AR117" s="13">
        <v>0</v>
      </c>
      <c r="AS117" s="13">
        <v>0</v>
      </c>
      <c r="AT117" s="13">
        <v>0</v>
      </c>
      <c r="AU117" s="13">
        <v>0</v>
      </c>
      <c r="AV117" s="13">
        <v>0</v>
      </c>
      <c r="AW117" s="13">
        <v>0</v>
      </c>
      <c r="AX117" s="13">
        <v>0</v>
      </c>
      <c r="AY117" s="13">
        <v>0</v>
      </c>
      <c r="AZ117" s="13">
        <v>0</v>
      </c>
      <c r="BA117" s="13">
        <v>0</v>
      </c>
      <c r="BB117" s="14">
        <v>0</v>
      </c>
      <c r="BC117" s="13">
        <f t="shared" si="1"/>
        <v>0</v>
      </c>
      <c r="BD117" s="13">
        <v>0</v>
      </c>
      <c r="BE117" s="13">
        <v>0</v>
      </c>
      <c r="BF117" s="13">
        <v>0</v>
      </c>
      <c r="BG117" s="13">
        <v>0</v>
      </c>
      <c r="BH117" s="13">
        <v>0</v>
      </c>
      <c r="BI117" s="13">
        <v>0</v>
      </c>
      <c r="BJ117" s="13">
        <v>0</v>
      </c>
      <c r="BK117" s="13">
        <v>0</v>
      </c>
      <c r="BL117" s="13">
        <v>0</v>
      </c>
      <c r="BM117" s="13">
        <v>0</v>
      </c>
      <c r="BN117" s="13">
        <v>0</v>
      </c>
      <c r="BO117" s="14">
        <v>0</v>
      </c>
    </row>
    <row r="118" spans="1:67">
      <c r="A118" s="32">
        <v>2811</v>
      </c>
      <c r="B118" s="17" t="s">
        <v>164</v>
      </c>
      <c r="C118" s="13">
        <v>0</v>
      </c>
      <c r="D118" s="13">
        <v>0</v>
      </c>
      <c r="E118" s="13">
        <v>0</v>
      </c>
      <c r="F118" s="13">
        <v>0</v>
      </c>
      <c r="G118" s="13">
        <v>0</v>
      </c>
      <c r="H118" s="13">
        <v>0</v>
      </c>
      <c r="I118" s="13">
        <v>0</v>
      </c>
      <c r="J118" s="13">
        <v>0</v>
      </c>
      <c r="K118" s="13">
        <v>0</v>
      </c>
      <c r="L118" s="13">
        <v>0</v>
      </c>
      <c r="M118" s="13">
        <v>0</v>
      </c>
      <c r="N118" s="13">
        <v>0</v>
      </c>
      <c r="O118" s="13">
        <v>0</v>
      </c>
      <c r="P118" s="13">
        <v>0</v>
      </c>
      <c r="Q118" s="13">
        <v>0</v>
      </c>
      <c r="R118" s="13">
        <v>0</v>
      </c>
      <c r="S118" s="13">
        <v>0</v>
      </c>
      <c r="T118" s="13">
        <v>0</v>
      </c>
      <c r="U118" s="13">
        <v>0</v>
      </c>
      <c r="V118" s="13">
        <v>0</v>
      </c>
      <c r="W118" s="13">
        <v>0</v>
      </c>
      <c r="X118" s="13">
        <v>0</v>
      </c>
      <c r="Y118" s="13">
        <v>0</v>
      </c>
      <c r="Z118" s="13">
        <v>0</v>
      </c>
      <c r="AA118" s="13">
        <v>0</v>
      </c>
      <c r="AB118" s="13">
        <v>0</v>
      </c>
      <c r="AC118" s="13">
        <v>0</v>
      </c>
      <c r="AD118" s="13">
        <v>0</v>
      </c>
      <c r="AE118" s="13">
        <v>0</v>
      </c>
      <c r="AF118" s="13">
        <v>0</v>
      </c>
      <c r="AG118" s="13">
        <v>0</v>
      </c>
      <c r="AH118" s="13">
        <v>0</v>
      </c>
      <c r="AI118" s="13">
        <v>0</v>
      </c>
      <c r="AJ118" s="13">
        <v>0</v>
      </c>
      <c r="AK118" s="13">
        <v>0</v>
      </c>
      <c r="AL118" s="13">
        <v>0</v>
      </c>
      <c r="AM118" s="13">
        <v>0</v>
      </c>
      <c r="AN118" s="13">
        <v>0</v>
      </c>
      <c r="AO118" s="13">
        <v>0</v>
      </c>
      <c r="AP118" s="13">
        <v>0</v>
      </c>
      <c r="AQ118" s="13">
        <v>0</v>
      </c>
      <c r="AR118" s="13">
        <v>0</v>
      </c>
      <c r="AS118" s="13">
        <v>0</v>
      </c>
      <c r="AT118" s="13">
        <v>0</v>
      </c>
      <c r="AU118" s="13">
        <v>0</v>
      </c>
      <c r="AV118" s="13">
        <v>0</v>
      </c>
      <c r="AW118" s="13">
        <v>0</v>
      </c>
      <c r="AX118" s="13">
        <v>0</v>
      </c>
      <c r="AY118" s="13">
        <v>0</v>
      </c>
      <c r="AZ118" s="13">
        <v>0</v>
      </c>
      <c r="BA118" s="13">
        <v>0</v>
      </c>
      <c r="BB118" s="14">
        <v>0</v>
      </c>
      <c r="BC118" s="13">
        <f t="shared" si="1"/>
        <v>0</v>
      </c>
      <c r="BD118" s="13">
        <v>0</v>
      </c>
      <c r="BE118" s="13">
        <v>0</v>
      </c>
      <c r="BF118" s="13">
        <v>0</v>
      </c>
      <c r="BG118" s="13">
        <v>0</v>
      </c>
      <c r="BH118" s="13">
        <v>0</v>
      </c>
      <c r="BI118" s="13">
        <v>0</v>
      </c>
      <c r="BJ118" s="13">
        <v>0</v>
      </c>
      <c r="BK118" s="13">
        <v>0</v>
      </c>
      <c r="BL118" s="13">
        <v>0</v>
      </c>
      <c r="BM118" s="13">
        <v>0</v>
      </c>
      <c r="BN118" s="13">
        <v>0</v>
      </c>
      <c r="BO118" s="14">
        <v>0</v>
      </c>
    </row>
    <row r="119" spans="1:67">
      <c r="A119" s="32">
        <v>2812</v>
      </c>
      <c r="B119" s="17" t="s">
        <v>124</v>
      </c>
      <c r="C119" s="13">
        <v>0</v>
      </c>
      <c r="D119" s="13">
        <v>0</v>
      </c>
      <c r="E119" s="13">
        <v>0</v>
      </c>
      <c r="F119" s="13">
        <v>0</v>
      </c>
      <c r="G119" s="13">
        <v>0</v>
      </c>
      <c r="H119" s="13">
        <v>0</v>
      </c>
      <c r="I119" s="13">
        <v>0</v>
      </c>
      <c r="J119" s="13">
        <v>0</v>
      </c>
      <c r="K119" s="13">
        <v>0</v>
      </c>
      <c r="L119" s="13">
        <v>0</v>
      </c>
      <c r="M119" s="13">
        <v>0</v>
      </c>
      <c r="N119" s="13">
        <v>0</v>
      </c>
      <c r="O119" s="13">
        <v>0</v>
      </c>
      <c r="P119" s="13">
        <v>0</v>
      </c>
      <c r="Q119" s="13">
        <v>0</v>
      </c>
      <c r="R119" s="13">
        <v>0</v>
      </c>
      <c r="S119" s="13">
        <v>0</v>
      </c>
      <c r="T119" s="13">
        <v>0</v>
      </c>
      <c r="U119" s="13">
        <v>0</v>
      </c>
      <c r="V119" s="13">
        <v>0</v>
      </c>
      <c r="W119" s="13">
        <v>0</v>
      </c>
      <c r="X119" s="13">
        <v>0</v>
      </c>
      <c r="Y119" s="13">
        <v>0</v>
      </c>
      <c r="Z119" s="13">
        <v>0</v>
      </c>
      <c r="AA119" s="13">
        <v>0</v>
      </c>
      <c r="AB119" s="13">
        <v>0</v>
      </c>
      <c r="AC119" s="13">
        <v>0</v>
      </c>
      <c r="AD119" s="13">
        <v>0</v>
      </c>
      <c r="AE119" s="13">
        <v>0</v>
      </c>
      <c r="AF119" s="13">
        <v>0</v>
      </c>
      <c r="AG119" s="13">
        <v>0</v>
      </c>
      <c r="AH119" s="13">
        <v>0</v>
      </c>
      <c r="AI119" s="13">
        <v>0</v>
      </c>
      <c r="AJ119" s="13">
        <v>0</v>
      </c>
      <c r="AK119" s="13">
        <v>0</v>
      </c>
      <c r="AL119" s="13">
        <v>0</v>
      </c>
      <c r="AM119" s="13">
        <v>0</v>
      </c>
      <c r="AN119" s="13">
        <v>0</v>
      </c>
      <c r="AO119" s="13">
        <v>0</v>
      </c>
      <c r="AP119" s="13">
        <v>0</v>
      </c>
      <c r="AQ119" s="13">
        <v>0</v>
      </c>
      <c r="AR119" s="13">
        <v>0</v>
      </c>
      <c r="AS119" s="13">
        <v>0</v>
      </c>
      <c r="AT119" s="13">
        <v>0</v>
      </c>
      <c r="AU119" s="13">
        <v>0</v>
      </c>
      <c r="AV119" s="13">
        <v>0</v>
      </c>
      <c r="AW119" s="13">
        <v>0</v>
      </c>
      <c r="AX119" s="13">
        <v>0</v>
      </c>
      <c r="AY119" s="13">
        <v>0</v>
      </c>
      <c r="AZ119" s="13">
        <v>0</v>
      </c>
      <c r="BA119" s="13">
        <v>0</v>
      </c>
      <c r="BB119" s="14">
        <v>0</v>
      </c>
      <c r="BC119" s="13">
        <f t="shared" si="1"/>
        <v>0</v>
      </c>
      <c r="BD119" s="13">
        <v>0</v>
      </c>
      <c r="BE119" s="13">
        <v>0</v>
      </c>
      <c r="BF119" s="13">
        <v>0</v>
      </c>
      <c r="BG119" s="13">
        <v>0</v>
      </c>
      <c r="BH119" s="13">
        <v>0</v>
      </c>
      <c r="BI119" s="13">
        <v>0</v>
      </c>
      <c r="BJ119" s="13">
        <v>0</v>
      </c>
      <c r="BK119" s="13">
        <v>0</v>
      </c>
      <c r="BL119" s="13">
        <v>0</v>
      </c>
      <c r="BM119" s="13">
        <v>0</v>
      </c>
      <c r="BN119" s="13">
        <v>0</v>
      </c>
      <c r="BO119" s="14">
        <v>0</v>
      </c>
    </row>
    <row r="120" spans="1:67">
      <c r="A120" s="32">
        <v>2813</v>
      </c>
      <c r="B120" s="17" t="s">
        <v>125</v>
      </c>
      <c r="C120" s="13">
        <v>0</v>
      </c>
      <c r="D120" s="13">
        <v>0</v>
      </c>
      <c r="E120" s="13">
        <v>0</v>
      </c>
      <c r="F120" s="13">
        <v>0</v>
      </c>
      <c r="G120" s="13">
        <v>0</v>
      </c>
      <c r="H120" s="13">
        <v>0</v>
      </c>
      <c r="I120" s="13">
        <v>0</v>
      </c>
      <c r="J120" s="13">
        <v>0</v>
      </c>
      <c r="K120" s="13">
        <v>0</v>
      </c>
      <c r="L120" s="13">
        <v>0</v>
      </c>
      <c r="M120" s="13">
        <v>0</v>
      </c>
      <c r="N120" s="13">
        <v>0</v>
      </c>
      <c r="O120" s="13">
        <v>0</v>
      </c>
      <c r="P120" s="13">
        <v>0</v>
      </c>
      <c r="Q120" s="13">
        <v>0</v>
      </c>
      <c r="R120" s="13">
        <v>0</v>
      </c>
      <c r="S120" s="13">
        <v>0</v>
      </c>
      <c r="T120" s="13">
        <v>0</v>
      </c>
      <c r="U120" s="13">
        <v>0</v>
      </c>
      <c r="V120" s="13">
        <v>0</v>
      </c>
      <c r="W120" s="13">
        <v>0</v>
      </c>
      <c r="X120" s="13">
        <v>0</v>
      </c>
      <c r="Y120" s="13">
        <v>0</v>
      </c>
      <c r="Z120" s="13">
        <v>0</v>
      </c>
      <c r="AA120" s="13">
        <v>0</v>
      </c>
      <c r="AB120" s="13">
        <v>0</v>
      </c>
      <c r="AC120" s="13">
        <v>0</v>
      </c>
      <c r="AD120" s="13">
        <v>0</v>
      </c>
      <c r="AE120" s="13">
        <v>0</v>
      </c>
      <c r="AF120" s="13">
        <v>0</v>
      </c>
      <c r="AG120" s="13">
        <v>0</v>
      </c>
      <c r="AH120" s="13">
        <v>0</v>
      </c>
      <c r="AI120" s="13">
        <v>0</v>
      </c>
      <c r="AJ120" s="13">
        <v>0</v>
      </c>
      <c r="AK120" s="13">
        <v>0</v>
      </c>
      <c r="AL120" s="13">
        <v>0</v>
      </c>
      <c r="AM120" s="13">
        <v>0</v>
      </c>
      <c r="AN120" s="13">
        <v>0</v>
      </c>
      <c r="AO120" s="13">
        <v>0</v>
      </c>
      <c r="AP120" s="13">
        <v>0</v>
      </c>
      <c r="AQ120" s="13">
        <v>0</v>
      </c>
      <c r="AR120" s="13">
        <v>0</v>
      </c>
      <c r="AS120" s="13">
        <v>0</v>
      </c>
      <c r="AT120" s="13">
        <v>0</v>
      </c>
      <c r="AU120" s="13">
        <v>0</v>
      </c>
      <c r="AV120" s="13">
        <v>0</v>
      </c>
      <c r="AW120" s="13">
        <v>0</v>
      </c>
      <c r="AX120" s="13">
        <v>0</v>
      </c>
      <c r="AY120" s="13">
        <v>0</v>
      </c>
      <c r="AZ120" s="13">
        <v>0</v>
      </c>
      <c r="BA120" s="13">
        <v>0</v>
      </c>
      <c r="BB120" s="14">
        <v>0</v>
      </c>
      <c r="BC120" s="13">
        <f t="shared" si="1"/>
        <v>0</v>
      </c>
      <c r="BD120" s="13">
        <v>0</v>
      </c>
      <c r="BE120" s="13">
        <v>0</v>
      </c>
      <c r="BF120" s="13">
        <v>0</v>
      </c>
      <c r="BG120" s="13">
        <v>0</v>
      </c>
      <c r="BH120" s="13">
        <v>0</v>
      </c>
      <c r="BI120" s="13">
        <v>0</v>
      </c>
      <c r="BJ120" s="13">
        <v>0</v>
      </c>
      <c r="BK120" s="13">
        <v>0</v>
      </c>
      <c r="BL120" s="13">
        <v>0</v>
      </c>
      <c r="BM120" s="13">
        <v>0</v>
      </c>
      <c r="BN120" s="13">
        <v>0</v>
      </c>
      <c r="BO120" s="14">
        <v>0</v>
      </c>
    </row>
    <row r="121" spans="1:67">
      <c r="A121" s="32">
        <v>2814</v>
      </c>
      <c r="B121" s="17" t="s">
        <v>126</v>
      </c>
      <c r="C121" s="13">
        <v>0</v>
      </c>
      <c r="D121" s="13">
        <v>0</v>
      </c>
      <c r="E121" s="13">
        <v>0</v>
      </c>
      <c r="F121" s="13">
        <v>0</v>
      </c>
      <c r="G121" s="13">
        <v>0</v>
      </c>
      <c r="H121" s="13">
        <v>0</v>
      </c>
      <c r="I121" s="13">
        <v>0</v>
      </c>
      <c r="J121" s="13">
        <v>0</v>
      </c>
      <c r="K121" s="13">
        <v>0</v>
      </c>
      <c r="L121" s="13">
        <v>0</v>
      </c>
      <c r="M121" s="13">
        <v>0</v>
      </c>
      <c r="N121" s="13">
        <v>0</v>
      </c>
      <c r="O121" s="13">
        <v>0</v>
      </c>
      <c r="P121" s="13">
        <v>0</v>
      </c>
      <c r="Q121" s="13">
        <v>0</v>
      </c>
      <c r="R121" s="13">
        <v>0</v>
      </c>
      <c r="S121" s="13">
        <v>0</v>
      </c>
      <c r="T121" s="13">
        <v>0</v>
      </c>
      <c r="U121" s="13">
        <v>0</v>
      </c>
      <c r="V121" s="13">
        <v>0</v>
      </c>
      <c r="W121" s="13">
        <v>0</v>
      </c>
      <c r="X121" s="13">
        <v>0</v>
      </c>
      <c r="Y121" s="13">
        <v>0</v>
      </c>
      <c r="Z121" s="13">
        <v>0</v>
      </c>
      <c r="AA121" s="13">
        <v>0</v>
      </c>
      <c r="AB121" s="13">
        <v>0</v>
      </c>
      <c r="AC121" s="13">
        <v>0</v>
      </c>
      <c r="AD121" s="13">
        <v>0</v>
      </c>
      <c r="AE121" s="13">
        <v>0</v>
      </c>
      <c r="AF121" s="13">
        <v>0</v>
      </c>
      <c r="AG121" s="13">
        <v>0</v>
      </c>
      <c r="AH121" s="13">
        <v>0</v>
      </c>
      <c r="AI121" s="13">
        <v>0</v>
      </c>
      <c r="AJ121" s="13">
        <v>0</v>
      </c>
      <c r="AK121" s="13">
        <v>0</v>
      </c>
      <c r="AL121" s="13">
        <v>0</v>
      </c>
      <c r="AM121" s="13">
        <v>0</v>
      </c>
      <c r="AN121" s="13">
        <v>0</v>
      </c>
      <c r="AO121" s="13">
        <v>0</v>
      </c>
      <c r="AP121" s="13">
        <v>0</v>
      </c>
      <c r="AQ121" s="13">
        <v>0</v>
      </c>
      <c r="AR121" s="13">
        <v>0</v>
      </c>
      <c r="AS121" s="13">
        <v>0</v>
      </c>
      <c r="AT121" s="13">
        <v>0</v>
      </c>
      <c r="AU121" s="13">
        <v>0</v>
      </c>
      <c r="AV121" s="13">
        <v>0</v>
      </c>
      <c r="AW121" s="13">
        <v>0</v>
      </c>
      <c r="AX121" s="13">
        <v>0</v>
      </c>
      <c r="AY121" s="13">
        <v>0</v>
      </c>
      <c r="AZ121" s="13">
        <v>0</v>
      </c>
      <c r="BA121" s="13">
        <v>0</v>
      </c>
      <c r="BB121" s="14">
        <v>0</v>
      </c>
      <c r="BC121" s="13">
        <f t="shared" si="1"/>
        <v>0</v>
      </c>
      <c r="BD121" s="13">
        <v>0</v>
      </c>
      <c r="BE121" s="13">
        <v>0</v>
      </c>
      <c r="BF121" s="13">
        <v>0</v>
      </c>
      <c r="BG121" s="13">
        <v>0</v>
      </c>
      <c r="BH121" s="13">
        <v>0</v>
      </c>
      <c r="BI121" s="13">
        <v>0</v>
      </c>
      <c r="BJ121" s="13">
        <v>0</v>
      </c>
      <c r="BK121" s="13">
        <v>0</v>
      </c>
      <c r="BL121" s="13">
        <v>0</v>
      </c>
      <c r="BM121" s="13">
        <v>0</v>
      </c>
      <c r="BN121" s="13">
        <v>0</v>
      </c>
      <c r="BO121" s="14">
        <v>0</v>
      </c>
    </row>
    <row r="122" spans="1:67">
      <c r="A122" s="32">
        <v>2815</v>
      </c>
      <c r="B122" s="17" t="s">
        <v>127</v>
      </c>
      <c r="C122" s="13">
        <v>0</v>
      </c>
      <c r="D122" s="13">
        <v>0</v>
      </c>
      <c r="E122" s="13">
        <v>0</v>
      </c>
      <c r="F122" s="13">
        <v>0</v>
      </c>
      <c r="G122" s="13">
        <v>0</v>
      </c>
      <c r="H122" s="13">
        <v>0</v>
      </c>
      <c r="I122" s="13">
        <v>0</v>
      </c>
      <c r="J122" s="13">
        <v>0</v>
      </c>
      <c r="K122" s="13">
        <v>0</v>
      </c>
      <c r="L122" s="13">
        <v>0</v>
      </c>
      <c r="M122" s="13">
        <v>0</v>
      </c>
      <c r="N122" s="13">
        <v>0</v>
      </c>
      <c r="O122" s="13">
        <v>0</v>
      </c>
      <c r="P122" s="13">
        <v>0</v>
      </c>
      <c r="Q122" s="13">
        <v>0</v>
      </c>
      <c r="R122" s="13">
        <v>0</v>
      </c>
      <c r="S122" s="13">
        <v>0</v>
      </c>
      <c r="T122" s="13">
        <v>0</v>
      </c>
      <c r="U122" s="13">
        <v>0</v>
      </c>
      <c r="V122" s="13">
        <v>0</v>
      </c>
      <c r="W122" s="13">
        <v>0</v>
      </c>
      <c r="X122" s="13">
        <v>0</v>
      </c>
      <c r="Y122" s="13">
        <v>0</v>
      </c>
      <c r="Z122" s="13">
        <v>0</v>
      </c>
      <c r="AA122" s="13">
        <v>0</v>
      </c>
      <c r="AB122" s="13">
        <v>0</v>
      </c>
      <c r="AC122" s="13">
        <v>0</v>
      </c>
      <c r="AD122" s="13">
        <v>0</v>
      </c>
      <c r="AE122" s="13">
        <v>0</v>
      </c>
      <c r="AF122" s="13">
        <v>0</v>
      </c>
      <c r="AG122" s="13">
        <v>0</v>
      </c>
      <c r="AH122" s="13">
        <v>0</v>
      </c>
      <c r="AI122" s="13">
        <v>0</v>
      </c>
      <c r="AJ122" s="13">
        <v>0</v>
      </c>
      <c r="AK122" s="13">
        <v>0</v>
      </c>
      <c r="AL122" s="13">
        <v>0</v>
      </c>
      <c r="AM122" s="13">
        <v>0</v>
      </c>
      <c r="AN122" s="13">
        <v>0</v>
      </c>
      <c r="AO122" s="13">
        <v>0</v>
      </c>
      <c r="AP122" s="13">
        <v>0</v>
      </c>
      <c r="AQ122" s="13">
        <v>0</v>
      </c>
      <c r="AR122" s="13">
        <v>0</v>
      </c>
      <c r="AS122" s="13">
        <v>0</v>
      </c>
      <c r="AT122" s="13">
        <v>0</v>
      </c>
      <c r="AU122" s="13">
        <v>0</v>
      </c>
      <c r="AV122" s="13">
        <v>0</v>
      </c>
      <c r="AW122" s="13">
        <v>0</v>
      </c>
      <c r="AX122" s="13">
        <v>0</v>
      </c>
      <c r="AY122" s="13">
        <v>0</v>
      </c>
      <c r="AZ122" s="13">
        <v>0</v>
      </c>
      <c r="BA122" s="13">
        <v>0</v>
      </c>
      <c r="BB122" s="14">
        <v>0</v>
      </c>
      <c r="BC122" s="13">
        <f t="shared" si="1"/>
        <v>0</v>
      </c>
      <c r="BD122" s="13">
        <v>0</v>
      </c>
      <c r="BE122" s="13">
        <v>0</v>
      </c>
      <c r="BF122" s="13">
        <v>0</v>
      </c>
      <c r="BG122" s="13">
        <v>0</v>
      </c>
      <c r="BH122" s="13">
        <v>0</v>
      </c>
      <c r="BI122" s="13">
        <v>0</v>
      </c>
      <c r="BJ122" s="13">
        <v>0</v>
      </c>
      <c r="BK122" s="13">
        <v>0</v>
      </c>
      <c r="BL122" s="13">
        <v>0</v>
      </c>
      <c r="BM122" s="13">
        <v>0</v>
      </c>
      <c r="BN122" s="13">
        <v>0</v>
      </c>
      <c r="BO122" s="14">
        <v>0</v>
      </c>
    </row>
    <row r="123" spans="1:67">
      <c r="A123" s="38">
        <v>282</v>
      </c>
      <c r="B123" s="16" t="s">
        <v>134</v>
      </c>
      <c r="C123" s="13">
        <v>22162.666180807275</v>
      </c>
      <c r="D123" s="13">
        <v>184.55340322800001</v>
      </c>
      <c r="E123" s="13">
        <v>370.80867236200004</v>
      </c>
      <c r="F123" s="13">
        <v>476.88956739599996</v>
      </c>
      <c r="G123" s="13">
        <v>1028.2320614800001</v>
      </c>
      <c r="H123" s="13">
        <v>2180.005272804</v>
      </c>
      <c r="I123" s="13">
        <v>1356.6395316899998</v>
      </c>
      <c r="J123" s="13">
        <v>973.37258636800004</v>
      </c>
      <c r="K123" s="13">
        <v>1144.9822384859999</v>
      </c>
      <c r="L123" s="13">
        <v>2904.3037465299994</v>
      </c>
      <c r="M123" s="13">
        <v>1979.6827755979998</v>
      </c>
      <c r="N123" s="13">
        <v>3310.9800549860001</v>
      </c>
      <c r="O123" s="13">
        <v>6252.2162698792727</v>
      </c>
      <c r="P123" s="13">
        <v>16534.772922153163</v>
      </c>
      <c r="Q123" s="13">
        <v>107.32623809</v>
      </c>
      <c r="R123" s="13">
        <v>97.188893899999997</v>
      </c>
      <c r="S123" s="13">
        <v>170.56512984400004</v>
      </c>
      <c r="T123" s="13">
        <v>462.65134242800008</v>
      </c>
      <c r="U123" s="13">
        <v>574.64901175799992</v>
      </c>
      <c r="V123" s="13">
        <v>296.9887131719999</v>
      </c>
      <c r="W123" s="13">
        <v>770.77637462200005</v>
      </c>
      <c r="X123" s="13">
        <v>1194.575212792</v>
      </c>
      <c r="Y123" s="13">
        <v>2576.954091346</v>
      </c>
      <c r="Z123" s="13">
        <v>861.09463409199986</v>
      </c>
      <c r="AA123" s="13">
        <v>1122.8350489762533</v>
      </c>
      <c r="AB123" s="13">
        <v>8299.1682311329077</v>
      </c>
      <c r="AC123" s="13">
        <v>24997.707717423575</v>
      </c>
      <c r="AD123" s="13">
        <v>33.43943909</v>
      </c>
      <c r="AE123" s="13">
        <v>201.73732894</v>
      </c>
      <c r="AF123" s="13">
        <v>3772.4324832500001</v>
      </c>
      <c r="AG123" s="13">
        <v>412.49033962999999</v>
      </c>
      <c r="AH123" s="13">
        <v>648.20162473000005</v>
      </c>
      <c r="AI123" s="13">
        <v>584.24243265999996</v>
      </c>
      <c r="AJ123" s="13">
        <v>624.07503171000008</v>
      </c>
      <c r="AK123" s="13">
        <v>328.22550451079815</v>
      </c>
      <c r="AL123" s="13">
        <v>1759.4072510884735</v>
      </c>
      <c r="AM123" s="13">
        <v>354.77443976857154</v>
      </c>
      <c r="AN123" s="13">
        <v>2936.6293541921204</v>
      </c>
      <c r="AO123" s="13">
        <v>13342.052487853611</v>
      </c>
      <c r="AP123" s="13">
        <v>14729.284064030002</v>
      </c>
      <c r="AQ123" s="13">
        <v>21.219851710000015</v>
      </c>
      <c r="AR123" s="13">
        <v>587.34553792999986</v>
      </c>
      <c r="AS123" s="13">
        <v>745.22313730000008</v>
      </c>
      <c r="AT123" s="13">
        <v>696.99279147999994</v>
      </c>
      <c r="AU123" s="13">
        <v>1456.46631226</v>
      </c>
      <c r="AV123" s="13">
        <v>907.73791743000027</v>
      </c>
      <c r="AW123" s="13">
        <v>615.66904893000003</v>
      </c>
      <c r="AX123" s="13">
        <v>593.09964224992734</v>
      </c>
      <c r="AY123" s="13">
        <v>578.17080958007284</v>
      </c>
      <c r="AZ123" s="13">
        <v>1528.6300661500002</v>
      </c>
      <c r="BA123" s="13">
        <v>618.11747233000006</v>
      </c>
      <c r="BB123" s="14">
        <v>6380.611476680001</v>
      </c>
      <c r="BC123" s="13">
        <f t="shared" si="1"/>
        <v>16167.880464097359</v>
      </c>
      <c r="BD123" s="13">
        <v>123.36688751</v>
      </c>
      <c r="BE123" s="13">
        <v>1681.3952641899998</v>
      </c>
      <c r="BF123" s="13">
        <v>1087.9034546299999</v>
      </c>
      <c r="BG123" s="13">
        <v>1297.7835584500001</v>
      </c>
      <c r="BH123" s="13">
        <v>1991.7270056100001</v>
      </c>
      <c r="BI123" s="13">
        <v>1369.9267750700001</v>
      </c>
      <c r="BJ123" s="13">
        <v>810.01153974999988</v>
      </c>
      <c r="BK123" s="13">
        <v>824.72213416999989</v>
      </c>
      <c r="BL123" s="13">
        <v>1582.7418417700001</v>
      </c>
      <c r="BM123" s="13">
        <v>1979.7224015000002</v>
      </c>
      <c r="BN123" s="13">
        <v>1317.91744481</v>
      </c>
      <c r="BO123" s="14">
        <v>2100.6621566373615</v>
      </c>
    </row>
    <row r="124" spans="1:67">
      <c r="A124" s="32">
        <v>2821</v>
      </c>
      <c r="B124" s="17" t="s">
        <v>114</v>
      </c>
      <c r="C124" s="13">
        <v>11956.338791767277</v>
      </c>
      <c r="D124" s="13">
        <v>124.729835628</v>
      </c>
      <c r="E124" s="13">
        <v>322.45777085200001</v>
      </c>
      <c r="F124" s="13">
        <v>337.05477026599999</v>
      </c>
      <c r="G124" s="13">
        <v>492.45015322999996</v>
      </c>
      <c r="H124" s="13">
        <v>823.10897823400001</v>
      </c>
      <c r="I124" s="13">
        <v>833.28542940999978</v>
      </c>
      <c r="J124" s="13">
        <v>649.96849980800005</v>
      </c>
      <c r="K124" s="13">
        <v>515.42430062599999</v>
      </c>
      <c r="L124" s="13">
        <v>2386.5905816299996</v>
      </c>
      <c r="M124" s="13">
        <v>1363.0631160679998</v>
      </c>
      <c r="N124" s="13">
        <v>2057.898270356</v>
      </c>
      <c r="O124" s="13">
        <v>2050.3070856592726</v>
      </c>
      <c r="P124" s="13">
        <v>10239.388027893163</v>
      </c>
      <c r="Q124" s="13">
        <v>107.32623809</v>
      </c>
      <c r="R124" s="13">
        <v>97.188893899999997</v>
      </c>
      <c r="S124" s="13">
        <v>170.56512984400004</v>
      </c>
      <c r="T124" s="13">
        <v>462.65134242800008</v>
      </c>
      <c r="U124" s="13">
        <v>573.26542795799992</v>
      </c>
      <c r="V124" s="13">
        <v>296.78206727199989</v>
      </c>
      <c r="W124" s="13">
        <v>744.94594386200004</v>
      </c>
      <c r="X124" s="13">
        <v>746.50019761200008</v>
      </c>
      <c r="Y124" s="13">
        <v>516.16631906599991</v>
      </c>
      <c r="Z124" s="13">
        <v>678.57981466199988</v>
      </c>
      <c r="AA124" s="13">
        <v>1081.6643820062534</v>
      </c>
      <c r="AB124" s="13">
        <v>4763.7522711929096</v>
      </c>
      <c r="AC124" s="13">
        <v>8699.5243823935762</v>
      </c>
      <c r="AD124" s="13">
        <v>33.43943909</v>
      </c>
      <c r="AE124" s="13">
        <v>197.84652671000001</v>
      </c>
      <c r="AF124" s="13">
        <v>671.61186027999997</v>
      </c>
      <c r="AG124" s="13">
        <v>240.25369906999998</v>
      </c>
      <c r="AH124" s="13">
        <v>630.02392223000004</v>
      </c>
      <c r="AI124" s="13">
        <v>528.78023518999987</v>
      </c>
      <c r="AJ124" s="13">
        <v>621.67169492000005</v>
      </c>
      <c r="AK124" s="13">
        <v>323.96740451079813</v>
      </c>
      <c r="AL124" s="13">
        <v>1261.8798762284734</v>
      </c>
      <c r="AM124" s="13">
        <v>354.16377510857154</v>
      </c>
      <c r="AN124" s="13">
        <v>2542.6354395621206</v>
      </c>
      <c r="AO124" s="13">
        <v>1293.2505094936125</v>
      </c>
      <c r="AP124" s="13">
        <v>9502.8655965800026</v>
      </c>
      <c r="AQ124" s="13">
        <v>21.219851710000015</v>
      </c>
      <c r="AR124" s="13">
        <v>586.69553792999989</v>
      </c>
      <c r="AS124" s="13">
        <v>444.43216297000004</v>
      </c>
      <c r="AT124" s="13">
        <v>655.11992295999994</v>
      </c>
      <c r="AU124" s="13">
        <v>696.47890362999988</v>
      </c>
      <c r="AV124" s="13">
        <v>768.88595051000027</v>
      </c>
      <c r="AW124" s="13">
        <v>457.17407897999999</v>
      </c>
      <c r="AX124" s="13">
        <v>539.49397772992734</v>
      </c>
      <c r="AY124" s="13">
        <v>491.21098603007283</v>
      </c>
      <c r="AZ124" s="13">
        <v>707.57652029000008</v>
      </c>
      <c r="BA124" s="13">
        <v>434.22173763000012</v>
      </c>
      <c r="BB124" s="14">
        <v>3700.3559662100006</v>
      </c>
      <c r="BC124" s="13">
        <f t="shared" si="1"/>
        <v>11619.701272147362</v>
      </c>
      <c r="BD124" s="13">
        <v>123.36688751</v>
      </c>
      <c r="BE124" s="13">
        <v>464.40965410999996</v>
      </c>
      <c r="BF124" s="13">
        <v>875.29945877</v>
      </c>
      <c r="BG124" s="13">
        <v>1273.6441037900001</v>
      </c>
      <c r="BH124" s="13">
        <v>1431.2360653600001</v>
      </c>
      <c r="BI124" s="13">
        <v>667.00428695000005</v>
      </c>
      <c r="BJ124" s="13">
        <v>501.93690679999992</v>
      </c>
      <c r="BK124" s="13">
        <v>682.25032498999997</v>
      </c>
      <c r="BL124" s="13">
        <v>1348.5948484600001</v>
      </c>
      <c r="BM124" s="13">
        <v>1414.3140656</v>
      </c>
      <c r="BN124" s="13">
        <v>841.08172637999996</v>
      </c>
      <c r="BO124" s="14">
        <v>1996.5629434273615</v>
      </c>
    </row>
    <row r="125" spans="1:67">
      <c r="A125" s="32">
        <v>2822</v>
      </c>
      <c r="B125" s="17" t="s">
        <v>115</v>
      </c>
      <c r="C125" s="13">
        <v>10206.32738904</v>
      </c>
      <c r="D125" s="13">
        <v>59.823567600000004</v>
      </c>
      <c r="E125" s="13">
        <v>48.35090151</v>
      </c>
      <c r="F125" s="13">
        <v>139.83479713</v>
      </c>
      <c r="G125" s="13">
        <v>535.78190825000001</v>
      </c>
      <c r="H125" s="13">
        <v>1356.89629457</v>
      </c>
      <c r="I125" s="13">
        <v>523.35410228000001</v>
      </c>
      <c r="J125" s="13">
        <v>323.40408656</v>
      </c>
      <c r="K125" s="13">
        <v>629.55793786000004</v>
      </c>
      <c r="L125" s="13">
        <v>517.71316490000004</v>
      </c>
      <c r="M125" s="13">
        <v>616.61965953000004</v>
      </c>
      <c r="N125" s="13">
        <v>1253.0817846299999</v>
      </c>
      <c r="O125" s="13">
        <v>4201.9091842200005</v>
      </c>
      <c r="P125" s="13">
        <v>6295.3848942599989</v>
      </c>
      <c r="Q125" s="13">
        <v>0</v>
      </c>
      <c r="R125" s="13">
        <v>0</v>
      </c>
      <c r="S125" s="13">
        <v>0</v>
      </c>
      <c r="T125" s="13">
        <v>0</v>
      </c>
      <c r="U125" s="13">
        <v>1.3835838</v>
      </c>
      <c r="V125" s="13">
        <v>0.20664589999999999</v>
      </c>
      <c r="W125" s="13">
        <v>25.830430760000002</v>
      </c>
      <c r="X125" s="13">
        <v>448.07501518000004</v>
      </c>
      <c r="Y125" s="13">
        <v>2060.7877722799999</v>
      </c>
      <c r="Z125" s="13">
        <v>182.51481942999999</v>
      </c>
      <c r="AA125" s="13">
        <v>41.170666970000006</v>
      </c>
      <c r="AB125" s="13">
        <v>3535.41595994</v>
      </c>
      <c r="AC125" s="13">
        <v>16298.18333503</v>
      </c>
      <c r="AD125" s="13">
        <v>0</v>
      </c>
      <c r="AE125" s="13">
        <v>3.8908022299999998</v>
      </c>
      <c r="AF125" s="13">
        <v>3100.8206229699999</v>
      </c>
      <c r="AG125" s="13">
        <v>172.23664056000001</v>
      </c>
      <c r="AH125" s="13">
        <v>18.177702499999999</v>
      </c>
      <c r="AI125" s="13">
        <v>55.46219747</v>
      </c>
      <c r="AJ125" s="13">
        <v>2.40333679</v>
      </c>
      <c r="AK125" s="13">
        <v>4.2580999999999998</v>
      </c>
      <c r="AL125" s="13">
        <v>497.52737486000001</v>
      </c>
      <c r="AM125" s="13">
        <v>0.61066466000000008</v>
      </c>
      <c r="AN125" s="13">
        <v>393.99391463000001</v>
      </c>
      <c r="AO125" s="13">
        <v>12048.801978359999</v>
      </c>
      <c r="AP125" s="13">
        <v>5226.4184674499993</v>
      </c>
      <c r="AQ125" s="13">
        <v>0</v>
      </c>
      <c r="AR125" s="13">
        <v>0.65</v>
      </c>
      <c r="AS125" s="13">
        <v>300.79097433000004</v>
      </c>
      <c r="AT125" s="13">
        <v>41.872868519999997</v>
      </c>
      <c r="AU125" s="13">
        <v>759.98740863</v>
      </c>
      <c r="AV125" s="13">
        <v>138.85196692</v>
      </c>
      <c r="AW125" s="13">
        <v>158.49496995000001</v>
      </c>
      <c r="AX125" s="13">
        <v>53.605664520000005</v>
      </c>
      <c r="AY125" s="13">
        <v>86.95982355000001</v>
      </c>
      <c r="AZ125" s="13">
        <v>821.05354585999999</v>
      </c>
      <c r="BA125" s="13">
        <v>183.89573469999999</v>
      </c>
      <c r="BB125" s="14">
        <v>2680.25551047</v>
      </c>
      <c r="BC125" s="13">
        <f t="shared" si="1"/>
        <v>4548.1791919500001</v>
      </c>
      <c r="BD125" s="13">
        <v>0</v>
      </c>
      <c r="BE125" s="13">
        <v>1216.98561008</v>
      </c>
      <c r="BF125" s="13">
        <v>212.60399586</v>
      </c>
      <c r="BG125" s="13">
        <v>24.139454659999998</v>
      </c>
      <c r="BH125" s="13">
        <v>560.49094024999999</v>
      </c>
      <c r="BI125" s="13">
        <v>702.92248812000003</v>
      </c>
      <c r="BJ125" s="13">
        <v>308.07463295000002</v>
      </c>
      <c r="BK125" s="13">
        <v>142.47180917999998</v>
      </c>
      <c r="BL125" s="13">
        <v>234.14699331000003</v>
      </c>
      <c r="BM125" s="13">
        <v>565.40833589999988</v>
      </c>
      <c r="BN125" s="13">
        <v>476.83571842999999</v>
      </c>
      <c r="BO125" s="14">
        <v>104.09921320999999</v>
      </c>
    </row>
    <row r="126" spans="1:67" ht="26.25">
      <c r="A126" s="38">
        <v>283</v>
      </c>
      <c r="B126" s="22" t="s">
        <v>165</v>
      </c>
      <c r="C126" s="13">
        <v>0</v>
      </c>
      <c r="D126" s="13">
        <v>0</v>
      </c>
      <c r="E126" s="13">
        <v>0</v>
      </c>
      <c r="F126" s="13">
        <v>0</v>
      </c>
      <c r="G126" s="13">
        <v>0</v>
      </c>
      <c r="H126" s="13">
        <v>0</v>
      </c>
      <c r="I126" s="13">
        <v>0</v>
      </c>
      <c r="J126" s="13">
        <v>0</v>
      </c>
      <c r="K126" s="13">
        <v>0</v>
      </c>
      <c r="L126" s="13">
        <v>0</v>
      </c>
      <c r="M126" s="13">
        <v>0</v>
      </c>
      <c r="N126" s="13">
        <v>0</v>
      </c>
      <c r="O126" s="13">
        <v>0</v>
      </c>
      <c r="P126" s="13">
        <v>0</v>
      </c>
      <c r="Q126" s="13">
        <v>0</v>
      </c>
      <c r="R126" s="13">
        <v>0</v>
      </c>
      <c r="S126" s="13">
        <v>0</v>
      </c>
      <c r="T126" s="13">
        <v>0</v>
      </c>
      <c r="U126" s="13">
        <v>0</v>
      </c>
      <c r="V126" s="13">
        <v>0</v>
      </c>
      <c r="W126" s="13">
        <v>0</v>
      </c>
      <c r="X126" s="13">
        <v>0</v>
      </c>
      <c r="Y126" s="13">
        <v>0</v>
      </c>
      <c r="Z126" s="13">
        <v>0</v>
      </c>
      <c r="AA126" s="13">
        <v>0</v>
      </c>
      <c r="AB126" s="13">
        <v>0</v>
      </c>
      <c r="AC126" s="13">
        <v>0</v>
      </c>
      <c r="AD126" s="13">
        <v>0</v>
      </c>
      <c r="AE126" s="13">
        <v>0</v>
      </c>
      <c r="AF126" s="13">
        <v>0</v>
      </c>
      <c r="AG126" s="13">
        <v>0</v>
      </c>
      <c r="AH126" s="13">
        <v>0</v>
      </c>
      <c r="AI126" s="13">
        <v>0</v>
      </c>
      <c r="AJ126" s="13">
        <v>0</v>
      </c>
      <c r="AK126" s="13">
        <v>0</v>
      </c>
      <c r="AL126" s="13">
        <v>0</v>
      </c>
      <c r="AM126" s="13">
        <v>0</v>
      </c>
      <c r="AN126" s="13">
        <v>0</v>
      </c>
      <c r="AO126" s="13">
        <v>0</v>
      </c>
      <c r="AP126" s="13">
        <v>0</v>
      </c>
      <c r="AQ126" s="13">
        <v>0</v>
      </c>
      <c r="AR126" s="13">
        <v>0</v>
      </c>
      <c r="AS126" s="13">
        <v>0</v>
      </c>
      <c r="AT126" s="13">
        <v>0</v>
      </c>
      <c r="AU126" s="13">
        <v>0</v>
      </c>
      <c r="AV126" s="13">
        <v>0</v>
      </c>
      <c r="AW126" s="13">
        <v>0</v>
      </c>
      <c r="AX126" s="13">
        <v>0</v>
      </c>
      <c r="AY126" s="13">
        <v>0</v>
      </c>
      <c r="AZ126" s="13">
        <v>0</v>
      </c>
      <c r="BA126" s="13">
        <v>0</v>
      </c>
      <c r="BB126" s="14">
        <v>0</v>
      </c>
      <c r="BC126" s="13">
        <f t="shared" si="1"/>
        <v>0</v>
      </c>
      <c r="BD126" s="13">
        <v>0</v>
      </c>
      <c r="BE126" s="13">
        <v>0</v>
      </c>
      <c r="BF126" s="13">
        <v>0</v>
      </c>
      <c r="BG126" s="13">
        <v>0</v>
      </c>
      <c r="BH126" s="13">
        <v>0</v>
      </c>
      <c r="BI126" s="13">
        <v>0</v>
      </c>
      <c r="BJ126" s="13">
        <v>0</v>
      </c>
      <c r="BK126" s="13">
        <v>0</v>
      </c>
      <c r="BL126" s="13">
        <v>0</v>
      </c>
      <c r="BM126" s="13">
        <v>0</v>
      </c>
      <c r="BN126" s="13">
        <v>0</v>
      </c>
      <c r="BO126" s="14">
        <v>0</v>
      </c>
    </row>
    <row r="127" spans="1:67">
      <c r="A127" s="32">
        <v>2831</v>
      </c>
      <c r="B127" s="17" t="s">
        <v>137</v>
      </c>
      <c r="C127" s="13">
        <v>0</v>
      </c>
      <c r="D127" s="13">
        <v>0</v>
      </c>
      <c r="E127" s="13">
        <v>0</v>
      </c>
      <c r="F127" s="13">
        <v>0</v>
      </c>
      <c r="G127" s="13">
        <v>0</v>
      </c>
      <c r="H127" s="13">
        <v>0</v>
      </c>
      <c r="I127" s="13">
        <v>0</v>
      </c>
      <c r="J127" s="13">
        <v>0</v>
      </c>
      <c r="K127" s="13">
        <v>0</v>
      </c>
      <c r="L127" s="13">
        <v>0</v>
      </c>
      <c r="M127" s="13">
        <v>0</v>
      </c>
      <c r="N127" s="13">
        <v>0</v>
      </c>
      <c r="O127" s="13">
        <v>0</v>
      </c>
      <c r="P127" s="13">
        <v>0</v>
      </c>
      <c r="Q127" s="13">
        <v>0</v>
      </c>
      <c r="R127" s="13">
        <v>0</v>
      </c>
      <c r="S127" s="13">
        <v>0</v>
      </c>
      <c r="T127" s="13">
        <v>0</v>
      </c>
      <c r="U127" s="13">
        <v>0</v>
      </c>
      <c r="V127" s="13">
        <v>0</v>
      </c>
      <c r="W127" s="13">
        <v>0</v>
      </c>
      <c r="X127" s="13">
        <v>0</v>
      </c>
      <c r="Y127" s="13">
        <v>0</v>
      </c>
      <c r="Z127" s="13">
        <v>0</v>
      </c>
      <c r="AA127" s="13">
        <v>0</v>
      </c>
      <c r="AB127" s="13">
        <v>0</v>
      </c>
      <c r="AC127" s="13">
        <v>0</v>
      </c>
      <c r="AD127" s="13">
        <v>0</v>
      </c>
      <c r="AE127" s="13">
        <v>0</v>
      </c>
      <c r="AF127" s="13">
        <v>0</v>
      </c>
      <c r="AG127" s="13">
        <v>0</v>
      </c>
      <c r="AH127" s="13">
        <v>0</v>
      </c>
      <c r="AI127" s="13">
        <v>0</v>
      </c>
      <c r="AJ127" s="13">
        <v>0</v>
      </c>
      <c r="AK127" s="13">
        <v>0</v>
      </c>
      <c r="AL127" s="13">
        <v>0</v>
      </c>
      <c r="AM127" s="13">
        <v>0</v>
      </c>
      <c r="AN127" s="13">
        <v>0</v>
      </c>
      <c r="AO127" s="13">
        <v>0</v>
      </c>
      <c r="AP127" s="13">
        <v>0</v>
      </c>
      <c r="AQ127" s="13">
        <v>0</v>
      </c>
      <c r="AR127" s="13">
        <v>0</v>
      </c>
      <c r="AS127" s="13">
        <v>0</v>
      </c>
      <c r="AT127" s="13">
        <v>0</v>
      </c>
      <c r="AU127" s="13">
        <v>0</v>
      </c>
      <c r="AV127" s="13">
        <v>0</v>
      </c>
      <c r="AW127" s="13">
        <v>0</v>
      </c>
      <c r="AX127" s="13">
        <v>0</v>
      </c>
      <c r="AY127" s="13">
        <v>0</v>
      </c>
      <c r="AZ127" s="13">
        <v>0</v>
      </c>
      <c r="BA127" s="13">
        <v>0</v>
      </c>
      <c r="BB127" s="14">
        <v>0</v>
      </c>
      <c r="BC127" s="13">
        <f t="shared" si="1"/>
        <v>0</v>
      </c>
      <c r="BD127" s="13">
        <v>0</v>
      </c>
      <c r="BE127" s="13">
        <v>0</v>
      </c>
      <c r="BF127" s="13">
        <v>0</v>
      </c>
      <c r="BG127" s="13">
        <v>0</v>
      </c>
      <c r="BH127" s="13">
        <v>0</v>
      </c>
      <c r="BI127" s="13">
        <v>0</v>
      </c>
      <c r="BJ127" s="13">
        <v>0</v>
      </c>
      <c r="BK127" s="13">
        <v>0</v>
      </c>
      <c r="BL127" s="13">
        <v>0</v>
      </c>
      <c r="BM127" s="13">
        <v>0</v>
      </c>
      <c r="BN127" s="13">
        <v>0</v>
      </c>
      <c r="BO127" s="14">
        <v>0</v>
      </c>
    </row>
    <row r="128" spans="1:67">
      <c r="A128" s="32">
        <v>28311</v>
      </c>
      <c r="B128" s="17" t="s">
        <v>138</v>
      </c>
      <c r="C128" s="13">
        <v>0</v>
      </c>
      <c r="D128" s="13">
        <v>0</v>
      </c>
      <c r="E128" s="13">
        <v>0</v>
      </c>
      <c r="F128" s="13">
        <v>0</v>
      </c>
      <c r="G128" s="13">
        <v>0</v>
      </c>
      <c r="H128" s="13">
        <v>0</v>
      </c>
      <c r="I128" s="13">
        <v>0</v>
      </c>
      <c r="J128" s="13">
        <v>0</v>
      </c>
      <c r="K128" s="13">
        <v>0</v>
      </c>
      <c r="L128" s="13">
        <v>0</v>
      </c>
      <c r="M128" s="13">
        <v>0</v>
      </c>
      <c r="N128" s="13">
        <v>0</v>
      </c>
      <c r="O128" s="13">
        <v>0</v>
      </c>
      <c r="P128" s="13">
        <v>0</v>
      </c>
      <c r="Q128" s="13">
        <v>0</v>
      </c>
      <c r="R128" s="13">
        <v>0</v>
      </c>
      <c r="S128" s="13">
        <v>0</v>
      </c>
      <c r="T128" s="13">
        <v>0</v>
      </c>
      <c r="U128" s="13">
        <v>0</v>
      </c>
      <c r="V128" s="13">
        <v>0</v>
      </c>
      <c r="W128" s="13">
        <v>0</v>
      </c>
      <c r="X128" s="13">
        <v>0</v>
      </c>
      <c r="Y128" s="13">
        <v>0</v>
      </c>
      <c r="Z128" s="13">
        <v>0</v>
      </c>
      <c r="AA128" s="13">
        <v>0</v>
      </c>
      <c r="AB128" s="13">
        <v>0</v>
      </c>
      <c r="AC128" s="13">
        <v>0</v>
      </c>
      <c r="AD128" s="13">
        <v>0</v>
      </c>
      <c r="AE128" s="13">
        <v>0</v>
      </c>
      <c r="AF128" s="13">
        <v>0</v>
      </c>
      <c r="AG128" s="13">
        <v>0</v>
      </c>
      <c r="AH128" s="13">
        <v>0</v>
      </c>
      <c r="AI128" s="13">
        <v>0</v>
      </c>
      <c r="AJ128" s="13">
        <v>0</v>
      </c>
      <c r="AK128" s="13">
        <v>0</v>
      </c>
      <c r="AL128" s="13">
        <v>0</v>
      </c>
      <c r="AM128" s="13">
        <v>0</v>
      </c>
      <c r="AN128" s="13">
        <v>0</v>
      </c>
      <c r="AO128" s="13">
        <v>0</v>
      </c>
      <c r="AP128" s="13">
        <v>0</v>
      </c>
      <c r="AQ128" s="13">
        <v>0</v>
      </c>
      <c r="AR128" s="13">
        <v>0</v>
      </c>
      <c r="AS128" s="13">
        <v>0</v>
      </c>
      <c r="AT128" s="13">
        <v>0</v>
      </c>
      <c r="AU128" s="13">
        <v>0</v>
      </c>
      <c r="AV128" s="13">
        <v>0</v>
      </c>
      <c r="AW128" s="13">
        <v>0</v>
      </c>
      <c r="AX128" s="13">
        <v>0</v>
      </c>
      <c r="AY128" s="13">
        <v>0</v>
      </c>
      <c r="AZ128" s="13">
        <v>0</v>
      </c>
      <c r="BA128" s="13">
        <v>0</v>
      </c>
      <c r="BB128" s="14">
        <v>0</v>
      </c>
      <c r="BC128" s="13">
        <f t="shared" si="1"/>
        <v>0</v>
      </c>
      <c r="BD128" s="13">
        <v>0</v>
      </c>
      <c r="BE128" s="13">
        <v>0</v>
      </c>
      <c r="BF128" s="13">
        <v>0</v>
      </c>
      <c r="BG128" s="13">
        <v>0</v>
      </c>
      <c r="BH128" s="13">
        <v>0</v>
      </c>
      <c r="BI128" s="13">
        <v>0</v>
      </c>
      <c r="BJ128" s="13">
        <v>0</v>
      </c>
      <c r="BK128" s="13">
        <v>0</v>
      </c>
      <c r="BL128" s="13">
        <v>0</v>
      </c>
      <c r="BM128" s="13">
        <v>0</v>
      </c>
      <c r="BN128" s="13">
        <v>0</v>
      </c>
      <c r="BO128" s="14">
        <v>0</v>
      </c>
    </row>
    <row r="129" spans="1:67">
      <c r="A129" s="32">
        <v>28312</v>
      </c>
      <c r="B129" s="17" t="s">
        <v>139</v>
      </c>
      <c r="C129" s="13">
        <v>0</v>
      </c>
      <c r="D129" s="13">
        <v>0</v>
      </c>
      <c r="E129" s="13">
        <v>0</v>
      </c>
      <c r="F129" s="13">
        <v>0</v>
      </c>
      <c r="G129" s="13">
        <v>0</v>
      </c>
      <c r="H129" s="13">
        <v>0</v>
      </c>
      <c r="I129" s="13">
        <v>0</v>
      </c>
      <c r="J129" s="13">
        <v>0</v>
      </c>
      <c r="K129" s="13">
        <v>0</v>
      </c>
      <c r="L129" s="13">
        <v>0</v>
      </c>
      <c r="M129" s="13">
        <v>0</v>
      </c>
      <c r="N129" s="13">
        <v>0</v>
      </c>
      <c r="O129" s="13">
        <v>0</v>
      </c>
      <c r="P129" s="13">
        <v>0</v>
      </c>
      <c r="Q129" s="13">
        <v>0</v>
      </c>
      <c r="R129" s="13">
        <v>0</v>
      </c>
      <c r="S129" s="13">
        <v>0</v>
      </c>
      <c r="T129" s="13">
        <v>0</v>
      </c>
      <c r="U129" s="13">
        <v>0</v>
      </c>
      <c r="V129" s="13">
        <v>0</v>
      </c>
      <c r="W129" s="13">
        <v>0</v>
      </c>
      <c r="X129" s="13">
        <v>0</v>
      </c>
      <c r="Y129" s="13">
        <v>0</v>
      </c>
      <c r="Z129" s="13">
        <v>0</v>
      </c>
      <c r="AA129" s="13">
        <v>0</v>
      </c>
      <c r="AB129" s="13">
        <v>0</v>
      </c>
      <c r="AC129" s="13">
        <v>0</v>
      </c>
      <c r="AD129" s="13">
        <v>0</v>
      </c>
      <c r="AE129" s="13">
        <v>0</v>
      </c>
      <c r="AF129" s="13">
        <v>0</v>
      </c>
      <c r="AG129" s="13">
        <v>0</v>
      </c>
      <c r="AH129" s="13">
        <v>0</v>
      </c>
      <c r="AI129" s="13">
        <v>0</v>
      </c>
      <c r="AJ129" s="13">
        <v>0</v>
      </c>
      <c r="AK129" s="13">
        <v>0</v>
      </c>
      <c r="AL129" s="13">
        <v>0</v>
      </c>
      <c r="AM129" s="13">
        <v>0</v>
      </c>
      <c r="AN129" s="13">
        <v>0</v>
      </c>
      <c r="AO129" s="13">
        <v>0</v>
      </c>
      <c r="AP129" s="13">
        <v>0</v>
      </c>
      <c r="AQ129" s="13">
        <v>0</v>
      </c>
      <c r="AR129" s="13">
        <v>0</v>
      </c>
      <c r="AS129" s="13">
        <v>0</v>
      </c>
      <c r="AT129" s="13">
        <v>0</v>
      </c>
      <c r="AU129" s="13">
        <v>0</v>
      </c>
      <c r="AV129" s="13">
        <v>0</v>
      </c>
      <c r="AW129" s="13">
        <v>0</v>
      </c>
      <c r="AX129" s="13">
        <v>0</v>
      </c>
      <c r="AY129" s="13">
        <v>0</v>
      </c>
      <c r="AZ129" s="13">
        <v>0</v>
      </c>
      <c r="BA129" s="13">
        <v>0</v>
      </c>
      <c r="BB129" s="14">
        <v>0</v>
      </c>
      <c r="BC129" s="13">
        <f t="shared" si="1"/>
        <v>0</v>
      </c>
      <c r="BD129" s="13">
        <v>0</v>
      </c>
      <c r="BE129" s="13">
        <v>0</v>
      </c>
      <c r="BF129" s="13">
        <v>0</v>
      </c>
      <c r="BG129" s="13">
        <v>0</v>
      </c>
      <c r="BH129" s="13">
        <v>0</v>
      </c>
      <c r="BI129" s="13">
        <v>0</v>
      </c>
      <c r="BJ129" s="13">
        <v>0</v>
      </c>
      <c r="BK129" s="13">
        <v>0</v>
      </c>
      <c r="BL129" s="13">
        <v>0</v>
      </c>
      <c r="BM129" s="13">
        <v>0</v>
      </c>
      <c r="BN129" s="13">
        <v>0</v>
      </c>
      <c r="BO129" s="14">
        <v>0</v>
      </c>
    </row>
    <row r="130" spans="1:67">
      <c r="A130" s="32">
        <v>28313</v>
      </c>
      <c r="B130" s="17" t="s">
        <v>140</v>
      </c>
      <c r="C130" s="13">
        <v>0</v>
      </c>
      <c r="D130" s="13">
        <v>0</v>
      </c>
      <c r="E130" s="13">
        <v>0</v>
      </c>
      <c r="F130" s="13">
        <v>0</v>
      </c>
      <c r="G130" s="13">
        <v>0</v>
      </c>
      <c r="H130" s="13">
        <v>0</v>
      </c>
      <c r="I130" s="13">
        <v>0</v>
      </c>
      <c r="J130" s="13">
        <v>0</v>
      </c>
      <c r="K130" s="13">
        <v>0</v>
      </c>
      <c r="L130" s="13">
        <v>0</v>
      </c>
      <c r="M130" s="13">
        <v>0</v>
      </c>
      <c r="N130" s="13">
        <v>0</v>
      </c>
      <c r="O130" s="13">
        <v>0</v>
      </c>
      <c r="P130" s="13">
        <v>0</v>
      </c>
      <c r="Q130" s="13">
        <v>0</v>
      </c>
      <c r="R130" s="13">
        <v>0</v>
      </c>
      <c r="S130" s="13">
        <v>0</v>
      </c>
      <c r="T130" s="13">
        <v>0</v>
      </c>
      <c r="U130" s="13">
        <v>0</v>
      </c>
      <c r="V130" s="13">
        <v>0</v>
      </c>
      <c r="W130" s="13">
        <v>0</v>
      </c>
      <c r="X130" s="13">
        <v>0</v>
      </c>
      <c r="Y130" s="13">
        <v>0</v>
      </c>
      <c r="Z130" s="13">
        <v>0</v>
      </c>
      <c r="AA130" s="13">
        <v>0</v>
      </c>
      <c r="AB130" s="13">
        <v>0</v>
      </c>
      <c r="AC130" s="13">
        <v>0</v>
      </c>
      <c r="AD130" s="13">
        <v>0</v>
      </c>
      <c r="AE130" s="13">
        <v>0</v>
      </c>
      <c r="AF130" s="13">
        <v>0</v>
      </c>
      <c r="AG130" s="13">
        <v>0</v>
      </c>
      <c r="AH130" s="13">
        <v>0</v>
      </c>
      <c r="AI130" s="13">
        <v>0</v>
      </c>
      <c r="AJ130" s="13">
        <v>0</v>
      </c>
      <c r="AK130" s="13">
        <v>0</v>
      </c>
      <c r="AL130" s="13">
        <v>0</v>
      </c>
      <c r="AM130" s="13">
        <v>0</v>
      </c>
      <c r="AN130" s="13">
        <v>0</v>
      </c>
      <c r="AO130" s="13">
        <v>0</v>
      </c>
      <c r="AP130" s="13">
        <v>0</v>
      </c>
      <c r="AQ130" s="13">
        <v>0</v>
      </c>
      <c r="AR130" s="13">
        <v>0</v>
      </c>
      <c r="AS130" s="13">
        <v>0</v>
      </c>
      <c r="AT130" s="13">
        <v>0</v>
      </c>
      <c r="AU130" s="13">
        <v>0</v>
      </c>
      <c r="AV130" s="13">
        <v>0</v>
      </c>
      <c r="AW130" s="13">
        <v>0</v>
      </c>
      <c r="AX130" s="13">
        <v>0</v>
      </c>
      <c r="AY130" s="13">
        <v>0</v>
      </c>
      <c r="AZ130" s="13">
        <v>0</v>
      </c>
      <c r="BA130" s="13">
        <v>0</v>
      </c>
      <c r="BB130" s="14">
        <v>0</v>
      </c>
      <c r="BC130" s="13">
        <f t="shared" si="1"/>
        <v>0</v>
      </c>
      <c r="BD130" s="13">
        <v>0</v>
      </c>
      <c r="BE130" s="13">
        <v>0</v>
      </c>
      <c r="BF130" s="13">
        <v>0</v>
      </c>
      <c r="BG130" s="13">
        <v>0</v>
      </c>
      <c r="BH130" s="13">
        <v>0</v>
      </c>
      <c r="BI130" s="13">
        <v>0</v>
      </c>
      <c r="BJ130" s="13">
        <v>0</v>
      </c>
      <c r="BK130" s="13">
        <v>0</v>
      </c>
      <c r="BL130" s="13">
        <v>0</v>
      </c>
      <c r="BM130" s="13">
        <v>0</v>
      </c>
      <c r="BN130" s="13">
        <v>0</v>
      </c>
      <c r="BO130" s="14">
        <v>0</v>
      </c>
    </row>
    <row r="131" spans="1:67">
      <c r="A131" s="32">
        <v>2832</v>
      </c>
      <c r="B131" s="17" t="s">
        <v>166</v>
      </c>
      <c r="C131" s="13">
        <v>0</v>
      </c>
      <c r="D131" s="13">
        <v>0</v>
      </c>
      <c r="E131" s="13">
        <v>0</v>
      </c>
      <c r="F131" s="13">
        <v>0</v>
      </c>
      <c r="G131" s="13">
        <v>0</v>
      </c>
      <c r="H131" s="13">
        <v>0</v>
      </c>
      <c r="I131" s="13">
        <v>0</v>
      </c>
      <c r="J131" s="13">
        <v>0</v>
      </c>
      <c r="K131" s="13">
        <v>0</v>
      </c>
      <c r="L131" s="13">
        <v>0</v>
      </c>
      <c r="M131" s="13">
        <v>0</v>
      </c>
      <c r="N131" s="13">
        <v>0</v>
      </c>
      <c r="O131" s="13">
        <v>0</v>
      </c>
      <c r="P131" s="13">
        <v>0</v>
      </c>
      <c r="Q131" s="13">
        <v>0</v>
      </c>
      <c r="R131" s="13">
        <v>0</v>
      </c>
      <c r="S131" s="13">
        <v>0</v>
      </c>
      <c r="T131" s="13">
        <v>0</v>
      </c>
      <c r="U131" s="13">
        <v>0</v>
      </c>
      <c r="V131" s="13">
        <v>0</v>
      </c>
      <c r="W131" s="13">
        <v>0</v>
      </c>
      <c r="X131" s="13">
        <v>0</v>
      </c>
      <c r="Y131" s="13">
        <v>0</v>
      </c>
      <c r="Z131" s="13">
        <v>0</v>
      </c>
      <c r="AA131" s="13">
        <v>0</v>
      </c>
      <c r="AB131" s="13">
        <v>0</v>
      </c>
      <c r="AC131" s="13">
        <v>0</v>
      </c>
      <c r="AD131" s="13">
        <v>0</v>
      </c>
      <c r="AE131" s="13">
        <v>0</v>
      </c>
      <c r="AF131" s="13">
        <v>0</v>
      </c>
      <c r="AG131" s="13">
        <v>0</v>
      </c>
      <c r="AH131" s="13">
        <v>0</v>
      </c>
      <c r="AI131" s="13">
        <v>0</v>
      </c>
      <c r="AJ131" s="13">
        <v>0</v>
      </c>
      <c r="AK131" s="13">
        <v>0</v>
      </c>
      <c r="AL131" s="13">
        <v>0</v>
      </c>
      <c r="AM131" s="13">
        <v>0</v>
      </c>
      <c r="AN131" s="13">
        <v>0</v>
      </c>
      <c r="AO131" s="13">
        <v>0</v>
      </c>
      <c r="AP131" s="13">
        <v>0</v>
      </c>
      <c r="AQ131" s="13">
        <v>0</v>
      </c>
      <c r="AR131" s="13">
        <v>0</v>
      </c>
      <c r="AS131" s="13">
        <v>0</v>
      </c>
      <c r="AT131" s="13">
        <v>0</v>
      </c>
      <c r="AU131" s="13">
        <v>0</v>
      </c>
      <c r="AV131" s="13">
        <v>0</v>
      </c>
      <c r="AW131" s="13">
        <v>0</v>
      </c>
      <c r="AX131" s="13">
        <v>0</v>
      </c>
      <c r="AY131" s="13">
        <v>0</v>
      </c>
      <c r="AZ131" s="13">
        <v>0</v>
      </c>
      <c r="BA131" s="13">
        <v>0</v>
      </c>
      <c r="BB131" s="14">
        <v>0</v>
      </c>
      <c r="BC131" s="13">
        <f t="shared" si="1"/>
        <v>0</v>
      </c>
      <c r="BD131" s="13">
        <v>0</v>
      </c>
      <c r="BE131" s="13">
        <v>0</v>
      </c>
      <c r="BF131" s="13">
        <v>0</v>
      </c>
      <c r="BG131" s="13">
        <v>0</v>
      </c>
      <c r="BH131" s="13">
        <v>0</v>
      </c>
      <c r="BI131" s="13">
        <v>0</v>
      </c>
      <c r="BJ131" s="13">
        <v>0</v>
      </c>
      <c r="BK131" s="13">
        <v>0</v>
      </c>
      <c r="BL131" s="13">
        <v>0</v>
      </c>
      <c r="BM131" s="13">
        <v>0</v>
      </c>
      <c r="BN131" s="13">
        <v>0</v>
      </c>
      <c r="BO131" s="14">
        <v>0</v>
      </c>
    </row>
    <row r="132" spans="1:67">
      <c r="A132" s="25" t="s">
        <v>30</v>
      </c>
      <c r="B132" s="26" t="s">
        <v>167</v>
      </c>
      <c r="C132" s="23">
        <f t="shared" ref="C132:BA132" si="2">C4-C86+C93</f>
        <v>-16886.508316010382</v>
      </c>
      <c r="D132" s="23">
        <f t="shared" si="2"/>
        <v>5584.6182877331585</v>
      </c>
      <c r="E132" s="23">
        <f t="shared" si="2"/>
        <v>-723.74871003903718</v>
      </c>
      <c r="F132" s="23">
        <f t="shared" si="2"/>
        <v>-1341.5754926463887</v>
      </c>
      <c r="G132" s="23">
        <f t="shared" si="2"/>
        <v>5050.3229635157186</v>
      </c>
      <c r="H132" s="23">
        <f t="shared" si="2"/>
        <v>-4058.6683123311104</v>
      </c>
      <c r="I132" s="23">
        <f t="shared" si="2"/>
        <v>-1543.6345074744022</v>
      </c>
      <c r="J132" s="23">
        <f t="shared" si="2"/>
        <v>-371.82009208736054</v>
      </c>
      <c r="K132" s="23">
        <f t="shared" si="2"/>
        <v>-1010.6407996605485</v>
      </c>
      <c r="L132" s="23">
        <f t="shared" si="2"/>
        <v>954.44221340701915</v>
      </c>
      <c r="M132" s="23">
        <f t="shared" si="2"/>
        <v>-358.55903235037295</v>
      </c>
      <c r="N132" s="23">
        <f t="shared" si="2"/>
        <v>-9385.9038046967726</v>
      </c>
      <c r="O132" s="23">
        <f t="shared" si="2"/>
        <v>-9681.340455380252</v>
      </c>
      <c r="P132" s="23">
        <f t="shared" si="2"/>
        <v>4383.172374909569</v>
      </c>
      <c r="Q132" s="23">
        <f t="shared" si="2"/>
        <v>4926.3370661900117</v>
      </c>
      <c r="R132" s="23">
        <f t="shared" si="2"/>
        <v>376.17464361730526</v>
      </c>
      <c r="S132" s="23">
        <f t="shared" si="2"/>
        <v>1492.7243655385155</v>
      </c>
      <c r="T132" s="23">
        <f t="shared" si="2"/>
        <v>12614.095461596</v>
      </c>
      <c r="U132" s="23">
        <f t="shared" si="2"/>
        <v>-2422.8617301225804</v>
      </c>
      <c r="V132" s="23">
        <f t="shared" si="2"/>
        <v>3078.9419768242951</v>
      </c>
      <c r="W132" s="23">
        <f t="shared" si="2"/>
        <v>18.139429318180191</v>
      </c>
      <c r="X132" s="23">
        <f t="shared" si="2"/>
        <v>4.8247838619990944</v>
      </c>
      <c r="Y132" s="23">
        <f t="shared" si="2"/>
        <v>3120.768708721469</v>
      </c>
      <c r="Z132" s="23">
        <f t="shared" si="2"/>
        <v>-850.60124682204514</v>
      </c>
      <c r="AA132" s="23">
        <f t="shared" si="2"/>
        <v>-3621.5269094794457</v>
      </c>
      <c r="AB132" s="23">
        <f t="shared" si="2"/>
        <v>-14353.84417433411</v>
      </c>
      <c r="AC132" s="23">
        <f t="shared" si="2"/>
        <v>-11416.591548457392</v>
      </c>
      <c r="AD132" s="23">
        <f t="shared" si="2"/>
        <v>3470.4424395289461</v>
      </c>
      <c r="AE132" s="23">
        <f t="shared" si="2"/>
        <v>880.42878300102711</v>
      </c>
      <c r="AF132" s="23">
        <f t="shared" si="2"/>
        <v>-6166.4193610940711</v>
      </c>
      <c r="AG132" s="23">
        <f t="shared" si="2"/>
        <v>10713.830996682385</v>
      </c>
      <c r="AH132" s="23">
        <f t="shared" si="2"/>
        <v>-2365.8666539157075</v>
      </c>
      <c r="AI132" s="23">
        <f t="shared" si="2"/>
        <v>-72.153524454017315</v>
      </c>
      <c r="AJ132" s="23">
        <f t="shared" si="2"/>
        <v>535.88321021808406</v>
      </c>
      <c r="AK132" s="23">
        <f t="shared" si="2"/>
        <v>718.53438435869066</v>
      </c>
      <c r="AL132" s="23">
        <f t="shared" si="2"/>
        <v>4253.1461950076318</v>
      </c>
      <c r="AM132" s="23">
        <f t="shared" si="2"/>
        <v>1502.7696751233034</v>
      </c>
      <c r="AN132" s="23">
        <f t="shared" si="2"/>
        <v>-6347.1568631949704</v>
      </c>
      <c r="AO132" s="23">
        <f t="shared" si="2"/>
        <v>-18540.030829718795</v>
      </c>
      <c r="AP132" s="23">
        <f t="shared" si="2"/>
        <v>697.72696489770897</v>
      </c>
      <c r="AQ132" s="23">
        <f t="shared" si="2"/>
        <v>7296.8954121166444</v>
      </c>
      <c r="AR132" s="23">
        <f t="shared" si="2"/>
        <v>258.81553281439847</v>
      </c>
      <c r="AS132" s="23">
        <f t="shared" si="2"/>
        <v>-3518.4779751556944</v>
      </c>
      <c r="AT132" s="23">
        <f t="shared" si="2"/>
        <v>10399.050520144914</v>
      </c>
      <c r="AU132" s="23">
        <f t="shared" si="2"/>
        <v>-4259.0784633438743</v>
      </c>
      <c r="AV132" s="23">
        <f t="shared" si="2"/>
        <v>-2052.903069595377</v>
      </c>
      <c r="AW132" s="23">
        <f t="shared" si="2"/>
        <v>1986.7106126072922</v>
      </c>
      <c r="AX132" s="23">
        <f t="shared" si="2"/>
        <v>-64.311860032754339</v>
      </c>
      <c r="AY132" s="23">
        <f t="shared" si="2"/>
        <v>6728.1139400077991</v>
      </c>
      <c r="AZ132" s="23">
        <f t="shared" si="2"/>
        <v>628.2708871236282</v>
      </c>
      <c r="BA132" s="23">
        <f t="shared" si="2"/>
        <v>-5378.698824907422</v>
      </c>
      <c r="BB132" s="23">
        <f t="shared" ref="BB132:BO132" si="3">BB4-BB86+BB93</f>
        <v>-11326.456169551864</v>
      </c>
      <c r="BC132" s="23">
        <f t="shared" si="3"/>
        <v>2489.6831791756267</v>
      </c>
      <c r="BD132" s="23">
        <f t="shared" si="3"/>
        <v>2658.6793946902399</v>
      </c>
      <c r="BE132" s="23">
        <f t="shared" si="3"/>
        <v>-1869.2347538343802</v>
      </c>
      <c r="BF132" s="23">
        <f t="shared" si="3"/>
        <v>-865.74239693013442</v>
      </c>
      <c r="BG132" s="23">
        <f t="shared" si="3"/>
        <v>9343.5458579208589</v>
      </c>
      <c r="BH132" s="23">
        <f t="shared" si="3"/>
        <v>-5054.1421144443011</v>
      </c>
      <c r="BI132" s="23">
        <f t="shared" si="3"/>
        <v>-1516.8617007861831</v>
      </c>
      <c r="BJ132" s="23">
        <f t="shared" si="3"/>
        <v>39.864130724447023</v>
      </c>
      <c r="BK132" s="23">
        <f t="shared" si="3"/>
        <v>845.48361681964343</v>
      </c>
      <c r="BL132" s="23">
        <f t="shared" si="3"/>
        <v>2844.3245815965165</v>
      </c>
      <c r="BM132" s="23">
        <f t="shared" si="3"/>
        <v>2009.9162927446669</v>
      </c>
      <c r="BN132" s="23">
        <f t="shared" si="3"/>
        <v>-3551.5426012858134</v>
      </c>
      <c r="BO132" s="23">
        <f t="shared" si="3"/>
        <v>-2394.6071280398937</v>
      </c>
    </row>
    <row r="133" spans="1:67">
      <c r="A133" s="25" t="s">
        <v>32</v>
      </c>
      <c r="B133" s="26" t="s">
        <v>168</v>
      </c>
      <c r="C133" s="23">
        <f t="shared" ref="C133" si="4">C4-C86</f>
        <v>-16886.508316010382</v>
      </c>
      <c r="D133" s="23">
        <f>D4-D86</f>
        <v>5584.6182877331585</v>
      </c>
      <c r="E133" s="23">
        <f t="shared" ref="E133:BA133" si="5">E4-E86</f>
        <v>-723.74871003903718</v>
      </c>
      <c r="F133" s="23">
        <f t="shared" si="5"/>
        <v>-1341.5754926463887</v>
      </c>
      <c r="G133" s="23">
        <f t="shared" si="5"/>
        <v>5050.3229635157186</v>
      </c>
      <c r="H133" s="23">
        <f t="shared" si="5"/>
        <v>-4058.6683123311104</v>
      </c>
      <c r="I133" s="23">
        <f t="shared" si="5"/>
        <v>-1543.6345074744022</v>
      </c>
      <c r="J133" s="23">
        <f t="shared" si="5"/>
        <v>-371.82009208736054</v>
      </c>
      <c r="K133" s="23">
        <f t="shared" si="5"/>
        <v>-1010.6407996605485</v>
      </c>
      <c r="L133" s="23">
        <f t="shared" si="5"/>
        <v>954.44221340701915</v>
      </c>
      <c r="M133" s="23">
        <f t="shared" si="5"/>
        <v>-358.55903235037295</v>
      </c>
      <c r="N133" s="23">
        <f t="shared" si="5"/>
        <v>-9385.9038046967726</v>
      </c>
      <c r="O133" s="23">
        <f t="shared" si="5"/>
        <v>-9681.340455380252</v>
      </c>
      <c r="P133" s="23">
        <f t="shared" si="5"/>
        <v>4383.172374909569</v>
      </c>
      <c r="Q133" s="23">
        <f t="shared" si="5"/>
        <v>4926.3370661900117</v>
      </c>
      <c r="R133" s="23">
        <f t="shared" si="5"/>
        <v>376.17464361730526</v>
      </c>
      <c r="S133" s="23">
        <f t="shared" si="5"/>
        <v>1492.7243655385155</v>
      </c>
      <c r="T133" s="23">
        <f t="shared" si="5"/>
        <v>12614.095461596</v>
      </c>
      <c r="U133" s="23">
        <f t="shared" si="5"/>
        <v>-2422.8617301225804</v>
      </c>
      <c r="V133" s="23">
        <f t="shared" si="5"/>
        <v>3078.9419768242951</v>
      </c>
      <c r="W133" s="23">
        <f t="shared" si="5"/>
        <v>18.139429318180191</v>
      </c>
      <c r="X133" s="23">
        <f t="shared" si="5"/>
        <v>4.8247838619990944</v>
      </c>
      <c r="Y133" s="23">
        <f t="shared" si="5"/>
        <v>3120.768708721469</v>
      </c>
      <c r="Z133" s="23">
        <f t="shared" si="5"/>
        <v>-850.60124682204514</v>
      </c>
      <c r="AA133" s="23">
        <f t="shared" si="5"/>
        <v>-3621.5269094794457</v>
      </c>
      <c r="AB133" s="23">
        <f t="shared" si="5"/>
        <v>-14353.84417433411</v>
      </c>
      <c r="AC133" s="23">
        <f t="shared" si="5"/>
        <v>-11416.591548457392</v>
      </c>
      <c r="AD133" s="23">
        <f t="shared" si="5"/>
        <v>3470.4424395289461</v>
      </c>
      <c r="AE133" s="23">
        <f t="shared" si="5"/>
        <v>880.42878300102711</v>
      </c>
      <c r="AF133" s="23">
        <f t="shared" si="5"/>
        <v>-6166.4193610940711</v>
      </c>
      <c r="AG133" s="23">
        <f t="shared" si="5"/>
        <v>10713.830996682385</v>
      </c>
      <c r="AH133" s="23">
        <f t="shared" si="5"/>
        <v>-2365.8666539157075</v>
      </c>
      <c r="AI133" s="23">
        <f t="shared" si="5"/>
        <v>-72.153524454017315</v>
      </c>
      <c r="AJ133" s="23">
        <f t="shared" si="5"/>
        <v>535.88321021808406</v>
      </c>
      <c r="AK133" s="23">
        <f t="shared" si="5"/>
        <v>718.53438435869066</v>
      </c>
      <c r="AL133" s="23">
        <f t="shared" si="5"/>
        <v>4253.1461950076318</v>
      </c>
      <c r="AM133" s="23">
        <f t="shared" si="5"/>
        <v>1502.7696751233034</v>
      </c>
      <c r="AN133" s="23">
        <f t="shared" si="5"/>
        <v>-6347.1568631949704</v>
      </c>
      <c r="AO133" s="23">
        <f t="shared" si="5"/>
        <v>-18540.030829718795</v>
      </c>
      <c r="AP133" s="23">
        <f t="shared" si="5"/>
        <v>697.72696489770897</v>
      </c>
      <c r="AQ133" s="23">
        <f t="shared" si="5"/>
        <v>7296.8954121166444</v>
      </c>
      <c r="AR133" s="23">
        <f t="shared" si="5"/>
        <v>258.81553281439847</v>
      </c>
      <c r="AS133" s="23">
        <f t="shared" si="5"/>
        <v>-3518.4779751556944</v>
      </c>
      <c r="AT133" s="23">
        <f t="shared" si="5"/>
        <v>10399.050520144914</v>
      </c>
      <c r="AU133" s="23">
        <f t="shared" si="5"/>
        <v>-4259.0784633438743</v>
      </c>
      <c r="AV133" s="23">
        <f t="shared" si="5"/>
        <v>-2052.903069595377</v>
      </c>
      <c r="AW133" s="23">
        <f t="shared" si="5"/>
        <v>1986.7106126072922</v>
      </c>
      <c r="AX133" s="23">
        <f t="shared" si="5"/>
        <v>-64.311860032754339</v>
      </c>
      <c r="AY133" s="23">
        <f t="shared" si="5"/>
        <v>6728.1139400077991</v>
      </c>
      <c r="AZ133" s="23">
        <f t="shared" si="5"/>
        <v>628.2708871236282</v>
      </c>
      <c r="BA133" s="23">
        <f t="shared" si="5"/>
        <v>-5378.698824907422</v>
      </c>
      <c r="BB133" s="23">
        <f t="shared" ref="BB133:BO133" si="6">BB4-BB86</f>
        <v>-11326.456169551864</v>
      </c>
      <c r="BC133" s="23">
        <f t="shared" si="6"/>
        <v>2489.6831791756267</v>
      </c>
      <c r="BD133" s="23">
        <f t="shared" si="6"/>
        <v>2658.6793946902399</v>
      </c>
      <c r="BE133" s="23">
        <f t="shared" si="6"/>
        <v>-1869.2347538343802</v>
      </c>
      <c r="BF133" s="23">
        <f t="shared" si="6"/>
        <v>-865.74239693013442</v>
      </c>
      <c r="BG133" s="23">
        <f t="shared" si="6"/>
        <v>9343.5458579208589</v>
      </c>
      <c r="BH133" s="23">
        <f t="shared" si="6"/>
        <v>-5054.1421144443011</v>
      </c>
      <c r="BI133" s="23">
        <f t="shared" si="6"/>
        <v>-1516.8617007861831</v>
      </c>
      <c r="BJ133" s="23">
        <f t="shared" si="6"/>
        <v>39.864130724447023</v>
      </c>
      <c r="BK133" s="23">
        <f t="shared" si="6"/>
        <v>845.48361681964343</v>
      </c>
      <c r="BL133" s="23">
        <f t="shared" si="6"/>
        <v>2844.3245815965165</v>
      </c>
      <c r="BM133" s="23">
        <f t="shared" si="6"/>
        <v>2009.9162927446669</v>
      </c>
      <c r="BN133" s="23">
        <f t="shared" si="6"/>
        <v>-3551.5426012858134</v>
      </c>
      <c r="BO133" s="23">
        <f t="shared" si="6"/>
        <v>-2394.6071280398937</v>
      </c>
    </row>
    <row r="134" spans="1:67">
      <c r="A134" s="15"/>
      <c r="B134" s="27" t="s">
        <v>34</v>
      </c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3"/>
      <c r="AP134" s="13"/>
      <c r="AQ134" s="13"/>
      <c r="AR134" s="13"/>
      <c r="AS134" s="13"/>
      <c r="AT134" s="13"/>
      <c r="AU134" s="13"/>
      <c r="AV134" s="13"/>
      <c r="AW134" s="13"/>
      <c r="AX134" s="13"/>
      <c r="AY134" s="13"/>
      <c r="AZ134" s="13"/>
      <c r="BA134" s="13"/>
      <c r="BB134" s="14"/>
      <c r="BC134" s="13"/>
      <c r="BD134" s="13"/>
      <c r="BE134" s="13"/>
      <c r="BF134" s="13"/>
      <c r="BG134" s="13"/>
      <c r="BH134" s="13"/>
      <c r="BI134" s="13"/>
      <c r="BJ134" s="13"/>
      <c r="BK134" s="13"/>
      <c r="BL134" s="13"/>
      <c r="BM134" s="13"/>
      <c r="BN134" s="13"/>
      <c r="BO134" s="13"/>
    </row>
    <row r="135" spans="1:67">
      <c r="A135" s="37">
        <v>31</v>
      </c>
      <c r="B135" s="9" t="s">
        <v>169</v>
      </c>
      <c r="C135" s="23">
        <v>16724.561576597702</v>
      </c>
      <c r="D135" s="23">
        <v>737.84871222475715</v>
      </c>
      <c r="E135" s="23">
        <v>767.91576175935597</v>
      </c>
      <c r="F135" s="23">
        <v>1082.4673603699359</v>
      </c>
      <c r="G135" s="23">
        <v>614.15894737500594</v>
      </c>
      <c r="H135" s="23">
        <v>416.32381414255502</v>
      </c>
      <c r="I135" s="23">
        <v>1154.4702520255221</v>
      </c>
      <c r="J135" s="23">
        <v>1414.0685756274936</v>
      </c>
      <c r="K135" s="23">
        <v>1360.6246742827843</v>
      </c>
      <c r="L135" s="23">
        <v>1605.4564724888617</v>
      </c>
      <c r="M135" s="23">
        <v>1242.5495268960799</v>
      </c>
      <c r="N135" s="23">
        <v>3163.5678347548665</v>
      </c>
      <c r="O135" s="23">
        <v>3165.1096446504794</v>
      </c>
      <c r="P135" s="23">
        <v>14193.429434262001</v>
      </c>
      <c r="Q135" s="23">
        <v>207.42229223999996</v>
      </c>
      <c r="R135" s="23">
        <v>155.23763299000007</v>
      </c>
      <c r="S135" s="23">
        <v>12.730397526000061</v>
      </c>
      <c r="T135" s="23">
        <v>397.07992768199989</v>
      </c>
      <c r="U135" s="23">
        <v>891.65535142199997</v>
      </c>
      <c r="V135" s="23">
        <v>402.66948708800015</v>
      </c>
      <c r="W135" s="23">
        <v>486.91398098799988</v>
      </c>
      <c r="X135" s="23">
        <v>901.54227650799987</v>
      </c>
      <c r="Y135" s="23">
        <v>1071.1658391939995</v>
      </c>
      <c r="Z135" s="23">
        <v>1200.7082199779998</v>
      </c>
      <c r="AA135" s="23">
        <v>1595.0221600660007</v>
      </c>
      <c r="AB135" s="23">
        <v>6871.2818685799975</v>
      </c>
      <c r="AC135" s="23">
        <v>18514.952121830665</v>
      </c>
      <c r="AD135" s="23">
        <v>85.558527639999966</v>
      </c>
      <c r="AE135" s="23">
        <v>-129.07796273999995</v>
      </c>
      <c r="AF135" s="23">
        <v>718.31047138000008</v>
      </c>
      <c r="AG135" s="23">
        <v>83.150937780000064</v>
      </c>
      <c r="AH135" s="23">
        <v>753.58324363999998</v>
      </c>
      <c r="AI135" s="23">
        <v>1483.5926053400001</v>
      </c>
      <c r="AJ135" s="23">
        <v>1351.81324593</v>
      </c>
      <c r="AK135" s="23">
        <v>995.82723533999979</v>
      </c>
      <c r="AL135" s="23">
        <v>1792.7794827700004</v>
      </c>
      <c r="AM135" s="23">
        <v>825.75096749999989</v>
      </c>
      <c r="AN135" s="23">
        <v>3213.0667545736669</v>
      </c>
      <c r="AO135" s="23">
        <v>7340.5966126769999</v>
      </c>
      <c r="AP135" s="23">
        <v>16602.929700026667</v>
      </c>
      <c r="AQ135" s="23">
        <v>84.47870211</v>
      </c>
      <c r="AR135" s="23">
        <v>390.24561321999988</v>
      </c>
      <c r="AS135" s="23">
        <v>1261.3400637299999</v>
      </c>
      <c r="AT135" s="23">
        <v>598.84008819999997</v>
      </c>
      <c r="AU135" s="23">
        <v>1006.72344559</v>
      </c>
      <c r="AV135" s="23">
        <v>1146.1688289099998</v>
      </c>
      <c r="AW135" s="23">
        <v>344.35077284999988</v>
      </c>
      <c r="AX135" s="23">
        <v>783.17386696999995</v>
      </c>
      <c r="AY135" s="23">
        <v>1208.7237115799999</v>
      </c>
      <c r="AZ135" s="23">
        <v>2046.27594533</v>
      </c>
      <c r="BA135" s="23">
        <v>1898.3680579600002</v>
      </c>
      <c r="BB135" s="24">
        <v>5834.2406035766653</v>
      </c>
      <c r="BC135" s="23">
        <f t="shared" ref="BC135:BC196" si="7">SUM(BD135:BO135)</f>
        <v>21697.878137898537</v>
      </c>
      <c r="BD135" s="23">
        <v>797.25846823000006</v>
      </c>
      <c r="BE135" s="23">
        <v>756.70554378999987</v>
      </c>
      <c r="BF135" s="23">
        <v>1421.0647764599998</v>
      </c>
      <c r="BG135" s="23">
        <v>1263.3165636900001</v>
      </c>
      <c r="BH135" s="23">
        <v>1988.5980796099998</v>
      </c>
      <c r="BI135" s="23">
        <v>2126.5900260600006</v>
      </c>
      <c r="BJ135" s="23">
        <v>1749.8587073900001</v>
      </c>
      <c r="BK135" s="23">
        <v>1372.2571947917068</v>
      </c>
      <c r="BL135" s="23">
        <v>3062.963577311707</v>
      </c>
      <c r="BM135" s="23">
        <v>1605.3481444317069</v>
      </c>
      <c r="BN135" s="23">
        <v>1642.3369622317068</v>
      </c>
      <c r="BO135" s="24">
        <v>3911.5800939017067</v>
      </c>
    </row>
    <row r="136" spans="1:67">
      <c r="A136" s="38">
        <v>311</v>
      </c>
      <c r="B136" s="28" t="s">
        <v>170</v>
      </c>
      <c r="C136" s="13">
        <v>17163.3130058977</v>
      </c>
      <c r="D136" s="13">
        <v>766.38957816475715</v>
      </c>
      <c r="E136" s="13">
        <v>799.45798727935596</v>
      </c>
      <c r="F136" s="13">
        <v>1298.7380065799359</v>
      </c>
      <c r="G136" s="13">
        <v>645.01639387500597</v>
      </c>
      <c r="H136" s="13">
        <v>448.47275848255509</v>
      </c>
      <c r="I136" s="13">
        <v>1195.1419573155222</v>
      </c>
      <c r="J136" s="13">
        <v>1452.1243887274936</v>
      </c>
      <c r="K136" s="13">
        <v>1384.8822708327843</v>
      </c>
      <c r="L136" s="13">
        <v>1622.7154560588617</v>
      </c>
      <c r="M136" s="13">
        <v>1264.7206145760799</v>
      </c>
      <c r="N136" s="13">
        <v>3184.2767609348666</v>
      </c>
      <c r="O136" s="13">
        <v>3101.3768330704793</v>
      </c>
      <c r="P136" s="13">
        <v>14832.203887202002</v>
      </c>
      <c r="Q136" s="13">
        <v>244.87681223999999</v>
      </c>
      <c r="R136" s="13">
        <v>188.54899576</v>
      </c>
      <c r="S136" s="13">
        <v>284.13332976600003</v>
      </c>
      <c r="T136" s="13">
        <v>426.30596704199996</v>
      </c>
      <c r="U136" s="13">
        <v>920.65336773199999</v>
      </c>
      <c r="V136" s="13">
        <v>425.88391211800007</v>
      </c>
      <c r="W136" s="13">
        <v>515.87614604799978</v>
      </c>
      <c r="X136" s="13">
        <v>926.9557680879999</v>
      </c>
      <c r="Y136" s="13">
        <v>1100.7498076539998</v>
      </c>
      <c r="Z136" s="13">
        <v>1235.2984015679999</v>
      </c>
      <c r="AA136" s="13">
        <v>1653.8765166560004</v>
      </c>
      <c r="AB136" s="13">
        <v>6909.0448625299987</v>
      </c>
      <c r="AC136" s="13">
        <v>19339.109284850663</v>
      </c>
      <c r="AD136" s="13">
        <v>78.773630119999993</v>
      </c>
      <c r="AE136" s="13">
        <v>255.37642688999998</v>
      </c>
      <c r="AF136" s="13">
        <v>1260.5293062100002</v>
      </c>
      <c r="AG136" s="13">
        <v>200.50496442000002</v>
      </c>
      <c r="AH136" s="13">
        <v>884.1904846299999</v>
      </c>
      <c r="AI136" s="13">
        <v>1503.8862114600001</v>
      </c>
      <c r="AJ136" s="13">
        <v>1131.31473162</v>
      </c>
      <c r="AK136" s="13">
        <v>1002.2847061599999</v>
      </c>
      <c r="AL136" s="13">
        <v>1795.8580337200003</v>
      </c>
      <c r="AM136" s="13">
        <v>796.23237301999995</v>
      </c>
      <c r="AN136" s="13">
        <v>3221.9837370236664</v>
      </c>
      <c r="AO136" s="13">
        <v>7208.1746795770005</v>
      </c>
      <c r="AP136" s="13">
        <v>17113.172550406667</v>
      </c>
      <c r="AQ136" s="13">
        <v>141.49058034000001</v>
      </c>
      <c r="AR136" s="13">
        <v>465.17550862999997</v>
      </c>
      <c r="AS136" s="13">
        <v>1314.19599806</v>
      </c>
      <c r="AT136" s="13">
        <v>612.35947677999991</v>
      </c>
      <c r="AU136" s="13">
        <v>1211.19305876</v>
      </c>
      <c r="AV136" s="13">
        <v>1036.8493149099997</v>
      </c>
      <c r="AW136" s="13">
        <v>685.55906281999989</v>
      </c>
      <c r="AX136" s="13">
        <v>969.20050024</v>
      </c>
      <c r="AY136" s="13">
        <v>1201.68517142</v>
      </c>
      <c r="AZ136" s="13">
        <v>1886.4937995499999</v>
      </c>
      <c r="BA136" s="13">
        <v>1934.3167793500002</v>
      </c>
      <c r="BB136" s="14">
        <v>5654.6532995466659</v>
      </c>
      <c r="BC136" s="13">
        <f t="shared" si="7"/>
        <v>22217.383441718535</v>
      </c>
      <c r="BD136" s="13">
        <v>869.57356877999996</v>
      </c>
      <c r="BE136" s="13">
        <v>648.44169285999988</v>
      </c>
      <c r="BF136" s="13">
        <v>1457.7668095099998</v>
      </c>
      <c r="BG136" s="13">
        <v>1304.6137338900003</v>
      </c>
      <c r="BH136" s="13">
        <v>1957.8171111499998</v>
      </c>
      <c r="BI136" s="13">
        <v>2480.8570290600005</v>
      </c>
      <c r="BJ136" s="13">
        <v>1716.4695859600001</v>
      </c>
      <c r="BK136" s="13">
        <v>1400.7554006217067</v>
      </c>
      <c r="BL136" s="13">
        <v>3096.165450221707</v>
      </c>
      <c r="BM136" s="13">
        <v>1668.8623761217068</v>
      </c>
      <c r="BN136" s="13">
        <v>1651.3241214117065</v>
      </c>
      <c r="BO136" s="14">
        <v>3964.7365621317067</v>
      </c>
    </row>
    <row r="137" spans="1:67">
      <c r="A137" s="32">
        <v>3111</v>
      </c>
      <c r="B137" s="17" t="s">
        <v>171</v>
      </c>
      <c r="C137" s="13">
        <v>14569.757251837702</v>
      </c>
      <c r="D137" s="13">
        <v>765.91680126475717</v>
      </c>
      <c r="E137" s="13">
        <v>689.24539593935594</v>
      </c>
      <c r="F137" s="13">
        <v>1090.786856479936</v>
      </c>
      <c r="G137" s="13">
        <v>592.61398959500605</v>
      </c>
      <c r="H137" s="13">
        <v>363.3816239325551</v>
      </c>
      <c r="I137" s="13">
        <v>940.17308840552221</v>
      </c>
      <c r="J137" s="13">
        <v>1240.0204105574937</v>
      </c>
      <c r="K137" s="13">
        <v>1285.5414910327843</v>
      </c>
      <c r="L137" s="13">
        <v>1249.4190941188617</v>
      </c>
      <c r="M137" s="13">
        <v>1164.4260419560799</v>
      </c>
      <c r="N137" s="13">
        <v>2502.9520168148665</v>
      </c>
      <c r="O137" s="13">
        <v>2685.2804417404795</v>
      </c>
      <c r="P137" s="13">
        <v>13155.461530242001</v>
      </c>
      <c r="Q137" s="13">
        <v>229.68671155999999</v>
      </c>
      <c r="R137" s="13">
        <v>187.38609865999999</v>
      </c>
      <c r="S137" s="13">
        <v>268.362375746</v>
      </c>
      <c r="T137" s="13">
        <v>368.09485386199998</v>
      </c>
      <c r="U137" s="13">
        <v>840.446779612</v>
      </c>
      <c r="V137" s="13">
        <v>332.91601907800009</v>
      </c>
      <c r="W137" s="13">
        <v>520.60125340799993</v>
      </c>
      <c r="X137" s="13">
        <v>867.844990618</v>
      </c>
      <c r="Y137" s="13">
        <v>1035.4861438739997</v>
      </c>
      <c r="Z137" s="13">
        <v>1130.4791281079997</v>
      </c>
      <c r="AA137" s="13">
        <v>1277.3292221360002</v>
      </c>
      <c r="AB137" s="13">
        <v>6096.8279535799993</v>
      </c>
      <c r="AC137" s="13">
        <v>13280.189502360667</v>
      </c>
      <c r="AD137" s="13">
        <v>78.769720119999988</v>
      </c>
      <c r="AE137" s="13">
        <v>240.38734778</v>
      </c>
      <c r="AF137" s="13">
        <v>1201.47985685</v>
      </c>
      <c r="AG137" s="13">
        <v>139.34289783</v>
      </c>
      <c r="AH137" s="13">
        <v>692.55498331000001</v>
      </c>
      <c r="AI137" s="13">
        <v>1206.6782410100002</v>
      </c>
      <c r="AJ137" s="13">
        <v>1096.09407831</v>
      </c>
      <c r="AK137" s="13">
        <v>885.6530201999999</v>
      </c>
      <c r="AL137" s="13">
        <v>1144.1542068199999</v>
      </c>
      <c r="AM137" s="13">
        <v>596.49004762999994</v>
      </c>
      <c r="AN137" s="13">
        <v>2183.1478563436667</v>
      </c>
      <c r="AO137" s="13">
        <v>3815.4372461570001</v>
      </c>
      <c r="AP137" s="13">
        <v>12417.491137426667</v>
      </c>
      <c r="AQ137" s="13">
        <v>140.64607948</v>
      </c>
      <c r="AR137" s="13">
        <v>454.51382897999997</v>
      </c>
      <c r="AS137" s="13">
        <v>1142.6896289200001</v>
      </c>
      <c r="AT137" s="13">
        <v>409.68243164</v>
      </c>
      <c r="AU137" s="13">
        <v>846.77971847000003</v>
      </c>
      <c r="AV137" s="13">
        <v>809.34826916999998</v>
      </c>
      <c r="AW137" s="13">
        <v>595.78147962000003</v>
      </c>
      <c r="AX137" s="13">
        <v>824.35799248000001</v>
      </c>
      <c r="AY137" s="13">
        <v>903.76982592000002</v>
      </c>
      <c r="AZ137" s="13">
        <v>1608.1367049300002</v>
      </c>
      <c r="BA137" s="13">
        <v>962.32815979999998</v>
      </c>
      <c r="BB137" s="14">
        <v>3719.4570180166661</v>
      </c>
      <c r="BC137" s="13">
        <f t="shared" si="7"/>
        <v>18583.496638788536</v>
      </c>
      <c r="BD137" s="13">
        <v>861.7289048099999</v>
      </c>
      <c r="BE137" s="13">
        <v>559.63041913999996</v>
      </c>
      <c r="BF137" s="13">
        <v>1429.0522544099997</v>
      </c>
      <c r="BG137" s="13">
        <v>1238.8991826000004</v>
      </c>
      <c r="BH137" s="13">
        <v>1621.5501013099997</v>
      </c>
      <c r="BI137" s="13">
        <v>2198.0190041900005</v>
      </c>
      <c r="BJ137" s="13">
        <v>1289.1622870199999</v>
      </c>
      <c r="BK137" s="13">
        <v>1159.6902774917066</v>
      </c>
      <c r="BL137" s="13">
        <v>2534.2826913817066</v>
      </c>
      <c r="BM137" s="13">
        <v>1438.5133344217068</v>
      </c>
      <c r="BN137" s="13">
        <v>1320.3251508917067</v>
      </c>
      <c r="BO137" s="14">
        <v>2932.6430311217068</v>
      </c>
    </row>
    <row r="138" spans="1:67">
      <c r="A138" s="32">
        <v>3112</v>
      </c>
      <c r="B138" s="17" t="s">
        <v>172</v>
      </c>
      <c r="C138" s="13">
        <v>1973.9980082800005</v>
      </c>
      <c r="D138" s="13">
        <v>0.44417289999999998</v>
      </c>
      <c r="E138" s="13">
        <v>79.767345189999986</v>
      </c>
      <c r="F138" s="13">
        <v>163.81565241999999</v>
      </c>
      <c r="G138" s="13">
        <v>45.526789400000006</v>
      </c>
      <c r="H138" s="13">
        <v>78.102103439999993</v>
      </c>
      <c r="I138" s="13">
        <v>139.60824138000007</v>
      </c>
      <c r="J138" s="13">
        <v>176.24825027</v>
      </c>
      <c r="K138" s="13">
        <v>93.86572065999998</v>
      </c>
      <c r="L138" s="13">
        <v>320.14339070999995</v>
      </c>
      <c r="M138" s="13">
        <v>83.73711517000001</v>
      </c>
      <c r="N138" s="13">
        <v>495.95433918999998</v>
      </c>
      <c r="O138" s="13">
        <v>296.78488755000001</v>
      </c>
      <c r="P138" s="13">
        <v>1070.1321996800007</v>
      </c>
      <c r="Q138" s="13">
        <v>15.15506368</v>
      </c>
      <c r="R138" s="13">
        <v>1.0278318500000001</v>
      </c>
      <c r="S138" s="13">
        <v>14.37972122</v>
      </c>
      <c r="T138" s="13">
        <v>29.884985589999999</v>
      </c>
      <c r="U138" s="13">
        <v>27.975088170000003</v>
      </c>
      <c r="V138" s="13">
        <v>17.727521599999999</v>
      </c>
      <c r="W138" s="13">
        <v>38.926215149999997</v>
      </c>
      <c r="X138" s="13">
        <v>52.701889779999995</v>
      </c>
      <c r="Y138" s="13">
        <v>57.230910620000003</v>
      </c>
      <c r="Z138" s="13">
        <v>35.852040520000003</v>
      </c>
      <c r="AA138" s="13">
        <v>238.03652084999996</v>
      </c>
      <c r="AB138" s="13">
        <v>541.23441064999997</v>
      </c>
      <c r="AC138" s="13">
        <v>3980.8741464499999</v>
      </c>
      <c r="AD138" s="13">
        <v>3.9100000000000003E-3</v>
      </c>
      <c r="AE138" s="13">
        <v>14.09620211</v>
      </c>
      <c r="AF138" s="13">
        <v>42.290222469999989</v>
      </c>
      <c r="AG138" s="13">
        <v>41.727716289999996</v>
      </c>
      <c r="AH138" s="13">
        <v>42.707564609999991</v>
      </c>
      <c r="AI138" s="13">
        <v>144.46321646999999</v>
      </c>
      <c r="AJ138" s="13">
        <v>33.406139779999997</v>
      </c>
      <c r="AK138" s="13">
        <v>55.236341769999996</v>
      </c>
      <c r="AL138" s="13">
        <v>559.67229215000009</v>
      </c>
      <c r="AM138" s="13">
        <v>178.87977647</v>
      </c>
      <c r="AN138" s="13">
        <v>442.68103130999998</v>
      </c>
      <c r="AO138" s="13">
        <v>2425.7097330199995</v>
      </c>
      <c r="AP138" s="13">
        <v>3163.8929609000011</v>
      </c>
      <c r="AQ138" s="13">
        <v>0</v>
      </c>
      <c r="AR138" s="13">
        <v>7.6246194100000002</v>
      </c>
      <c r="AS138" s="13">
        <v>39.277525940000004</v>
      </c>
      <c r="AT138" s="13">
        <v>137.52033338999996</v>
      </c>
      <c r="AU138" s="13">
        <v>242.10437570999997</v>
      </c>
      <c r="AV138" s="13">
        <v>167.10183541999999</v>
      </c>
      <c r="AW138" s="13">
        <v>84.201511570000008</v>
      </c>
      <c r="AX138" s="13">
        <v>137.18862441000002</v>
      </c>
      <c r="AY138" s="13">
        <v>261.17182051999998</v>
      </c>
      <c r="AZ138" s="13">
        <v>160.60973814000002</v>
      </c>
      <c r="BA138" s="13">
        <v>459.52518723000003</v>
      </c>
      <c r="BB138" s="14">
        <v>1467.5673891599999</v>
      </c>
      <c r="BC138" s="13">
        <f t="shared" si="7"/>
        <v>2377.3482430499998</v>
      </c>
      <c r="BD138" s="13">
        <v>3.0686781800000005</v>
      </c>
      <c r="BE138" s="13">
        <v>87.70745479</v>
      </c>
      <c r="BF138" s="13">
        <v>24.523051589999998</v>
      </c>
      <c r="BG138" s="13">
        <v>61.155025530000003</v>
      </c>
      <c r="BH138" s="13">
        <v>204.47130099999998</v>
      </c>
      <c r="BI138" s="13">
        <v>194.27892857000001</v>
      </c>
      <c r="BJ138" s="13">
        <v>172.3332594</v>
      </c>
      <c r="BK138" s="13">
        <v>215.12698028999995</v>
      </c>
      <c r="BL138" s="13">
        <v>297.34148386000004</v>
      </c>
      <c r="BM138" s="13">
        <v>158.52438139000003</v>
      </c>
      <c r="BN138" s="13">
        <v>166.14663095</v>
      </c>
      <c r="BO138" s="14">
        <v>792.67106749999994</v>
      </c>
    </row>
    <row r="139" spans="1:67">
      <c r="A139" s="32">
        <v>3113</v>
      </c>
      <c r="B139" s="17" t="s">
        <v>173</v>
      </c>
      <c r="C139" s="13">
        <v>517.64261227999998</v>
      </c>
      <c r="D139" s="13">
        <v>2.8604000000000001E-2</v>
      </c>
      <c r="E139" s="13">
        <v>30.445246149999999</v>
      </c>
      <c r="F139" s="13">
        <v>44.13549768</v>
      </c>
      <c r="G139" s="13">
        <v>6.8756148799999997</v>
      </c>
      <c r="H139" s="13">
        <v>6.98903111</v>
      </c>
      <c r="I139" s="13">
        <v>66.552401750000001</v>
      </c>
      <c r="J139" s="13">
        <v>33.880657659999997</v>
      </c>
      <c r="K139" s="13">
        <v>5.7094653800000001</v>
      </c>
      <c r="L139" s="13">
        <v>2.04741039</v>
      </c>
      <c r="M139" s="13">
        <v>16.40868223</v>
      </c>
      <c r="N139" s="13">
        <v>181.94748816000001</v>
      </c>
      <c r="O139" s="13">
        <v>122.62251289000001</v>
      </c>
      <c r="P139" s="13">
        <v>399.15100011999999</v>
      </c>
      <c r="Q139" s="13">
        <v>3.5036999999999999E-2</v>
      </c>
      <c r="R139" s="13">
        <v>0.13506525</v>
      </c>
      <c r="S139" s="13">
        <v>1.3912328</v>
      </c>
      <c r="T139" s="13">
        <v>28.326127589999999</v>
      </c>
      <c r="U139" s="13">
        <v>0.50859408000000006</v>
      </c>
      <c r="V139" s="13">
        <v>74.894276489999996</v>
      </c>
      <c r="W139" s="13">
        <v>-43.65132251</v>
      </c>
      <c r="X139" s="13">
        <v>5.7430819499999997</v>
      </c>
      <c r="Y139" s="13">
        <v>8.0327531600000004</v>
      </c>
      <c r="Z139" s="13">
        <v>59.530402940000002</v>
      </c>
      <c r="AA139" s="13">
        <v>47.827307359999999</v>
      </c>
      <c r="AB139" s="13">
        <v>216.37844401000001</v>
      </c>
      <c r="AC139" s="13">
        <v>727.56611503999989</v>
      </c>
      <c r="AD139" s="13">
        <v>0</v>
      </c>
      <c r="AE139" s="13">
        <v>0.89287700000000003</v>
      </c>
      <c r="AF139" s="13">
        <v>14.61922689</v>
      </c>
      <c r="AG139" s="13">
        <v>19.434350299999998</v>
      </c>
      <c r="AH139" s="13">
        <v>66.753780890000002</v>
      </c>
      <c r="AI139" s="13">
        <v>16.690859960000001</v>
      </c>
      <c r="AJ139" s="13">
        <v>1.5768585500000001</v>
      </c>
      <c r="AK139" s="13">
        <v>63.535344189999996</v>
      </c>
      <c r="AL139" s="13">
        <v>91.439422810000011</v>
      </c>
      <c r="AM139" s="13">
        <v>20.57197755</v>
      </c>
      <c r="AN139" s="13">
        <v>46.075896220000004</v>
      </c>
      <c r="AO139" s="13">
        <v>385.97552067999999</v>
      </c>
      <c r="AP139" s="13">
        <v>1155.8685817200001</v>
      </c>
      <c r="AQ139" s="13">
        <v>0.84450086000000002</v>
      </c>
      <c r="AR139" s="13">
        <v>3.0370602399999997</v>
      </c>
      <c r="AS139" s="13">
        <v>38.532866979999994</v>
      </c>
      <c r="AT139" s="13">
        <v>31.51730452</v>
      </c>
      <c r="AU139" s="13">
        <v>69.857861009999993</v>
      </c>
      <c r="AV139" s="13">
        <v>58.369579969999997</v>
      </c>
      <c r="AW139" s="13">
        <v>5.4425755899999997</v>
      </c>
      <c r="AX139" s="13">
        <v>7.6101833500000007</v>
      </c>
      <c r="AY139" s="13">
        <v>36.743524979999997</v>
      </c>
      <c r="AZ139" s="13">
        <v>65.179751699999997</v>
      </c>
      <c r="BA139" s="13">
        <v>487.28008976000001</v>
      </c>
      <c r="BB139" s="14">
        <v>351.45328275999998</v>
      </c>
      <c r="BC139" s="13">
        <f t="shared" si="7"/>
        <v>464.14662583999996</v>
      </c>
      <c r="BD139" s="13">
        <v>4.77598579</v>
      </c>
      <c r="BE139" s="13">
        <v>1.1038189299999999</v>
      </c>
      <c r="BF139" s="13">
        <v>4.1563835099999995</v>
      </c>
      <c r="BG139" s="13">
        <v>4.5595257599999997</v>
      </c>
      <c r="BH139" s="13">
        <v>47.514440049999997</v>
      </c>
      <c r="BI139" s="13">
        <v>57.797441729999996</v>
      </c>
      <c r="BJ139" s="13">
        <v>32.963628100000001</v>
      </c>
      <c r="BK139" s="13">
        <v>31.657195379999997</v>
      </c>
      <c r="BL139" s="13">
        <v>34.475606890000002</v>
      </c>
      <c r="BM139" s="13">
        <v>12.78433313</v>
      </c>
      <c r="BN139" s="13">
        <v>48.991855819999998</v>
      </c>
      <c r="BO139" s="14">
        <v>183.36641075</v>
      </c>
    </row>
    <row r="140" spans="1:67">
      <c r="A140" s="32">
        <v>3114</v>
      </c>
      <c r="B140" s="17" t="s">
        <v>174</v>
      </c>
      <c r="C140" s="13">
        <v>101.91513350000001</v>
      </c>
      <c r="D140" s="13">
        <v>0</v>
      </c>
      <c r="E140" s="13">
        <v>0</v>
      </c>
      <c r="F140" s="13">
        <v>0</v>
      </c>
      <c r="G140" s="13">
        <v>0</v>
      </c>
      <c r="H140" s="13">
        <v>0</v>
      </c>
      <c r="I140" s="13">
        <v>48.808225780000001</v>
      </c>
      <c r="J140" s="13">
        <v>1.97507024</v>
      </c>
      <c r="K140" s="13">
        <v>-0.23440623999999999</v>
      </c>
      <c r="L140" s="13">
        <v>51.105560840000003</v>
      </c>
      <c r="M140" s="13">
        <v>0.14877522000000001</v>
      </c>
      <c r="N140" s="13">
        <v>3.4229167700000001</v>
      </c>
      <c r="O140" s="13">
        <v>-3.3110091100000001</v>
      </c>
      <c r="P140" s="13">
        <v>207.45915716000002</v>
      </c>
      <c r="Q140" s="13">
        <v>0</v>
      </c>
      <c r="R140" s="13">
        <v>0</v>
      </c>
      <c r="S140" s="13">
        <v>0</v>
      </c>
      <c r="T140" s="13">
        <v>0</v>
      </c>
      <c r="U140" s="13">
        <v>51.722905869999998</v>
      </c>
      <c r="V140" s="13">
        <v>0.34609495000000001</v>
      </c>
      <c r="W140" s="13">
        <v>0</v>
      </c>
      <c r="X140" s="13">
        <v>0.66580574000000003</v>
      </c>
      <c r="Y140" s="13">
        <v>0</v>
      </c>
      <c r="Z140" s="13">
        <v>9.4368300000000005</v>
      </c>
      <c r="AA140" s="13">
        <v>90.68346631</v>
      </c>
      <c r="AB140" s="13">
        <v>54.604054290000001</v>
      </c>
      <c r="AC140" s="13">
        <v>1350.4795209999997</v>
      </c>
      <c r="AD140" s="13">
        <v>0</v>
      </c>
      <c r="AE140" s="13">
        <v>0</v>
      </c>
      <c r="AF140" s="13">
        <v>2.14</v>
      </c>
      <c r="AG140" s="13">
        <v>0</v>
      </c>
      <c r="AH140" s="13">
        <v>82.174155819999996</v>
      </c>
      <c r="AI140" s="13">
        <v>136.05389402</v>
      </c>
      <c r="AJ140" s="13">
        <v>0.23765498000000002</v>
      </c>
      <c r="AK140" s="13">
        <v>-2.14</v>
      </c>
      <c r="AL140" s="13">
        <v>0.59211193999999989</v>
      </c>
      <c r="AM140" s="13">
        <v>0.29057137</v>
      </c>
      <c r="AN140" s="13">
        <v>550.07895314999996</v>
      </c>
      <c r="AO140" s="13">
        <v>581.05217972000003</v>
      </c>
      <c r="AP140" s="13">
        <v>375.91987036</v>
      </c>
      <c r="AQ140" s="13">
        <v>0</v>
      </c>
      <c r="AR140" s="13">
        <v>0</v>
      </c>
      <c r="AS140" s="13">
        <v>93.695976220000006</v>
      </c>
      <c r="AT140" s="13">
        <v>33.639407229999996</v>
      </c>
      <c r="AU140" s="13">
        <v>52.451103570000001</v>
      </c>
      <c r="AV140" s="13">
        <v>2.0296303500000001</v>
      </c>
      <c r="AW140" s="13">
        <v>0.13349604000000001</v>
      </c>
      <c r="AX140" s="13">
        <v>4.3700000000000003E-2</v>
      </c>
      <c r="AY140" s="13">
        <v>0</v>
      </c>
      <c r="AZ140" s="13">
        <v>52.567604779999996</v>
      </c>
      <c r="BA140" s="13">
        <v>25.183342559999996</v>
      </c>
      <c r="BB140" s="14">
        <v>116.17560961000001</v>
      </c>
      <c r="BC140" s="13">
        <f t="shared" si="7"/>
        <v>792.39193404000002</v>
      </c>
      <c r="BD140" s="13">
        <v>0</v>
      </c>
      <c r="BE140" s="13">
        <v>0</v>
      </c>
      <c r="BF140" s="13">
        <v>3.5119999999999998E-2</v>
      </c>
      <c r="BG140" s="13">
        <v>0</v>
      </c>
      <c r="BH140" s="13">
        <v>84.281268789999999</v>
      </c>
      <c r="BI140" s="13">
        <v>30.761654569999997</v>
      </c>
      <c r="BJ140" s="13">
        <v>222.01041143999998</v>
      </c>
      <c r="BK140" s="13">
        <v>-5.7190525400000007</v>
      </c>
      <c r="BL140" s="13">
        <v>230.06566809</v>
      </c>
      <c r="BM140" s="13">
        <v>59.040327179999998</v>
      </c>
      <c r="BN140" s="13">
        <v>115.86048375</v>
      </c>
      <c r="BO140" s="14">
        <v>56.05605276</v>
      </c>
    </row>
    <row r="141" spans="1:67">
      <c r="A141" s="38">
        <v>312</v>
      </c>
      <c r="B141" s="28" t="s">
        <v>175</v>
      </c>
      <c r="C141" s="13">
        <v>50.375674069999995</v>
      </c>
      <c r="D141" s="13">
        <v>0</v>
      </c>
      <c r="E141" s="13">
        <v>-3.0000000000000462</v>
      </c>
      <c r="F141" s="13">
        <v>0.49000000000000865</v>
      </c>
      <c r="G141" s="13">
        <v>-0.8399999999999983</v>
      </c>
      <c r="H141" s="13">
        <v>0.1499999999999459</v>
      </c>
      <c r="I141" s="13">
        <v>0.19999999999999951</v>
      </c>
      <c r="J141" s="13">
        <v>0.40000000000002278</v>
      </c>
      <c r="K141" s="13">
        <v>10.600000000000046</v>
      </c>
      <c r="L141" s="13">
        <v>1.4000000000000454</v>
      </c>
      <c r="M141" s="13">
        <v>1.899999999999979</v>
      </c>
      <c r="N141" s="13">
        <v>-3.0000000000000231</v>
      </c>
      <c r="O141" s="13">
        <v>42.075674070000012</v>
      </c>
      <c r="P141" s="13">
        <v>7.5531239800000005</v>
      </c>
      <c r="Q141" s="13">
        <v>-1.5566101400000452</v>
      </c>
      <c r="R141" s="13">
        <v>-2.3517827899999317</v>
      </c>
      <c r="S141" s="13">
        <v>-1.54821721</v>
      </c>
      <c r="T141" s="13">
        <v>0.69999999999993157</v>
      </c>
      <c r="U141" s="13">
        <v>-0.74338986000000018</v>
      </c>
      <c r="V141" s="13">
        <v>6.8433898600000687</v>
      </c>
      <c r="W141" s="13">
        <v>0.40000000000002256</v>
      </c>
      <c r="X141" s="13">
        <v>7.5</v>
      </c>
      <c r="Y141" s="13">
        <v>0.74399525999993621</v>
      </c>
      <c r="Z141" s="13">
        <v>0.41937816999999988</v>
      </c>
      <c r="AA141" s="13">
        <v>-2.8536393099999815</v>
      </c>
      <c r="AB141" s="13">
        <v>0</v>
      </c>
      <c r="AC141" s="13">
        <v>389.72012382000003</v>
      </c>
      <c r="AD141" s="13">
        <v>41.539893839999991</v>
      </c>
      <c r="AE141" s="13">
        <v>82.830966940000053</v>
      </c>
      <c r="AF141" s="13">
        <v>-10.947087430000121</v>
      </c>
      <c r="AG141" s="13">
        <v>1.6819870000000492</v>
      </c>
      <c r="AH141" s="13">
        <v>-75.055020849999963</v>
      </c>
      <c r="AI141" s="13">
        <v>-39.629096270000005</v>
      </c>
      <c r="AJ141" s="13">
        <v>273.15181284000005</v>
      </c>
      <c r="AK141" s="13">
        <v>50.284859999999874</v>
      </c>
      <c r="AL141" s="13">
        <v>0</v>
      </c>
      <c r="AM141" s="13">
        <v>0</v>
      </c>
      <c r="AN141" s="13">
        <v>46.935829090000141</v>
      </c>
      <c r="AO141" s="13">
        <v>18.925978659999959</v>
      </c>
      <c r="AP141" s="13">
        <v>86.04000000000002</v>
      </c>
      <c r="AQ141" s="13">
        <v>0</v>
      </c>
      <c r="AR141" s="13">
        <v>-15.813000000000066</v>
      </c>
      <c r="AS141" s="13">
        <v>-25.788999999999984</v>
      </c>
      <c r="AT141" s="13">
        <v>41.944999999999993</v>
      </c>
      <c r="AU141" s="13">
        <v>-148.04299999999995</v>
      </c>
      <c r="AV141" s="13">
        <v>147.69999999999999</v>
      </c>
      <c r="AW141" s="13">
        <v>-172.70000000000002</v>
      </c>
      <c r="AX141" s="13">
        <v>-73.120000000000076</v>
      </c>
      <c r="AY141" s="13">
        <v>-1.3089999999999975</v>
      </c>
      <c r="AZ141" s="13">
        <v>214.62400000000005</v>
      </c>
      <c r="BA141" s="13">
        <v>-1.099999999999973</v>
      </c>
      <c r="BB141" s="14">
        <v>119.64500000000001</v>
      </c>
      <c r="BC141" s="13">
        <f t="shared" si="7"/>
        <v>209.54000000000011</v>
      </c>
      <c r="BD141" s="13">
        <v>-8.559999999999933</v>
      </c>
      <c r="BE141" s="13">
        <v>84.361090000000047</v>
      </c>
      <c r="BF141" s="13">
        <v>20.359909999999999</v>
      </c>
      <c r="BG141" s="13">
        <v>4.2919999999999563</v>
      </c>
      <c r="BH141" s="13">
        <v>38.88799999999992</v>
      </c>
      <c r="BI141" s="13">
        <v>36.65900000000002</v>
      </c>
      <c r="BJ141" s="13">
        <v>5.0369999999999457</v>
      </c>
      <c r="BK141" s="13">
        <v>5.6520000000000836</v>
      </c>
      <c r="BL141" s="13">
        <v>13.223000000000066</v>
      </c>
      <c r="BM141" s="13">
        <v>-15.108000000000093</v>
      </c>
      <c r="BN141" s="13">
        <v>37.309000000000118</v>
      </c>
      <c r="BO141" s="14">
        <v>-12.573000000000023</v>
      </c>
    </row>
    <row r="142" spans="1:67">
      <c r="A142" s="38">
        <v>313</v>
      </c>
      <c r="B142" s="28" t="s">
        <v>176</v>
      </c>
      <c r="C142" s="13">
        <v>0.12</v>
      </c>
      <c r="D142" s="13">
        <v>0</v>
      </c>
      <c r="E142" s="13">
        <v>0</v>
      </c>
      <c r="F142" s="13">
        <v>0</v>
      </c>
      <c r="G142" s="13">
        <v>0</v>
      </c>
      <c r="H142" s="13">
        <v>0</v>
      </c>
      <c r="I142" s="13">
        <v>0</v>
      </c>
      <c r="J142" s="13">
        <v>0</v>
      </c>
      <c r="K142" s="13">
        <v>0</v>
      </c>
      <c r="L142" s="13">
        <v>0</v>
      </c>
      <c r="M142" s="13">
        <v>0.12</v>
      </c>
      <c r="N142" s="13">
        <v>0</v>
      </c>
      <c r="O142" s="13">
        <v>0</v>
      </c>
      <c r="P142" s="13">
        <v>8.5500000000000007E-2</v>
      </c>
      <c r="Q142" s="13">
        <v>0</v>
      </c>
      <c r="R142" s="13">
        <v>0</v>
      </c>
      <c r="S142" s="13">
        <v>0</v>
      </c>
      <c r="T142" s="13">
        <v>0</v>
      </c>
      <c r="U142" s="13">
        <v>0</v>
      </c>
      <c r="V142" s="13">
        <v>0</v>
      </c>
      <c r="W142" s="13">
        <v>0</v>
      </c>
      <c r="X142" s="13">
        <v>0</v>
      </c>
      <c r="Y142" s="13">
        <v>0</v>
      </c>
      <c r="Z142" s="13">
        <v>0</v>
      </c>
      <c r="AA142" s="13">
        <v>0</v>
      </c>
      <c r="AB142" s="13">
        <v>8.5500000000000007E-2</v>
      </c>
      <c r="AC142" s="13">
        <v>0.26805000000000001</v>
      </c>
      <c r="AD142" s="13">
        <v>0</v>
      </c>
      <c r="AE142" s="13">
        <v>3.5000000000000003E-2</v>
      </c>
      <c r="AF142" s="13">
        <v>0</v>
      </c>
      <c r="AG142" s="13">
        <v>0</v>
      </c>
      <c r="AH142" s="13">
        <v>0</v>
      </c>
      <c r="AI142" s="13">
        <v>2.3E-2</v>
      </c>
      <c r="AJ142" s="13">
        <v>0</v>
      </c>
      <c r="AK142" s="13">
        <v>0</v>
      </c>
      <c r="AL142" s="13">
        <v>3.5000000000000003E-2</v>
      </c>
      <c r="AM142" s="13">
        <v>3.9699999999999999E-2</v>
      </c>
      <c r="AN142" s="13">
        <v>0</v>
      </c>
      <c r="AO142" s="13">
        <v>0.13535</v>
      </c>
      <c r="AP142" s="13">
        <v>0.68839600000000001</v>
      </c>
      <c r="AQ142" s="13">
        <v>0</v>
      </c>
      <c r="AR142" s="13">
        <v>0</v>
      </c>
      <c r="AS142" s="13">
        <v>0</v>
      </c>
      <c r="AT142" s="13">
        <v>0</v>
      </c>
      <c r="AU142" s="13">
        <v>1.3396E-2</v>
      </c>
      <c r="AV142" s="13">
        <v>0</v>
      </c>
      <c r="AW142" s="13">
        <v>0.05</v>
      </c>
      <c r="AX142" s="13">
        <v>0.34</v>
      </c>
      <c r="AY142" s="13">
        <v>0</v>
      </c>
      <c r="AZ142" s="13">
        <v>0</v>
      </c>
      <c r="BA142" s="13">
        <v>0.1</v>
      </c>
      <c r="BB142" s="14">
        <v>0.185</v>
      </c>
      <c r="BC142" s="13">
        <f t="shared" si="7"/>
        <v>7.3749999999999996E-2</v>
      </c>
      <c r="BD142" s="13">
        <v>0</v>
      </c>
      <c r="BE142" s="13">
        <v>0</v>
      </c>
      <c r="BF142" s="13">
        <v>0</v>
      </c>
      <c r="BG142" s="13">
        <v>4.4999999999999998E-2</v>
      </c>
      <c r="BH142" s="13">
        <v>0</v>
      </c>
      <c r="BI142" s="13">
        <v>2.8750000000000001E-2</v>
      </c>
      <c r="BJ142" s="13">
        <v>0</v>
      </c>
      <c r="BK142" s="13">
        <v>0</v>
      </c>
      <c r="BL142" s="13">
        <v>0</v>
      </c>
      <c r="BM142" s="13">
        <v>0</v>
      </c>
      <c r="BN142" s="13">
        <v>0</v>
      </c>
      <c r="BO142" s="14">
        <v>0</v>
      </c>
    </row>
    <row r="143" spans="1:67">
      <c r="A143" s="38">
        <v>314</v>
      </c>
      <c r="B143" s="28" t="s">
        <v>177</v>
      </c>
      <c r="C143" s="13">
        <v>-489.24710337000005</v>
      </c>
      <c r="D143" s="13">
        <v>-28.54086594</v>
      </c>
      <c r="E143" s="13">
        <v>-28.542225519999999</v>
      </c>
      <c r="F143" s="13">
        <v>-216.76064621</v>
      </c>
      <c r="G143" s="13">
        <v>-30.017446499999998</v>
      </c>
      <c r="H143" s="13">
        <v>-32.298944339999998</v>
      </c>
      <c r="I143" s="13">
        <v>-40.871705290000001</v>
      </c>
      <c r="J143" s="13">
        <v>-38.4558131</v>
      </c>
      <c r="K143" s="13">
        <v>-34.857596550000004</v>
      </c>
      <c r="L143" s="13">
        <v>-18.658983570000004</v>
      </c>
      <c r="M143" s="13">
        <v>-24.191087679999999</v>
      </c>
      <c r="N143" s="13">
        <v>-17.708926180000002</v>
      </c>
      <c r="O143" s="13">
        <v>21.657137509999998</v>
      </c>
      <c r="P143" s="13">
        <v>-646.41307691999987</v>
      </c>
      <c r="Q143" s="13">
        <v>-35.897909859999999</v>
      </c>
      <c r="R143" s="13">
        <v>-30.959579980000001</v>
      </c>
      <c r="S143" s="13">
        <v>-269.85471502999997</v>
      </c>
      <c r="T143" s="13">
        <v>-29.926039360000001</v>
      </c>
      <c r="U143" s="13">
        <v>-28.254626449999996</v>
      </c>
      <c r="V143" s="13">
        <v>-30.05781489</v>
      </c>
      <c r="W143" s="13">
        <v>-29.362165059999999</v>
      </c>
      <c r="X143" s="13">
        <v>-32.913491579999999</v>
      </c>
      <c r="Y143" s="13">
        <v>-30.32796372</v>
      </c>
      <c r="Z143" s="13">
        <v>-35.009559759999995</v>
      </c>
      <c r="AA143" s="13">
        <v>-56.000717280000003</v>
      </c>
      <c r="AB143" s="13">
        <v>-37.848493949999998</v>
      </c>
      <c r="AC143" s="13">
        <v>-1214.1453368399996</v>
      </c>
      <c r="AD143" s="13">
        <v>-34.754996320000004</v>
      </c>
      <c r="AE143" s="13">
        <v>-467.32035657</v>
      </c>
      <c r="AF143" s="13">
        <v>-531.27174739999998</v>
      </c>
      <c r="AG143" s="13">
        <v>-119.03601363999999</v>
      </c>
      <c r="AH143" s="13">
        <v>-55.552220140000003</v>
      </c>
      <c r="AI143" s="13">
        <v>19.312490150000002</v>
      </c>
      <c r="AJ143" s="13">
        <v>-52.653298530000001</v>
      </c>
      <c r="AK143" s="13">
        <v>-56.742330819999999</v>
      </c>
      <c r="AL143" s="13">
        <v>-3.1135509499999969</v>
      </c>
      <c r="AM143" s="13">
        <v>29.478894479999994</v>
      </c>
      <c r="AN143" s="13">
        <v>-55.852811539999998</v>
      </c>
      <c r="AO143" s="13">
        <v>113.36060444000009</v>
      </c>
      <c r="AP143" s="13">
        <v>-596.97124638000014</v>
      </c>
      <c r="AQ143" s="13">
        <v>-57.011878230000001</v>
      </c>
      <c r="AR143" s="13">
        <v>-59.116895409999998</v>
      </c>
      <c r="AS143" s="13">
        <v>-27.066934330000002</v>
      </c>
      <c r="AT143" s="13">
        <v>-55.464388580000005</v>
      </c>
      <c r="AU143" s="13">
        <v>-56.440009170000003</v>
      </c>
      <c r="AV143" s="13">
        <v>-38.380485999999998</v>
      </c>
      <c r="AW143" s="13">
        <v>-168.55828997</v>
      </c>
      <c r="AX143" s="13">
        <v>-113.24663327</v>
      </c>
      <c r="AY143" s="13">
        <v>8.3475401599999941</v>
      </c>
      <c r="AZ143" s="13">
        <v>-54.841854220000009</v>
      </c>
      <c r="BA143" s="13">
        <v>-34.948721390000003</v>
      </c>
      <c r="BB143" s="14">
        <v>59.75730403</v>
      </c>
      <c r="BC143" s="13">
        <f t="shared" si="7"/>
        <v>-729.11905382000009</v>
      </c>
      <c r="BD143" s="13">
        <v>-63.755100549999995</v>
      </c>
      <c r="BE143" s="13">
        <v>23.902760930000042</v>
      </c>
      <c r="BF143" s="13">
        <v>-57.061943049999996</v>
      </c>
      <c r="BG143" s="13">
        <v>-45.63417020000005</v>
      </c>
      <c r="BH143" s="13">
        <v>-8.1070315400000865</v>
      </c>
      <c r="BI143" s="13">
        <v>-390.95475299999998</v>
      </c>
      <c r="BJ143" s="13">
        <v>28.352121430000004</v>
      </c>
      <c r="BK143" s="13">
        <v>-34.150205829999997</v>
      </c>
      <c r="BL143" s="13">
        <v>-46.424872909999998</v>
      </c>
      <c r="BM143" s="13">
        <v>-48.406231689999998</v>
      </c>
      <c r="BN143" s="13">
        <v>-46.296159179999997</v>
      </c>
      <c r="BO143" s="14">
        <v>-40.583468230000001</v>
      </c>
    </row>
    <row r="144" spans="1:67">
      <c r="A144" s="32">
        <v>3141</v>
      </c>
      <c r="B144" s="17" t="s">
        <v>178</v>
      </c>
      <c r="C144" s="13">
        <v>87.929281419999995</v>
      </c>
      <c r="D144" s="13">
        <v>0</v>
      </c>
      <c r="E144" s="13">
        <v>0</v>
      </c>
      <c r="F144" s="13">
        <v>0</v>
      </c>
      <c r="G144" s="13">
        <v>0</v>
      </c>
      <c r="H144" s="13">
        <v>0</v>
      </c>
      <c r="I144" s="13">
        <v>0.48473276999999998</v>
      </c>
      <c r="J144" s="13">
        <v>0</v>
      </c>
      <c r="K144" s="13">
        <v>1.1251063700000001</v>
      </c>
      <c r="L144" s="13">
        <v>14.661281299999999</v>
      </c>
      <c r="M144" s="13">
        <v>5.03211795</v>
      </c>
      <c r="N144" s="13">
        <v>13.455148319999999</v>
      </c>
      <c r="O144" s="13">
        <v>53.170894709999999</v>
      </c>
      <c r="P144" s="13">
        <v>12.635937439999999</v>
      </c>
      <c r="Q144" s="13">
        <v>0</v>
      </c>
      <c r="R144" s="13">
        <v>0</v>
      </c>
      <c r="S144" s="13">
        <v>0</v>
      </c>
      <c r="T144" s="13">
        <v>0</v>
      </c>
      <c r="U144" s="13">
        <v>4.2730174099999996</v>
      </c>
      <c r="V144" s="13">
        <v>0</v>
      </c>
      <c r="W144" s="13">
        <v>0</v>
      </c>
      <c r="X144" s="13">
        <v>0</v>
      </c>
      <c r="Y144" s="13">
        <v>0</v>
      </c>
      <c r="Z144" s="13">
        <v>0</v>
      </c>
      <c r="AA144" s="13">
        <v>0</v>
      </c>
      <c r="AB144" s="13">
        <v>8.3629200299999997</v>
      </c>
      <c r="AC144" s="13">
        <v>425.12532905000012</v>
      </c>
      <c r="AD144" s="13">
        <v>0</v>
      </c>
      <c r="AE144" s="13">
        <v>0</v>
      </c>
      <c r="AF144" s="13">
        <v>17.527701880000002</v>
      </c>
      <c r="AG144" s="13">
        <v>23.6621743</v>
      </c>
      <c r="AH144" s="13">
        <v>0</v>
      </c>
      <c r="AI144" s="13">
        <v>72.183544549999993</v>
      </c>
      <c r="AJ144" s="13">
        <v>0</v>
      </c>
      <c r="AK144" s="13">
        <v>0</v>
      </c>
      <c r="AL144" s="13">
        <v>53</v>
      </c>
      <c r="AM144" s="13">
        <v>84.385456479999988</v>
      </c>
      <c r="AN144" s="13">
        <v>0</v>
      </c>
      <c r="AO144" s="13">
        <v>174.36645184000008</v>
      </c>
      <c r="AP144" s="13">
        <v>307.06636895000003</v>
      </c>
      <c r="AQ144" s="13">
        <v>1.4</v>
      </c>
      <c r="AR144" s="13">
        <v>0</v>
      </c>
      <c r="AS144" s="13">
        <v>26.390599850000001</v>
      </c>
      <c r="AT144" s="13">
        <v>2.9823724999999999</v>
      </c>
      <c r="AU144" s="13">
        <v>0</v>
      </c>
      <c r="AV144" s="13">
        <v>22.09671333</v>
      </c>
      <c r="AW144" s="13">
        <v>2.8260678599999998</v>
      </c>
      <c r="AX144" s="13">
        <v>22.405355570000001</v>
      </c>
      <c r="AY144" s="13">
        <v>63.186249429999997</v>
      </c>
      <c r="AZ144" s="13">
        <v>9.9247897500000004</v>
      </c>
      <c r="BA144" s="13">
        <v>33.180339529999998</v>
      </c>
      <c r="BB144" s="14">
        <v>122.67388113000001</v>
      </c>
      <c r="BC144" s="13">
        <f t="shared" si="7"/>
        <v>91.85966020999993</v>
      </c>
      <c r="BD144" s="13">
        <v>0</v>
      </c>
      <c r="BE144" s="13">
        <v>84.229000000000042</v>
      </c>
      <c r="BF144" s="13">
        <v>11.096000000000004</v>
      </c>
      <c r="BG144" s="13">
        <v>-0.20000000000004547</v>
      </c>
      <c r="BH144" s="13">
        <v>35.743999999999915</v>
      </c>
      <c r="BI144" s="13">
        <v>-130.86599999999999</v>
      </c>
      <c r="BJ144" s="13">
        <v>71.028829000000002</v>
      </c>
      <c r="BK144" s="13">
        <v>11.456524999999999</v>
      </c>
      <c r="BL144" s="13">
        <v>0</v>
      </c>
      <c r="BM144" s="13">
        <v>0.99770977000000005</v>
      </c>
      <c r="BN144" s="13">
        <v>0</v>
      </c>
      <c r="BO144" s="14">
        <v>8.37359644</v>
      </c>
    </row>
    <row r="145" spans="1:67">
      <c r="A145" s="32">
        <v>3142</v>
      </c>
      <c r="B145" s="17" t="s">
        <v>179</v>
      </c>
      <c r="C145" s="13">
        <v>0</v>
      </c>
      <c r="D145" s="13">
        <v>0</v>
      </c>
      <c r="E145" s="13">
        <v>0</v>
      </c>
      <c r="F145" s="13">
        <v>0</v>
      </c>
      <c r="G145" s="13">
        <v>0</v>
      </c>
      <c r="H145" s="13">
        <v>0</v>
      </c>
      <c r="I145" s="13">
        <v>0</v>
      </c>
      <c r="J145" s="13">
        <v>0</v>
      </c>
      <c r="K145" s="13">
        <v>0</v>
      </c>
      <c r="L145" s="13">
        <v>0</v>
      </c>
      <c r="M145" s="13">
        <v>0</v>
      </c>
      <c r="N145" s="13">
        <v>0</v>
      </c>
      <c r="O145" s="13">
        <v>0</v>
      </c>
      <c r="P145" s="13">
        <v>0</v>
      </c>
      <c r="Q145" s="13">
        <v>0</v>
      </c>
      <c r="R145" s="13">
        <v>0</v>
      </c>
      <c r="S145" s="13">
        <v>0</v>
      </c>
      <c r="T145" s="13">
        <v>0</v>
      </c>
      <c r="U145" s="13">
        <v>0</v>
      </c>
      <c r="V145" s="13">
        <v>0</v>
      </c>
      <c r="W145" s="13">
        <v>0</v>
      </c>
      <c r="X145" s="13">
        <v>0</v>
      </c>
      <c r="Y145" s="13">
        <v>0</v>
      </c>
      <c r="Z145" s="13">
        <v>0</v>
      </c>
      <c r="AA145" s="13">
        <v>0</v>
      </c>
      <c r="AB145" s="13">
        <v>0</v>
      </c>
      <c r="AC145" s="13">
        <v>0</v>
      </c>
      <c r="AD145" s="13">
        <v>0</v>
      </c>
      <c r="AE145" s="13">
        <v>0</v>
      </c>
      <c r="AF145" s="13">
        <v>0</v>
      </c>
      <c r="AG145" s="13">
        <v>0</v>
      </c>
      <c r="AH145" s="13">
        <v>0</v>
      </c>
      <c r="AI145" s="13">
        <v>0</v>
      </c>
      <c r="AJ145" s="13">
        <v>0</v>
      </c>
      <c r="AK145" s="13">
        <v>0</v>
      </c>
      <c r="AL145" s="13">
        <v>0</v>
      </c>
      <c r="AM145" s="13">
        <v>0</v>
      </c>
      <c r="AN145" s="13">
        <v>0</v>
      </c>
      <c r="AO145" s="13">
        <v>0</v>
      </c>
      <c r="AP145" s="13">
        <v>0</v>
      </c>
      <c r="AQ145" s="13">
        <v>0</v>
      </c>
      <c r="AR145" s="13">
        <v>0</v>
      </c>
      <c r="AS145" s="13">
        <v>0</v>
      </c>
      <c r="AT145" s="13">
        <v>0</v>
      </c>
      <c r="AU145" s="13">
        <v>0</v>
      </c>
      <c r="AV145" s="13">
        <v>0</v>
      </c>
      <c r="AW145" s="13">
        <v>0</v>
      </c>
      <c r="AX145" s="13">
        <v>0</v>
      </c>
      <c r="AY145" s="13">
        <v>0</v>
      </c>
      <c r="AZ145" s="13">
        <v>0</v>
      </c>
      <c r="BA145" s="13">
        <v>0</v>
      </c>
      <c r="BB145" s="14">
        <v>0</v>
      </c>
      <c r="BC145" s="13">
        <f t="shared" si="7"/>
        <v>0</v>
      </c>
      <c r="BD145" s="13">
        <v>0</v>
      </c>
      <c r="BE145" s="13">
        <v>0</v>
      </c>
      <c r="BF145" s="13">
        <v>0</v>
      </c>
      <c r="BG145" s="13">
        <v>0</v>
      </c>
      <c r="BH145" s="13">
        <v>0</v>
      </c>
      <c r="BI145" s="13">
        <v>0</v>
      </c>
      <c r="BJ145" s="13">
        <v>0</v>
      </c>
      <c r="BK145" s="13">
        <v>0</v>
      </c>
      <c r="BL145" s="13">
        <v>0</v>
      </c>
      <c r="BM145" s="13">
        <v>0</v>
      </c>
      <c r="BN145" s="13">
        <v>0</v>
      </c>
      <c r="BO145" s="14">
        <v>0</v>
      </c>
    </row>
    <row r="146" spans="1:67">
      <c r="A146" s="32">
        <v>3143</v>
      </c>
      <c r="B146" s="17" t="s">
        <v>180</v>
      </c>
      <c r="C146" s="13">
        <v>-577.17638479000004</v>
      </c>
      <c r="D146" s="13">
        <v>-28.54086594</v>
      </c>
      <c r="E146" s="13">
        <v>-28.542225519999999</v>
      </c>
      <c r="F146" s="13">
        <v>-216.76064621</v>
      </c>
      <c r="G146" s="13">
        <v>-30.017446499999998</v>
      </c>
      <c r="H146" s="13">
        <v>-32.298944339999998</v>
      </c>
      <c r="I146" s="13">
        <v>-41.356438060000002</v>
      </c>
      <c r="J146" s="13">
        <v>-38.4558131</v>
      </c>
      <c r="K146" s="13">
        <v>-35.982702920000001</v>
      </c>
      <c r="L146" s="13">
        <v>-33.320264870000003</v>
      </c>
      <c r="M146" s="13">
        <v>-29.223205629999999</v>
      </c>
      <c r="N146" s="13">
        <v>-31.164074500000002</v>
      </c>
      <c r="O146" s="13">
        <v>-31.513757200000001</v>
      </c>
      <c r="P146" s="13">
        <v>-659.04901435999989</v>
      </c>
      <c r="Q146" s="13">
        <v>-35.897909859999999</v>
      </c>
      <c r="R146" s="13">
        <v>-30.959579980000001</v>
      </c>
      <c r="S146" s="13">
        <v>-269.85471502999997</v>
      </c>
      <c r="T146" s="13">
        <v>-29.926039360000001</v>
      </c>
      <c r="U146" s="13">
        <v>-32.527643859999998</v>
      </c>
      <c r="V146" s="13">
        <v>-30.05781489</v>
      </c>
      <c r="W146" s="13">
        <v>-29.362165059999999</v>
      </c>
      <c r="X146" s="13">
        <v>-32.913491579999999</v>
      </c>
      <c r="Y146" s="13">
        <v>-30.32796372</v>
      </c>
      <c r="Z146" s="13">
        <v>-35.009559759999995</v>
      </c>
      <c r="AA146" s="13">
        <v>-56.000717280000003</v>
      </c>
      <c r="AB146" s="13">
        <v>-46.211413979999996</v>
      </c>
      <c r="AC146" s="13">
        <v>-1639.2706658899997</v>
      </c>
      <c r="AD146" s="13">
        <v>-34.754996320000004</v>
      </c>
      <c r="AE146" s="13">
        <v>-467.32035657</v>
      </c>
      <c r="AF146" s="13">
        <v>-548.79944927999998</v>
      </c>
      <c r="AG146" s="13">
        <v>-142.69818794</v>
      </c>
      <c r="AH146" s="13">
        <v>-55.552220140000003</v>
      </c>
      <c r="AI146" s="13">
        <v>-52.871054399999998</v>
      </c>
      <c r="AJ146" s="13">
        <v>-52.653298530000001</v>
      </c>
      <c r="AK146" s="13">
        <v>-56.742330819999999</v>
      </c>
      <c r="AL146" s="13">
        <v>-56.113550949999997</v>
      </c>
      <c r="AM146" s="13">
        <v>-54.906562000000001</v>
      </c>
      <c r="AN146" s="13">
        <v>-55.852811539999998</v>
      </c>
      <c r="AO146" s="13">
        <v>-61.0058474</v>
      </c>
      <c r="AP146" s="13">
        <v>-904.03761533000022</v>
      </c>
      <c r="AQ146" s="13">
        <v>-58.411878229999999</v>
      </c>
      <c r="AR146" s="13">
        <v>-59.116895409999998</v>
      </c>
      <c r="AS146" s="13">
        <v>-53.457534180000003</v>
      </c>
      <c r="AT146" s="13">
        <v>-58.446761080000002</v>
      </c>
      <c r="AU146" s="13">
        <v>-56.440009170000003</v>
      </c>
      <c r="AV146" s="13">
        <v>-60.477199329999998</v>
      </c>
      <c r="AW146" s="13">
        <v>-171.38435783</v>
      </c>
      <c r="AX146" s="13">
        <v>-135.65198884</v>
      </c>
      <c r="AY146" s="13">
        <v>-54.838709270000003</v>
      </c>
      <c r="AZ146" s="13">
        <v>-64.766643970000004</v>
      </c>
      <c r="BA146" s="13">
        <v>-68.129060920000001</v>
      </c>
      <c r="BB146" s="14">
        <v>-62.916577100000005</v>
      </c>
      <c r="BC146" s="13">
        <f t="shared" si="7"/>
        <v>-820.97871402999999</v>
      </c>
      <c r="BD146" s="13">
        <v>-63.755100549999995</v>
      </c>
      <c r="BE146" s="13">
        <v>-60.32623907</v>
      </c>
      <c r="BF146" s="13">
        <v>-68.15794305</v>
      </c>
      <c r="BG146" s="13">
        <v>-45.434170200000004</v>
      </c>
      <c r="BH146" s="13">
        <v>-43.851031540000001</v>
      </c>
      <c r="BI146" s="13">
        <v>-260.088753</v>
      </c>
      <c r="BJ146" s="13">
        <v>-42.676707569999998</v>
      </c>
      <c r="BK146" s="13">
        <v>-45.606730829999997</v>
      </c>
      <c r="BL146" s="13">
        <v>-46.424872909999998</v>
      </c>
      <c r="BM146" s="13">
        <v>-49.403941459999999</v>
      </c>
      <c r="BN146" s="13">
        <v>-46.296159179999997</v>
      </c>
      <c r="BO146" s="14">
        <v>-48.957064670000001</v>
      </c>
    </row>
    <row r="147" spans="1:67">
      <c r="A147" s="32">
        <v>3144</v>
      </c>
      <c r="B147" s="17" t="s">
        <v>181</v>
      </c>
      <c r="C147" s="13">
        <v>0</v>
      </c>
      <c r="D147" s="13">
        <v>0</v>
      </c>
      <c r="E147" s="13">
        <v>0</v>
      </c>
      <c r="F147" s="13">
        <v>0</v>
      </c>
      <c r="G147" s="13">
        <v>0</v>
      </c>
      <c r="H147" s="13">
        <v>0</v>
      </c>
      <c r="I147" s="13">
        <v>0</v>
      </c>
      <c r="J147" s="13">
        <v>0</v>
      </c>
      <c r="K147" s="13">
        <v>0</v>
      </c>
      <c r="L147" s="13">
        <v>0</v>
      </c>
      <c r="M147" s="13">
        <v>0</v>
      </c>
      <c r="N147" s="13">
        <v>0</v>
      </c>
      <c r="O147" s="13">
        <v>0</v>
      </c>
      <c r="P147" s="13">
        <v>0</v>
      </c>
      <c r="Q147" s="13">
        <v>0</v>
      </c>
      <c r="R147" s="13">
        <v>0</v>
      </c>
      <c r="S147" s="13">
        <v>0</v>
      </c>
      <c r="T147" s="13">
        <v>0</v>
      </c>
      <c r="U147" s="13">
        <v>0</v>
      </c>
      <c r="V147" s="13">
        <v>0</v>
      </c>
      <c r="W147" s="13">
        <v>0</v>
      </c>
      <c r="X147" s="13">
        <v>0</v>
      </c>
      <c r="Y147" s="13">
        <v>0</v>
      </c>
      <c r="Z147" s="13">
        <v>0</v>
      </c>
      <c r="AA147" s="13">
        <v>0</v>
      </c>
      <c r="AB147" s="13">
        <v>0</v>
      </c>
      <c r="AC147" s="13">
        <v>0</v>
      </c>
      <c r="AD147" s="13">
        <v>0</v>
      </c>
      <c r="AE147" s="13">
        <v>0</v>
      </c>
      <c r="AF147" s="13">
        <v>0</v>
      </c>
      <c r="AG147" s="13">
        <v>0</v>
      </c>
      <c r="AH147" s="13">
        <v>0</v>
      </c>
      <c r="AI147" s="13">
        <v>0</v>
      </c>
      <c r="AJ147" s="13">
        <v>0</v>
      </c>
      <c r="AK147" s="13">
        <v>0</v>
      </c>
      <c r="AL147" s="13">
        <v>0</v>
      </c>
      <c r="AM147" s="13">
        <v>0</v>
      </c>
      <c r="AN147" s="13">
        <v>0</v>
      </c>
      <c r="AO147" s="13">
        <v>0</v>
      </c>
      <c r="AP147" s="13">
        <v>0</v>
      </c>
      <c r="AQ147" s="13">
        <v>0</v>
      </c>
      <c r="AR147" s="13">
        <v>0</v>
      </c>
      <c r="AS147" s="13">
        <v>0</v>
      </c>
      <c r="AT147" s="13">
        <v>0</v>
      </c>
      <c r="AU147" s="13">
        <v>0</v>
      </c>
      <c r="AV147" s="13">
        <v>0</v>
      </c>
      <c r="AW147" s="13">
        <v>0</v>
      </c>
      <c r="AX147" s="13">
        <v>0</v>
      </c>
      <c r="AY147" s="13">
        <v>0</v>
      </c>
      <c r="AZ147" s="13">
        <v>0</v>
      </c>
      <c r="BA147" s="13">
        <v>0</v>
      </c>
      <c r="BB147" s="14">
        <v>0</v>
      </c>
      <c r="BC147" s="13">
        <f t="shared" si="7"/>
        <v>0</v>
      </c>
      <c r="BD147" s="13">
        <v>0</v>
      </c>
      <c r="BE147" s="13">
        <v>0</v>
      </c>
      <c r="BF147" s="13">
        <v>0</v>
      </c>
      <c r="BG147" s="13">
        <v>0</v>
      </c>
      <c r="BH147" s="13">
        <v>0</v>
      </c>
      <c r="BI147" s="13">
        <v>0</v>
      </c>
      <c r="BJ147" s="13">
        <v>0</v>
      </c>
      <c r="BK147" s="13">
        <v>0</v>
      </c>
      <c r="BL147" s="13">
        <v>0</v>
      </c>
      <c r="BM147" s="13">
        <v>0</v>
      </c>
      <c r="BN147" s="13">
        <v>0</v>
      </c>
      <c r="BO147" s="14">
        <v>0</v>
      </c>
    </row>
    <row r="148" spans="1:67">
      <c r="A148" s="25" t="s">
        <v>45</v>
      </c>
      <c r="B148" s="26" t="s">
        <v>182</v>
      </c>
      <c r="C148" s="23">
        <f t="shared" ref="C148:BA148" si="8">C86+C135</f>
        <v>165784.28417584053</v>
      </c>
      <c r="D148" s="23">
        <f t="shared" si="8"/>
        <v>7286.5651296535625</v>
      </c>
      <c r="E148" s="23">
        <f t="shared" si="8"/>
        <v>9155.7171827103557</v>
      </c>
      <c r="F148" s="23">
        <f t="shared" si="8"/>
        <v>12065.003816298287</v>
      </c>
      <c r="G148" s="23">
        <f t="shared" si="8"/>
        <v>10019.787633424585</v>
      </c>
      <c r="H148" s="23">
        <f t="shared" si="8"/>
        <v>13014.069756710536</v>
      </c>
      <c r="I148" s="23">
        <f t="shared" si="8"/>
        <v>15518.459091223647</v>
      </c>
      <c r="J148" s="23">
        <f t="shared" si="8"/>
        <v>11578.772194820151</v>
      </c>
      <c r="K148" s="23">
        <f t="shared" si="8"/>
        <v>11881.858394108629</v>
      </c>
      <c r="L148" s="23">
        <f t="shared" si="8"/>
        <v>13526.949305497139</v>
      </c>
      <c r="M148" s="23">
        <f t="shared" si="8"/>
        <v>11267.63732769586</v>
      </c>
      <c r="N148" s="23">
        <f t="shared" si="8"/>
        <v>22612.482455821046</v>
      </c>
      <c r="O148" s="23">
        <f t="shared" si="8"/>
        <v>27856.981887876678</v>
      </c>
      <c r="P148" s="23">
        <f t="shared" si="8"/>
        <v>161644.89783775242</v>
      </c>
      <c r="Q148" s="23">
        <f t="shared" si="8"/>
        <v>5613.4344627799892</v>
      </c>
      <c r="R148" s="23">
        <f t="shared" si="8"/>
        <v>8348.5312215126924</v>
      </c>
      <c r="S148" s="23">
        <f t="shared" si="8"/>
        <v>8101.0110287074858</v>
      </c>
      <c r="T148" s="23">
        <f t="shared" si="8"/>
        <v>10163.678108215998</v>
      </c>
      <c r="U148" s="23">
        <f t="shared" si="8"/>
        <v>12506.219414604579</v>
      </c>
      <c r="V148" s="23">
        <f t="shared" si="8"/>
        <v>13425.799815001705</v>
      </c>
      <c r="W148" s="23">
        <f t="shared" si="8"/>
        <v>10699.189945883987</v>
      </c>
      <c r="X148" s="23">
        <f t="shared" si="8"/>
        <v>11396.112013204167</v>
      </c>
      <c r="Y148" s="23">
        <f t="shared" si="8"/>
        <v>14033.772380438197</v>
      </c>
      <c r="Z148" s="23">
        <f t="shared" si="8"/>
        <v>11718.750029955712</v>
      </c>
      <c r="AA148" s="23">
        <f t="shared" si="8"/>
        <v>15808.522433510454</v>
      </c>
      <c r="AB148" s="23">
        <f t="shared" si="8"/>
        <v>39829.876983937414</v>
      </c>
      <c r="AC148" s="23">
        <f t="shared" si="8"/>
        <v>195258.00879150955</v>
      </c>
      <c r="AD148" s="23">
        <f t="shared" si="8"/>
        <v>7890.7192838510564</v>
      </c>
      <c r="AE148" s="23">
        <f t="shared" si="8"/>
        <v>8489.3327449689732</v>
      </c>
      <c r="AF148" s="23">
        <f t="shared" si="8"/>
        <v>17770.432841764072</v>
      </c>
      <c r="AG148" s="23">
        <f t="shared" si="8"/>
        <v>9584.6954520976087</v>
      </c>
      <c r="AH148" s="23">
        <f t="shared" si="8"/>
        <v>14025.910356475706</v>
      </c>
      <c r="AI148" s="23">
        <f t="shared" si="8"/>
        <v>19135.774694794014</v>
      </c>
      <c r="AJ148" s="23">
        <f t="shared" si="8"/>
        <v>13117.784407571917</v>
      </c>
      <c r="AK148" s="23">
        <f t="shared" si="8"/>
        <v>12307.346111434785</v>
      </c>
      <c r="AL148" s="23">
        <f t="shared" si="8"/>
        <v>14630.178221905346</v>
      </c>
      <c r="AM148" s="23">
        <f t="shared" si="8"/>
        <v>11288.091877270961</v>
      </c>
      <c r="AN148" s="23">
        <f t="shared" si="8"/>
        <v>21397.075364788143</v>
      </c>
      <c r="AO148" s="23">
        <f t="shared" si="8"/>
        <v>45620.667434587027</v>
      </c>
      <c r="AP148" s="23">
        <f t="shared" si="8"/>
        <v>196561.10536829437</v>
      </c>
      <c r="AQ148" s="23">
        <f t="shared" si="8"/>
        <v>8255.8880740833556</v>
      </c>
      <c r="AR148" s="23">
        <f t="shared" si="8"/>
        <v>11010.3838589356</v>
      </c>
      <c r="AS148" s="23">
        <f t="shared" si="8"/>
        <v>16065.223919375696</v>
      </c>
      <c r="AT148" s="23">
        <f t="shared" si="8"/>
        <v>12212.477465075084</v>
      </c>
      <c r="AU148" s="23">
        <f t="shared" si="8"/>
        <v>17372.175820763874</v>
      </c>
      <c r="AV148" s="23">
        <f t="shared" si="8"/>
        <v>20333.754798825372</v>
      </c>
      <c r="AW148" s="23">
        <f t="shared" si="8"/>
        <v>11778.92522528271</v>
      </c>
      <c r="AX148" s="23">
        <f t="shared" si="8"/>
        <v>13872.570987114808</v>
      </c>
      <c r="AY148" s="23">
        <f t="shared" si="8"/>
        <v>14352.289931190151</v>
      </c>
      <c r="AZ148" s="23">
        <f t="shared" si="8"/>
        <v>13123.499483258069</v>
      </c>
      <c r="BA148" s="23">
        <f t="shared" si="8"/>
        <v>19649.404650676421</v>
      </c>
      <c r="BB148" s="23">
        <f t="shared" ref="BB148:BO148" si="9">BB86+BB135</f>
        <v>38534.511153713232</v>
      </c>
      <c r="BC148" s="23">
        <f t="shared" si="9"/>
        <v>215375.03381487943</v>
      </c>
      <c r="BD148" s="23">
        <f t="shared" si="9"/>
        <v>11066.319681979761</v>
      </c>
      <c r="BE148" s="23">
        <f t="shared" si="9"/>
        <v>14231.889945954381</v>
      </c>
      <c r="BF148" s="23">
        <f t="shared" si="9"/>
        <v>19024.825981140137</v>
      </c>
      <c r="BG148" s="23">
        <f t="shared" si="9"/>
        <v>14168.170717049139</v>
      </c>
      <c r="BH148" s="23">
        <f t="shared" si="9"/>
        <v>19673.393084274303</v>
      </c>
      <c r="BI148" s="23">
        <f t="shared" si="9"/>
        <v>23143.92322474618</v>
      </c>
      <c r="BJ148" s="23">
        <f t="shared" si="9"/>
        <v>15116.791608655551</v>
      </c>
      <c r="BK148" s="23">
        <f t="shared" si="9"/>
        <v>16334.161904302062</v>
      </c>
      <c r="BL148" s="23">
        <f t="shared" si="9"/>
        <v>20988.52025205519</v>
      </c>
      <c r="BM148" s="23">
        <f t="shared" si="9"/>
        <v>13488.837400800378</v>
      </c>
      <c r="BN148" s="23">
        <f t="shared" si="9"/>
        <v>19600.11941400752</v>
      </c>
      <c r="BO148" s="23">
        <f t="shared" si="9"/>
        <v>28538.080599914774</v>
      </c>
    </row>
    <row r="149" spans="1:67">
      <c r="A149" s="25" t="s">
        <v>47</v>
      </c>
      <c r="B149" s="26" t="s">
        <v>183</v>
      </c>
      <c r="C149" s="23">
        <f t="shared" ref="C149:BA149" si="10">C4-C148</f>
        <v>-33611.069892608095</v>
      </c>
      <c r="D149" s="23">
        <f t="shared" si="10"/>
        <v>4846.7695755084014</v>
      </c>
      <c r="E149" s="23">
        <f t="shared" si="10"/>
        <v>-1491.6644717983927</v>
      </c>
      <c r="F149" s="23">
        <f t="shared" si="10"/>
        <v>-2424.0428530163244</v>
      </c>
      <c r="G149" s="23">
        <f t="shared" si="10"/>
        <v>4436.1640161407122</v>
      </c>
      <c r="H149" s="23">
        <f t="shared" si="10"/>
        <v>-4474.9921264736658</v>
      </c>
      <c r="I149" s="23">
        <f t="shared" si="10"/>
        <v>-2698.1047594999236</v>
      </c>
      <c r="J149" s="23">
        <f t="shared" si="10"/>
        <v>-1785.8886677148548</v>
      </c>
      <c r="K149" s="23">
        <f t="shared" si="10"/>
        <v>-2371.2654739433328</v>
      </c>
      <c r="L149" s="23">
        <f t="shared" si="10"/>
        <v>-651.01425908184319</v>
      </c>
      <c r="M149" s="23">
        <f t="shared" si="10"/>
        <v>-1601.1085592464533</v>
      </c>
      <c r="N149" s="23">
        <f t="shared" si="10"/>
        <v>-12549.47163945164</v>
      </c>
      <c r="O149" s="23">
        <f t="shared" si="10"/>
        <v>-12846.45010003073</v>
      </c>
      <c r="P149" s="23">
        <f t="shared" si="10"/>
        <v>-9810.2570593524433</v>
      </c>
      <c r="Q149" s="23">
        <f t="shared" si="10"/>
        <v>4718.9147739500113</v>
      </c>
      <c r="R149" s="23">
        <f t="shared" si="10"/>
        <v>220.93701062730543</v>
      </c>
      <c r="S149" s="23">
        <f t="shared" si="10"/>
        <v>1479.9939680125153</v>
      </c>
      <c r="T149" s="23">
        <f t="shared" si="10"/>
        <v>12217.015533914</v>
      </c>
      <c r="U149" s="23">
        <f t="shared" si="10"/>
        <v>-3314.5170815445799</v>
      </c>
      <c r="V149" s="23">
        <f t="shared" si="10"/>
        <v>2676.272489736295</v>
      </c>
      <c r="W149" s="23">
        <f t="shared" si="10"/>
        <v>-468.77455166981963</v>
      </c>
      <c r="X149" s="23">
        <f t="shared" si="10"/>
        <v>-896.71749264600112</v>
      </c>
      <c r="Y149" s="23">
        <f t="shared" si="10"/>
        <v>2049.602869527469</v>
      </c>
      <c r="Z149" s="23">
        <f t="shared" si="10"/>
        <v>-2051.3094668000449</v>
      </c>
      <c r="AA149" s="23">
        <f t="shared" si="10"/>
        <v>-5216.5490695454464</v>
      </c>
      <c r="AB149" s="23">
        <f t="shared" si="10"/>
        <v>-21225.126042914104</v>
      </c>
      <c r="AC149" s="23">
        <f t="shared" si="10"/>
        <v>-29931.543670288054</v>
      </c>
      <c r="AD149" s="23">
        <f t="shared" si="10"/>
        <v>3384.8839118889464</v>
      </c>
      <c r="AE149" s="23">
        <f t="shared" si="10"/>
        <v>1009.5067457410278</v>
      </c>
      <c r="AF149" s="23">
        <f t="shared" si="10"/>
        <v>-6884.7298324740696</v>
      </c>
      <c r="AG149" s="23">
        <f t="shared" si="10"/>
        <v>10630.680058902386</v>
      </c>
      <c r="AH149" s="23">
        <f t="shared" si="10"/>
        <v>-3119.4498975557071</v>
      </c>
      <c r="AI149" s="23">
        <f t="shared" si="10"/>
        <v>-1555.7461297940172</v>
      </c>
      <c r="AJ149" s="23">
        <f t="shared" si="10"/>
        <v>-815.93003571191548</v>
      </c>
      <c r="AK149" s="23">
        <f t="shared" si="10"/>
        <v>-277.29285098130822</v>
      </c>
      <c r="AL149" s="23">
        <f t="shared" si="10"/>
        <v>2460.3667122376319</v>
      </c>
      <c r="AM149" s="23">
        <f t="shared" si="10"/>
        <v>677.01870762330327</v>
      </c>
      <c r="AN149" s="23">
        <f t="shared" si="10"/>
        <v>-9560.2236177686391</v>
      </c>
      <c r="AO149" s="23">
        <f t="shared" si="10"/>
        <v>-25880.627442395795</v>
      </c>
      <c r="AP149" s="23">
        <f t="shared" si="10"/>
        <v>-15905.202735128958</v>
      </c>
      <c r="AQ149" s="23">
        <f t="shared" si="10"/>
        <v>7212.4167100066443</v>
      </c>
      <c r="AR149" s="23">
        <f t="shared" si="10"/>
        <v>-131.43008040560198</v>
      </c>
      <c r="AS149" s="23">
        <f t="shared" si="10"/>
        <v>-4779.8180388856945</v>
      </c>
      <c r="AT149" s="23">
        <f t="shared" si="10"/>
        <v>9800.2104319449136</v>
      </c>
      <c r="AU149" s="23">
        <f t="shared" si="10"/>
        <v>-5265.8019089338741</v>
      </c>
      <c r="AV149" s="23">
        <f t="shared" si="10"/>
        <v>-3199.0718985053754</v>
      </c>
      <c r="AW149" s="23">
        <f t="shared" si="10"/>
        <v>1642.3598397572914</v>
      </c>
      <c r="AX149" s="23">
        <f t="shared" si="10"/>
        <v>-847.48572700275508</v>
      </c>
      <c r="AY149" s="23">
        <f t="shared" si="10"/>
        <v>5519.3902284277992</v>
      </c>
      <c r="AZ149" s="23">
        <f t="shared" si="10"/>
        <v>-1418.0050582063723</v>
      </c>
      <c r="BA149" s="23">
        <f t="shared" si="10"/>
        <v>-7277.0668828674225</v>
      </c>
      <c r="BB149" s="23">
        <f t="shared" ref="BB149:BO149" si="11">BB4-BB148</f>
        <v>-17160.696773128529</v>
      </c>
      <c r="BC149" s="23">
        <f t="shared" si="11"/>
        <v>-19208.194958722917</v>
      </c>
      <c r="BD149" s="23">
        <f t="shared" si="11"/>
        <v>1861.4209264602396</v>
      </c>
      <c r="BE149" s="23">
        <f t="shared" si="11"/>
        <v>-2625.94029762438</v>
      </c>
      <c r="BF149" s="23">
        <f t="shared" si="11"/>
        <v>-2286.8071733901343</v>
      </c>
      <c r="BG149" s="23">
        <f t="shared" si="11"/>
        <v>8080.2292942308595</v>
      </c>
      <c r="BH149" s="23">
        <f t="shared" si="11"/>
        <v>-7042.7401940543023</v>
      </c>
      <c r="BI149" s="23">
        <f t="shared" si="11"/>
        <v>-3643.4517268461823</v>
      </c>
      <c r="BJ149" s="23">
        <f t="shared" si="11"/>
        <v>-1709.9945766655528</v>
      </c>
      <c r="BK149" s="23">
        <f t="shared" si="11"/>
        <v>-526.77357797206241</v>
      </c>
      <c r="BL149" s="23">
        <f t="shared" si="11"/>
        <v>-218.63899571519141</v>
      </c>
      <c r="BM149" s="23">
        <f t="shared" si="11"/>
        <v>404.56814831295924</v>
      </c>
      <c r="BN149" s="23">
        <f t="shared" si="11"/>
        <v>-5193.8795635175211</v>
      </c>
      <c r="BO149" s="23">
        <f t="shared" si="11"/>
        <v>-6306.1872219416</v>
      </c>
    </row>
    <row r="150" spans="1:67">
      <c r="A150" s="29"/>
      <c r="B150" s="30" t="s">
        <v>49</v>
      </c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3"/>
      <c r="AP150" s="13"/>
      <c r="AQ150" s="13"/>
      <c r="AR150" s="13"/>
      <c r="AS150" s="13"/>
      <c r="AT150" s="13"/>
      <c r="AU150" s="13"/>
      <c r="AV150" s="13"/>
      <c r="AW150" s="13"/>
      <c r="AX150" s="13"/>
      <c r="AY150" s="13"/>
      <c r="AZ150" s="13"/>
      <c r="BA150" s="13"/>
      <c r="BB150" s="14"/>
      <c r="BC150" s="13"/>
      <c r="BD150" s="13"/>
      <c r="BE150" s="13"/>
      <c r="BF150" s="13"/>
      <c r="BG150" s="13"/>
      <c r="BH150" s="13"/>
      <c r="BI150" s="13"/>
      <c r="BJ150" s="13"/>
      <c r="BK150" s="13"/>
      <c r="BL150" s="13"/>
      <c r="BM150" s="13"/>
      <c r="BN150" s="13"/>
      <c r="BO150" s="13"/>
    </row>
    <row r="151" spans="1:67">
      <c r="A151" s="37">
        <v>32</v>
      </c>
      <c r="B151" s="9" t="s">
        <v>184</v>
      </c>
      <c r="C151" s="23">
        <v>6248.8672812245313</v>
      </c>
      <c r="D151" s="23">
        <v>4568.4010802359353</v>
      </c>
      <c r="E151" s="23">
        <v>3028.3200169770116</v>
      </c>
      <c r="F151" s="23">
        <v>1609.7672950551987</v>
      </c>
      <c r="G151" s="23">
        <v>12285.254184690317</v>
      </c>
      <c r="H151" s="23">
        <v>-2804.9787088638877</v>
      </c>
      <c r="I151" s="23">
        <v>393.15612574486659</v>
      </c>
      <c r="J151" s="23">
        <v>1131.4894882026565</v>
      </c>
      <c r="K151" s="23">
        <v>1227.6782489310426</v>
      </c>
      <c r="L151" s="23">
        <v>2520.2636585820146</v>
      </c>
      <c r="M151" s="23">
        <v>1124.5451333596975</v>
      </c>
      <c r="N151" s="23">
        <v>-7204.8970170370631</v>
      </c>
      <c r="O151" s="23">
        <v>-11630.132224653258</v>
      </c>
      <c r="P151" s="23">
        <v>23280.80502920811</v>
      </c>
      <c r="Q151" s="23">
        <v>-881.37408234417398</v>
      </c>
      <c r="R151" s="23">
        <v>-891.88886567472355</v>
      </c>
      <c r="S151" s="23">
        <v>13888.689389573445</v>
      </c>
      <c r="T151" s="23">
        <v>14268.501157388328</v>
      </c>
      <c r="U151" s="23">
        <v>-6707.8986429638171</v>
      </c>
      <c r="V151" s="23">
        <v>977.50559989613976</v>
      </c>
      <c r="W151" s="23">
        <v>-2803.7676645616593</v>
      </c>
      <c r="X151" s="23">
        <v>-6708.9925593299631</v>
      </c>
      <c r="Y151" s="23">
        <v>20913.699332614397</v>
      </c>
      <c r="Z151" s="23">
        <v>1863.9137016532404</v>
      </c>
      <c r="AA151" s="23">
        <v>3719.735946547451</v>
      </c>
      <c r="AB151" s="23">
        <v>-14357.318283590554</v>
      </c>
      <c r="AC151" s="23">
        <v>-17419.78321733237</v>
      </c>
      <c r="AD151" s="23">
        <v>2067.602187132823</v>
      </c>
      <c r="AE151" s="23">
        <v>-1339.2290900617138</v>
      </c>
      <c r="AF151" s="23">
        <v>-3773.8218303187959</v>
      </c>
      <c r="AG151" s="23">
        <v>11002.034470535158</v>
      </c>
      <c r="AH151" s="23">
        <v>-10229.957395229878</v>
      </c>
      <c r="AI151" s="23">
        <v>-1132.1365848174551</v>
      </c>
      <c r="AJ151" s="23">
        <v>-1691.98579872247</v>
      </c>
      <c r="AK151" s="23">
        <v>-5556.840234725124</v>
      </c>
      <c r="AL151" s="23">
        <v>4574.3220257004868</v>
      </c>
      <c r="AM151" s="23">
        <v>424.79272296631825</v>
      </c>
      <c r="AN151" s="23">
        <v>-6790.1111114439227</v>
      </c>
      <c r="AO151" s="23">
        <v>-4974.4525783477966</v>
      </c>
      <c r="AP151" s="23">
        <v>4313.6129219291088</v>
      </c>
      <c r="AQ151" s="23">
        <v>2165.9327845793464</v>
      </c>
      <c r="AR151" s="23">
        <v>-325.38354879891608</v>
      </c>
      <c r="AS151" s="23">
        <v>-5991.7586337854727</v>
      </c>
      <c r="AT151" s="23">
        <v>11780.565076948313</v>
      </c>
      <c r="AU151" s="23">
        <v>-6361.7242871748167</v>
      </c>
      <c r="AV151" s="23">
        <v>-2920.7148324900254</v>
      </c>
      <c r="AW151" s="23">
        <v>3637.4899434709305</v>
      </c>
      <c r="AX151" s="23">
        <v>-3858.4112171211955</v>
      </c>
      <c r="AY151" s="23">
        <v>4402.2005927130449</v>
      </c>
      <c r="AZ151" s="23">
        <v>1016.2142568142658</v>
      </c>
      <c r="BA151" s="23">
        <v>7195.3115018651133</v>
      </c>
      <c r="BB151" s="24">
        <v>-6426.1087150914791</v>
      </c>
      <c r="BC151" s="23">
        <f t="shared" si="7"/>
        <v>-3472.3454237215815</v>
      </c>
      <c r="BD151" s="23">
        <v>1333.3922105146723</v>
      </c>
      <c r="BE151" s="23">
        <v>6946.4724477193231</v>
      </c>
      <c r="BF151" s="23">
        <v>-7851.7963636576469</v>
      </c>
      <c r="BG151" s="23">
        <v>5747.9342663285252</v>
      </c>
      <c r="BH151" s="23">
        <v>-9695.06292593543</v>
      </c>
      <c r="BI151" s="23">
        <v>46.714941308975085</v>
      </c>
      <c r="BJ151" s="23">
        <v>0</v>
      </c>
      <c r="BK151" s="23">
        <v>0</v>
      </c>
      <c r="BL151" s="23">
        <v>0</v>
      </c>
      <c r="BM151" s="23">
        <v>0</v>
      </c>
      <c r="BN151" s="23">
        <v>0</v>
      </c>
      <c r="BO151" s="24">
        <v>0</v>
      </c>
    </row>
    <row r="152" spans="1:67">
      <c r="A152" s="32">
        <v>3201</v>
      </c>
      <c r="B152" s="33" t="s">
        <v>185</v>
      </c>
      <c r="C152" s="13">
        <v>0</v>
      </c>
      <c r="D152" s="13">
        <v>0</v>
      </c>
      <c r="E152" s="13">
        <v>0</v>
      </c>
      <c r="F152" s="13">
        <v>0</v>
      </c>
      <c r="G152" s="13">
        <v>0</v>
      </c>
      <c r="H152" s="13">
        <v>0</v>
      </c>
      <c r="I152" s="13">
        <v>0</v>
      </c>
      <c r="J152" s="13">
        <v>0</v>
      </c>
      <c r="K152" s="13">
        <v>0</v>
      </c>
      <c r="L152" s="13">
        <v>0</v>
      </c>
      <c r="M152" s="13">
        <v>0</v>
      </c>
      <c r="N152" s="13">
        <v>0</v>
      </c>
      <c r="O152" s="13">
        <v>0</v>
      </c>
      <c r="P152" s="13">
        <v>0</v>
      </c>
      <c r="Q152" s="13">
        <v>0</v>
      </c>
      <c r="R152" s="13">
        <v>0</v>
      </c>
      <c r="S152" s="13">
        <v>0</v>
      </c>
      <c r="T152" s="13">
        <v>0</v>
      </c>
      <c r="U152" s="13">
        <v>0</v>
      </c>
      <c r="V152" s="13">
        <v>0</v>
      </c>
      <c r="W152" s="13">
        <v>0</v>
      </c>
      <c r="X152" s="13">
        <v>0</v>
      </c>
      <c r="Y152" s="13">
        <v>0</v>
      </c>
      <c r="Z152" s="13">
        <v>0</v>
      </c>
      <c r="AA152" s="13">
        <v>0</v>
      </c>
      <c r="AB152" s="13">
        <v>0</v>
      </c>
      <c r="AC152" s="13">
        <v>0</v>
      </c>
      <c r="AD152" s="13">
        <v>0</v>
      </c>
      <c r="AE152" s="13">
        <v>0</v>
      </c>
      <c r="AF152" s="13">
        <v>0</v>
      </c>
      <c r="AG152" s="13">
        <v>0</v>
      </c>
      <c r="AH152" s="13">
        <v>0</v>
      </c>
      <c r="AI152" s="13">
        <v>0</v>
      </c>
      <c r="AJ152" s="13">
        <v>0</v>
      </c>
      <c r="AK152" s="13">
        <v>0</v>
      </c>
      <c r="AL152" s="13">
        <v>0</v>
      </c>
      <c r="AM152" s="13">
        <v>0</v>
      </c>
      <c r="AN152" s="13">
        <v>0</v>
      </c>
      <c r="AO152" s="13">
        <v>0</v>
      </c>
      <c r="AP152" s="13">
        <v>0</v>
      </c>
      <c r="AQ152" s="13">
        <v>0</v>
      </c>
      <c r="AR152" s="13">
        <v>0</v>
      </c>
      <c r="AS152" s="13">
        <v>0</v>
      </c>
      <c r="AT152" s="13">
        <v>0</v>
      </c>
      <c r="AU152" s="13">
        <v>0</v>
      </c>
      <c r="AV152" s="13">
        <v>0</v>
      </c>
      <c r="AW152" s="13">
        <v>0</v>
      </c>
      <c r="AX152" s="13">
        <v>0</v>
      </c>
      <c r="AY152" s="13">
        <v>0</v>
      </c>
      <c r="AZ152" s="13">
        <v>0</v>
      </c>
      <c r="BA152" s="13">
        <v>0</v>
      </c>
      <c r="BB152" s="14">
        <v>0</v>
      </c>
      <c r="BC152" s="13">
        <f t="shared" si="7"/>
        <v>0</v>
      </c>
      <c r="BD152" s="13">
        <v>0</v>
      </c>
      <c r="BE152" s="13">
        <v>0</v>
      </c>
      <c r="BF152" s="13">
        <v>0</v>
      </c>
      <c r="BG152" s="13">
        <v>0</v>
      </c>
      <c r="BH152" s="13">
        <v>0</v>
      </c>
      <c r="BI152" s="13">
        <v>0</v>
      </c>
      <c r="BJ152" s="13">
        <v>0</v>
      </c>
      <c r="BK152" s="13">
        <v>0</v>
      </c>
      <c r="BL152" s="13">
        <v>0</v>
      </c>
      <c r="BM152" s="13">
        <v>0</v>
      </c>
      <c r="BN152" s="13">
        <v>0</v>
      </c>
      <c r="BO152" s="14">
        <v>0</v>
      </c>
    </row>
    <row r="153" spans="1:67">
      <c r="A153" s="32">
        <v>3202</v>
      </c>
      <c r="B153" s="33" t="s">
        <v>186</v>
      </c>
      <c r="C153" s="13">
        <v>3521.9686346481667</v>
      </c>
      <c r="D153" s="13">
        <v>3160.3457882059347</v>
      </c>
      <c r="E153" s="13">
        <v>3488.5380682270115</v>
      </c>
      <c r="F153" s="13">
        <v>1263.975590978368</v>
      </c>
      <c r="G153" s="13">
        <v>11970.124887140317</v>
      </c>
      <c r="H153" s="13">
        <v>-2985.2405632038899</v>
      </c>
      <c r="I153" s="13">
        <v>-461.10888603513013</v>
      </c>
      <c r="J153" s="13">
        <v>350.99334101265413</v>
      </c>
      <c r="K153" s="13">
        <v>807.0898570310419</v>
      </c>
      <c r="L153" s="13">
        <v>2742.0201452424844</v>
      </c>
      <c r="M153" s="13">
        <v>475.67406851969645</v>
      </c>
      <c r="N153" s="13">
        <v>-6710.7994378670646</v>
      </c>
      <c r="O153" s="13">
        <v>-10579.644224603257</v>
      </c>
      <c r="P153" s="13">
        <v>21944.092387012555</v>
      </c>
      <c r="Q153" s="13">
        <v>-1264.8977016641745</v>
      </c>
      <c r="R153" s="13">
        <v>-516.06599242472294</v>
      </c>
      <c r="S153" s="13">
        <v>13584.265775281836</v>
      </c>
      <c r="T153" s="13">
        <v>14559.166531468331</v>
      </c>
      <c r="U153" s="13">
        <v>-6803.843719983819</v>
      </c>
      <c r="V153" s="13">
        <v>567.06096650613836</v>
      </c>
      <c r="W153" s="13">
        <v>-3356.0117860716564</v>
      </c>
      <c r="X153" s="13">
        <v>-6878.9642410699653</v>
      </c>
      <c r="Y153" s="13">
        <v>20515.345532190455</v>
      </c>
      <c r="Z153" s="13">
        <v>1553.2871832432393</v>
      </c>
      <c r="AA153" s="13">
        <v>3988.6386903574494</v>
      </c>
      <c r="AB153" s="13">
        <v>-14003.888850820556</v>
      </c>
      <c r="AC153" s="13">
        <v>-22258.081222657853</v>
      </c>
      <c r="AD153" s="13">
        <v>2589.0240623328232</v>
      </c>
      <c r="AE153" s="13">
        <v>-2057.4639438417139</v>
      </c>
      <c r="AF153" s="13">
        <v>-3533.8605259599162</v>
      </c>
      <c r="AG153" s="13">
        <v>6843.2721495451578</v>
      </c>
      <c r="AH153" s="13">
        <v>-6602.7572206798777</v>
      </c>
      <c r="AI153" s="13">
        <v>-2339.7690794204536</v>
      </c>
      <c r="AJ153" s="13">
        <v>-834.44126952947136</v>
      </c>
      <c r="AK153" s="13">
        <v>-5872.3728890551247</v>
      </c>
      <c r="AL153" s="13">
        <v>3309.079043546124</v>
      </c>
      <c r="AM153" s="13">
        <v>918.4766942563183</v>
      </c>
      <c r="AN153" s="13">
        <v>-7062.8672357739233</v>
      </c>
      <c r="AO153" s="13">
        <v>-7614.4010080777953</v>
      </c>
      <c r="AP153" s="13">
        <v>-3317.2245402125809</v>
      </c>
      <c r="AQ153" s="13">
        <v>3358.1326205293458</v>
      </c>
      <c r="AR153" s="13">
        <v>-581.87023248891592</v>
      </c>
      <c r="AS153" s="13">
        <v>-6532.6943042367966</v>
      </c>
      <c r="AT153" s="13">
        <v>9428.1667817883117</v>
      </c>
      <c r="AU153" s="13">
        <v>-4826.8914173748162</v>
      </c>
      <c r="AV153" s="13">
        <v>-4921.7104805100262</v>
      </c>
      <c r="AW153" s="13">
        <v>4110.4605769909313</v>
      </c>
      <c r="AX153" s="13">
        <v>-4330.8333832411954</v>
      </c>
      <c r="AY153" s="13">
        <v>2118.8845745526805</v>
      </c>
      <c r="AZ153" s="13">
        <v>1183.6671707442667</v>
      </c>
      <c r="BA153" s="13">
        <v>5957.6690053651137</v>
      </c>
      <c r="BB153" s="14">
        <v>-8280.20545233148</v>
      </c>
      <c r="BC153" s="13">
        <f t="shared" si="7"/>
        <v>-1156.1814649288781</v>
      </c>
      <c r="BD153" s="13">
        <v>1803.2852105146721</v>
      </c>
      <c r="BE153" s="13">
        <v>6631.5445435293223</v>
      </c>
      <c r="BF153" s="13">
        <v>-1981.5386265126017</v>
      </c>
      <c r="BG153" s="13">
        <v>3504.0784489585239</v>
      </c>
      <c r="BH153" s="13">
        <v>-9125.9392968377688</v>
      </c>
      <c r="BI153" s="13">
        <v>-1987.611744581026</v>
      </c>
      <c r="BJ153" s="13">
        <v>0</v>
      </c>
      <c r="BK153" s="13">
        <v>0</v>
      </c>
      <c r="BL153" s="13">
        <v>0</v>
      </c>
      <c r="BM153" s="13">
        <v>0</v>
      </c>
      <c r="BN153" s="13">
        <v>0</v>
      </c>
      <c r="BO153" s="14">
        <v>0</v>
      </c>
    </row>
    <row r="154" spans="1:67">
      <c r="A154" s="32">
        <v>3203</v>
      </c>
      <c r="B154" s="33" t="s">
        <v>187</v>
      </c>
      <c r="C154" s="13">
        <v>282.13277313636502</v>
      </c>
      <c r="D154" s="13">
        <v>0</v>
      </c>
      <c r="E154" s="13">
        <v>0</v>
      </c>
      <c r="F154" s="13">
        <v>138.90115953683099</v>
      </c>
      <c r="G154" s="13">
        <v>0</v>
      </c>
      <c r="H154" s="13">
        <v>0</v>
      </c>
      <c r="I154" s="13">
        <v>0</v>
      </c>
      <c r="J154" s="13">
        <v>0</v>
      </c>
      <c r="K154" s="13">
        <v>0</v>
      </c>
      <c r="L154" s="13">
        <v>143.23161359953403</v>
      </c>
      <c r="M154" s="13">
        <v>0</v>
      </c>
      <c r="N154" s="13">
        <v>0</v>
      </c>
      <c r="O154" s="13">
        <v>0</v>
      </c>
      <c r="P154" s="13">
        <v>304.72944055555001</v>
      </c>
      <c r="Q154" s="13">
        <v>0</v>
      </c>
      <c r="R154" s="13">
        <v>0</v>
      </c>
      <c r="S154" s="13">
        <v>149.455973051608</v>
      </c>
      <c r="T154" s="13">
        <v>0</v>
      </c>
      <c r="U154" s="13">
        <v>0</v>
      </c>
      <c r="V154" s="13">
        <v>0</v>
      </c>
      <c r="W154" s="13">
        <v>0</v>
      </c>
      <c r="X154" s="13">
        <v>0</v>
      </c>
      <c r="Y154" s="13">
        <v>155.27346750394202</v>
      </c>
      <c r="Z154" s="13">
        <v>0</v>
      </c>
      <c r="AA154" s="13">
        <v>0</v>
      </c>
      <c r="AB154" s="13">
        <v>0</v>
      </c>
      <c r="AC154" s="13">
        <v>324.771333085484</v>
      </c>
      <c r="AD154" s="13">
        <v>0</v>
      </c>
      <c r="AE154" s="13">
        <v>0</v>
      </c>
      <c r="AF154" s="13">
        <v>159.83541338111999</v>
      </c>
      <c r="AG154" s="13">
        <v>0</v>
      </c>
      <c r="AH154" s="13">
        <v>0</v>
      </c>
      <c r="AI154" s="13">
        <v>0</v>
      </c>
      <c r="AJ154" s="13">
        <v>0</v>
      </c>
      <c r="AK154" s="13">
        <v>0</v>
      </c>
      <c r="AL154" s="13">
        <v>164.93591970436401</v>
      </c>
      <c r="AM154" s="13">
        <v>0</v>
      </c>
      <c r="AN154" s="13">
        <v>0</v>
      </c>
      <c r="AO154" s="13">
        <v>0</v>
      </c>
      <c r="AP154" s="13">
        <v>346.31693813168897</v>
      </c>
      <c r="AQ154" s="13">
        <v>0</v>
      </c>
      <c r="AR154" s="13">
        <v>0</v>
      </c>
      <c r="AS154" s="13">
        <v>170.20475540132497</v>
      </c>
      <c r="AT154" s="13">
        <v>0</v>
      </c>
      <c r="AU154" s="13">
        <v>0</v>
      </c>
      <c r="AV154" s="13">
        <v>0</v>
      </c>
      <c r="AW154" s="13">
        <v>-7.9999999999813554E-4</v>
      </c>
      <c r="AX154" s="13">
        <v>0</v>
      </c>
      <c r="AY154" s="13">
        <v>176.08698273036404</v>
      </c>
      <c r="AZ154" s="13">
        <v>0</v>
      </c>
      <c r="BA154" s="13">
        <v>2.5999999999953616E-2</v>
      </c>
      <c r="BB154" s="14">
        <v>0</v>
      </c>
      <c r="BC154" s="13">
        <f t="shared" si="7"/>
        <v>-6262.3892457096135</v>
      </c>
      <c r="BD154" s="13">
        <v>0</v>
      </c>
      <c r="BE154" s="13">
        <v>0</v>
      </c>
      <c r="BF154" s="13">
        <v>-6262.3892457096135</v>
      </c>
      <c r="BG154" s="13">
        <v>0</v>
      </c>
      <c r="BH154" s="13">
        <v>0</v>
      </c>
      <c r="BI154" s="13">
        <v>0</v>
      </c>
      <c r="BJ154" s="13">
        <v>0</v>
      </c>
      <c r="BK154" s="13">
        <v>0</v>
      </c>
      <c r="BL154" s="13">
        <v>0</v>
      </c>
      <c r="BM154" s="13">
        <v>0</v>
      </c>
      <c r="BN154" s="13">
        <v>0</v>
      </c>
      <c r="BO154" s="14">
        <v>0</v>
      </c>
    </row>
    <row r="155" spans="1:67">
      <c r="A155" s="32">
        <v>3204</v>
      </c>
      <c r="B155" s="33" t="s">
        <v>188</v>
      </c>
      <c r="C155" s="13">
        <v>486.34433516000001</v>
      </c>
      <c r="D155" s="13">
        <v>8.2740050000000007</v>
      </c>
      <c r="E155" s="13">
        <v>-13.111551</v>
      </c>
      <c r="F155" s="13">
        <v>49.681470000000004</v>
      </c>
      <c r="G155" s="13">
        <v>-0.95000000000000284</v>
      </c>
      <c r="H155" s="13">
        <v>-13.350442000000005</v>
      </c>
      <c r="I155" s="13">
        <v>458.52164599999998</v>
      </c>
      <c r="J155" s="13">
        <v>-6.0333279999999831</v>
      </c>
      <c r="K155" s="13">
        <v>-0.64606499999996458</v>
      </c>
      <c r="L155" s="13">
        <v>4.9207929999999465</v>
      </c>
      <c r="M155" s="13">
        <v>2.8057150000000206</v>
      </c>
      <c r="N155" s="13">
        <v>-7.6192849999999908</v>
      </c>
      <c r="O155" s="13">
        <v>3.8513771600000268</v>
      </c>
      <c r="P155" s="13">
        <v>-191.05642916000005</v>
      </c>
      <c r="Q155" s="13">
        <v>2.2456758699999995</v>
      </c>
      <c r="R155" s="13">
        <v>0.86258822000000279</v>
      </c>
      <c r="S155" s="13">
        <v>-13.520883030000002</v>
      </c>
      <c r="T155" s="13">
        <v>2.9000000000000004</v>
      </c>
      <c r="U155" s="13">
        <v>-11.333802239999997</v>
      </c>
      <c r="V155" s="13">
        <v>-0.7030658900000013</v>
      </c>
      <c r="W155" s="13">
        <v>0.69257667999999839</v>
      </c>
      <c r="X155" s="13">
        <v>-0.49511200999999971</v>
      </c>
      <c r="Y155" s="13">
        <v>-0.45909686000000605</v>
      </c>
      <c r="Z155" s="13">
        <v>-6.2827807499999935</v>
      </c>
      <c r="AA155" s="13">
        <v>-219.58798481000002</v>
      </c>
      <c r="AB155" s="13">
        <v>54.625455659999972</v>
      </c>
      <c r="AC155" s="13">
        <v>-489.98983700000014</v>
      </c>
      <c r="AD155" s="13">
        <v>9.6577540000000042</v>
      </c>
      <c r="AE155" s="13">
        <v>-0.31134099999999876</v>
      </c>
      <c r="AF155" s="13">
        <v>-0.45148200000000216</v>
      </c>
      <c r="AG155" s="13">
        <v>-1.0485179999999978</v>
      </c>
      <c r="AH155" s="13">
        <v>-12.670102870000003</v>
      </c>
      <c r="AI155" s="13">
        <v>-157.37266770999997</v>
      </c>
      <c r="AJ155" s="13">
        <v>-612.22837328000014</v>
      </c>
      <c r="AK155" s="13">
        <v>2.6402402600000414</v>
      </c>
      <c r="AL155" s="13">
        <v>9.4301743500002431</v>
      </c>
      <c r="AM155" s="13">
        <v>38.756999999999948</v>
      </c>
      <c r="AN155" s="13">
        <v>2.0176999999997633</v>
      </c>
      <c r="AO155" s="13">
        <v>231.58977925000005</v>
      </c>
      <c r="AP155" s="13">
        <v>115.79640000000001</v>
      </c>
      <c r="AQ155" s="13">
        <v>11.660999999999996</v>
      </c>
      <c r="AR155" s="13">
        <v>-9.4960000000000022</v>
      </c>
      <c r="AS155" s="13">
        <v>0.90600000000000058</v>
      </c>
      <c r="AT155" s="13">
        <v>-14.855</v>
      </c>
      <c r="AU155" s="13">
        <v>-9.0296000000000021</v>
      </c>
      <c r="AV155" s="13">
        <v>-0.12699999999999534</v>
      </c>
      <c r="AW155" s="13">
        <v>3.1639999999999944</v>
      </c>
      <c r="AX155" s="13">
        <v>56.474000000000004</v>
      </c>
      <c r="AY155" s="13">
        <v>41.564999999999991</v>
      </c>
      <c r="AZ155" s="13">
        <v>2.5660000000000025</v>
      </c>
      <c r="BA155" s="13">
        <v>-13.3613</v>
      </c>
      <c r="BB155" s="14">
        <v>46.329300000000018</v>
      </c>
      <c r="BC155" s="13">
        <f t="shared" si="7"/>
        <v>70.493499999999997</v>
      </c>
      <c r="BD155" s="13">
        <v>0.12499999999999289</v>
      </c>
      <c r="BE155" s="13">
        <v>12.634</v>
      </c>
      <c r="BF155" s="13">
        <v>9.1450000000000031</v>
      </c>
      <c r="BG155" s="13">
        <v>20.260000000000005</v>
      </c>
      <c r="BH155" s="13">
        <v>-12.504500000000004</v>
      </c>
      <c r="BI155" s="13">
        <v>40.834000000000003</v>
      </c>
      <c r="BJ155" s="13">
        <v>0</v>
      </c>
      <c r="BK155" s="13">
        <v>0</v>
      </c>
      <c r="BL155" s="13">
        <v>0</v>
      </c>
      <c r="BM155" s="13">
        <v>0</v>
      </c>
      <c r="BN155" s="13">
        <v>0</v>
      </c>
      <c r="BO155" s="14">
        <v>0</v>
      </c>
    </row>
    <row r="156" spans="1:67">
      <c r="A156" s="32">
        <v>3205</v>
      </c>
      <c r="B156" s="33" t="s">
        <v>189</v>
      </c>
      <c r="C156" s="13">
        <v>-5.6499999999975792E-2</v>
      </c>
      <c r="D156" s="13">
        <v>0</v>
      </c>
      <c r="E156" s="13">
        <v>0</v>
      </c>
      <c r="F156" s="13">
        <v>0</v>
      </c>
      <c r="G156" s="13">
        <v>0</v>
      </c>
      <c r="H156" s="13">
        <v>0</v>
      </c>
      <c r="I156" s="13">
        <v>0</v>
      </c>
      <c r="J156" s="13">
        <v>0</v>
      </c>
      <c r="K156" s="13">
        <v>0</v>
      </c>
      <c r="L156" s="13">
        <v>0</v>
      </c>
      <c r="M156" s="13">
        <v>0</v>
      </c>
      <c r="N156" s="13">
        <v>0</v>
      </c>
      <c r="O156" s="13">
        <v>-5.6499999999975792E-2</v>
      </c>
      <c r="P156" s="13">
        <v>5.6099999999975836E-2</v>
      </c>
      <c r="Q156" s="13">
        <v>0</v>
      </c>
      <c r="R156" s="13">
        <v>0.10000000000000053</v>
      </c>
      <c r="S156" s="13">
        <v>0</v>
      </c>
      <c r="T156" s="13">
        <v>0</v>
      </c>
      <c r="U156" s="13">
        <v>0</v>
      </c>
      <c r="V156" s="13">
        <v>0</v>
      </c>
      <c r="W156" s="13">
        <v>0</v>
      </c>
      <c r="X156" s="13">
        <v>0</v>
      </c>
      <c r="Y156" s="13">
        <v>0</v>
      </c>
      <c r="Z156" s="13">
        <v>1.2099999999975353E-2</v>
      </c>
      <c r="AA156" s="13">
        <v>0</v>
      </c>
      <c r="AB156" s="13">
        <v>-5.600000000000005E-2</v>
      </c>
      <c r="AC156" s="13">
        <v>970.85590000000013</v>
      </c>
      <c r="AD156" s="13">
        <v>4.3900000000024697E-2</v>
      </c>
      <c r="AE156" s="13">
        <v>0</v>
      </c>
      <c r="AF156" s="13">
        <v>0</v>
      </c>
      <c r="AG156" s="13">
        <v>0</v>
      </c>
      <c r="AH156" s="13">
        <v>0</v>
      </c>
      <c r="AI156" s="13">
        <v>1.2099999999975353E-2</v>
      </c>
      <c r="AJ156" s="13">
        <v>-9.9999999974897946E-5</v>
      </c>
      <c r="AK156" s="13">
        <v>152.50009999999997</v>
      </c>
      <c r="AL156" s="13">
        <v>788.69990000000007</v>
      </c>
      <c r="AM156" s="13">
        <v>0</v>
      </c>
      <c r="AN156" s="13">
        <v>29.600000000000023</v>
      </c>
      <c r="AO156" s="13">
        <v>0</v>
      </c>
      <c r="AP156" s="13">
        <v>1280.32241198</v>
      </c>
      <c r="AQ156" s="13">
        <v>46.95044</v>
      </c>
      <c r="AR156" s="13">
        <v>0.84055999999999642</v>
      </c>
      <c r="AS156" s="13">
        <v>1.622000000000412E-2</v>
      </c>
      <c r="AT156" s="13">
        <v>0.27697999999999467</v>
      </c>
      <c r="AU156" s="13">
        <v>24.605000000000004</v>
      </c>
      <c r="AV156" s="13">
        <v>0.4339999999999975</v>
      </c>
      <c r="AW156" s="13">
        <v>0.44780000000001507</v>
      </c>
      <c r="AX156" s="13">
        <v>0.46299999999999386</v>
      </c>
      <c r="AY156" s="13">
        <v>1043.7474119799999</v>
      </c>
      <c r="AZ156" s="13">
        <v>0.49399999999991451</v>
      </c>
      <c r="BA156" s="13">
        <v>0.49700000000007094</v>
      </c>
      <c r="BB156" s="14">
        <v>161.54999999999995</v>
      </c>
      <c r="BC156" s="13">
        <f t="shared" si="7"/>
        <v>1330.569</v>
      </c>
      <c r="BD156" s="13">
        <v>0.56699999999999307</v>
      </c>
      <c r="BE156" s="13">
        <v>0.47400000000000375</v>
      </c>
      <c r="BF156" s="13">
        <v>0.60799999999999876</v>
      </c>
      <c r="BG156" s="13">
        <v>0.58500000000000796</v>
      </c>
      <c r="BH156" s="13">
        <v>0.57399999999999807</v>
      </c>
      <c r="BI156" s="13">
        <v>1327.761</v>
      </c>
      <c r="BJ156" s="13">
        <v>0</v>
      </c>
      <c r="BK156" s="13">
        <v>0</v>
      </c>
      <c r="BL156" s="13">
        <v>0</v>
      </c>
      <c r="BM156" s="13">
        <v>0</v>
      </c>
      <c r="BN156" s="13">
        <v>0</v>
      </c>
      <c r="BO156" s="14">
        <v>0</v>
      </c>
    </row>
    <row r="157" spans="1:67">
      <c r="A157" s="32">
        <v>3206</v>
      </c>
      <c r="B157" s="33" t="s">
        <v>190</v>
      </c>
      <c r="C157" s="13">
        <v>0</v>
      </c>
      <c r="D157" s="13">
        <v>0</v>
      </c>
      <c r="E157" s="13">
        <v>0</v>
      </c>
      <c r="F157" s="13">
        <v>0</v>
      </c>
      <c r="G157" s="13">
        <v>0</v>
      </c>
      <c r="H157" s="13">
        <v>0</v>
      </c>
      <c r="I157" s="13">
        <v>0</v>
      </c>
      <c r="J157" s="13">
        <v>0</v>
      </c>
      <c r="K157" s="13">
        <v>0</v>
      </c>
      <c r="L157" s="13">
        <v>0</v>
      </c>
      <c r="M157" s="13">
        <v>0</v>
      </c>
      <c r="N157" s="13">
        <v>0</v>
      </c>
      <c r="O157" s="13">
        <v>0</v>
      </c>
      <c r="P157" s="13">
        <v>0</v>
      </c>
      <c r="Q157" s="13">
        <v>0</v>
      </c>
      <c r="R157" s="13">
        <v>0</v>
      </c>
      <c r="S157" s="13">
        <v>0</v>
      </c>
      <c r="T157" s="13">
        <v>0</v>
      </c>
      <c r="U157" s="13">
        <v>0</v>
      </c>
      <c r="V157" s="13">
        <v>0</v>
      </c>
      <c r="W157" s="13">
        <v>0</v>
      </c>
      <c r="X157" s="13">
        <v>0</v>
      </c>
      <c r="Y157" s="13">
        <v>0</v>
      </c>
      <c r="Z157" s="13">
        <v>0</v>
      </c>
      <c r="AA157" s="13">
        <v>0</v>
      </c>
      <c r="AB157" s="13">
        <v>0</v>
      </c>
      <c r="AC157" s="13">
        <v>0</v>
      </c>
      <c r="AD157" s="13">
        <v>0</v>
      </c>
      <c r="AE157" s="13">
        <v>0</v>
      </c>
      <c r="AF157" s="13">
        <v>0</v>
      </c>
      <c r="AG157" s="13">
        <v>0</v>
      </c>
      <c r="AH157" s="13">
        <v>0</v>
      </c>
      <c r="AI157" s="13">
        <v>0</v>
      </c>
      <c r="AJ157" s="13">
        <v>0</v>
      </c>
      <c r="AK157" s="13">
        <v>0</v>
      </c>
      <c r="AL157" s="13">
        <v>0</v>
      </c>
      <c r="AM157" s="13">
        <v>0</v>
      </c>
      <c r="AN157" s="13">
        <v>0</v>
      </c>
      <c r="AO157" s="13">
        <v>0</v>
      </c>
      <c r="AP157" s="13">
        <v>0</v>
      </c>
      <c r="AQ157" s="13">
        <v>0</v>
      </c>
      <c r="AR157" s="13">
        <v>0</v>
      </c>
      <c r="AS157" s="13">
        <v>0</v>
      </c>
      <c r="AT157" s="13">
        <v>0</v>
      </c>
      <c r="AU157" s="13">
        <v>0</v>
      </c>
      <c r="AV157" s="13">
        <v>0</v>
      </c>
      <c r="AW157" s="13">
        <v>0</v>
      </c>
      <c r="AX157" s="13">
        <v>0</v>
      </c>
      <c r="AY157" s="13">
        <v>0</v>
      </c>
      <c r="AZ157" s="13">
        <v>0</v>
      </c>
      <c r="BA157" s="13">
        <v>0</v>
      </c>
      <c r="BB157" s="14">
        <v>0</v>
      </c>
      <c r="BC157" s="13">
        <f t="shared" si="7"/>
        <v>0</v>
      </c>
      <c r="BD157" s="13">
        <v>0</v>
      </c>
      <c r="BE157" s="13">
        <v>0</v>
      </c>
      <c r="BF157" s="13">
        <v>0</v>
      </c>
      <c r="BG157" s="13">
        <v>0</v>
      </c>
      <c r="BH157" s="13">
        <v>0</v>
      </c>
      <c r="BI157" s="13">
        <v>0</v>
      </c>
      <c r="BJ157" s="13">
        <v>0</v>
      </c>
      <c r="BK157" s="13">
        <v>0</v>
      </c>
      <c r="BL157" s="13">
        <v>0</v>
      </c>
      <c r="BM157" s="13">
        <v>0</v>
      </c>
      <c r="BN157" s="13">
        <v>0</v>
      </c>
      <c r="BO157" s="14">
        <v>0</v>
      </c>
    </row>
    <row r="158" spans="1:67">
      <c r="A158" s="32">
        <v>3207</v>
      </c>
      <c r="B158" s="33" t="s">
        <v>191</v>
      </c>
      <c r="C158" s="13">
        <v>0</v>
      </c>
      <c r="D158" s="13">
        <v>0</v>
      </c>
      <c r="E158" s="13">
        <v>0</v>
      </c>
      <c r="F158" s="13">
        <v>0</v>
      </c>
      <c r="G158" s="13">
        <v>0</v>
      </c>
      <c r="H158" s="13">
        <v>0</v>
      </c>
      <c r="I158" s="13">
        <v>0</v>
      </c>
      <c r="J158" s="13">
        <v>0</v>
      </c>
      <c r="K158" s="13">
        <v>0</v>
      </c>
      <c r="L158" s="13">
        <v>0</v>
      </c>
      <c r="M158" s="13">
        <v>0</v>
      </c>
      <c r="N158" s="13">
        <v>0</v>
      </c>
      <c r="O158" s="13">
        <v>0</v>
      </c>
      <c r="P158" s="13">
        <v>0</v>
      </c>
      <c r="Q158" s="13">
        <v>0</v>
      </c>
      <c r="R158" s="13">
        <v>0</v>
      </c>
      <c r="S158" s="13">
        <v>0</v>
      </c>
      <c r="T158" s="13">
        <v>0</v>
      </c>
      <c r="U158" s="13">
        <v>0</v>
      </c>
      <c r="V158" s="13">
        <v>0</v>
      </c>
      <c r="W158" s="13">
        <v>0</v>
      </c>
      <c r="X158" s="13">
        <v>0</v>
      </c>
      <c r="Y158" s="13">
        <v>0</v>
      </c>
      <c r="Z158" s="13">
        <v>0</v>
      </c>
      <c r="AA158" s="13">
        <v>0</v>
      </c>
      <c r="AB158" s="13">
        <v>0</v>
      </c>
      <c r="AC158" s="13">
        <v>0</v>
      </c>
      <c r="AD158" s="13">
        <v>0</v>
      </c>
      <c r="AE158" s="13">
        <v>0</v>
      </c>
      <c r="AF158" s="13">
        <v>0</v>
      </c>
      <c r="AG158" s="13">
        <v>0</v>
      </c>
      <c r="AH158" s="13">
        <v>0</v>
      </c>
      <c r="AI158" s="13">
        <v>0</v>
      </c>
      <c r="AJ158" s="13">
        <v>0</v>
      </c>
      <c r="AK158" s="13">
        <v>0</v>
      </c>
      <c r="AL158" s="13">
        <v>0</v>
      </c>
      <c r="AM158" s="13">
        <v>0</v>
      </c>
      <c r="AN158" s="13">
        <v>0</v>
      </c>
      <c r="AO158" s="13">
        <v>0</v>
      </c>
      <c r="AP158" s="13">
        <v>0</v>
      </c>
      <c r="AQ158" s="13">
        <v>0</v>
      </c>
      <c r="AR158" s="13">
        <v>0</v>
      </c>
      <c r="AS158" s="13">
        <v>0</v>
      </c>
      <c r="AT158" s="13">
        <v>0</v>
      </c>
      <c r="AU158" s="13">
        <v>0</v>
      </c>
      <c r="AV158" s="13">
        <v>0</v>
      </c>
      <c r="AW158" s="13">
        <v>0</v>
      </c>
      <c r="AX158" s="13">
        <v>0</v>
      </c>
      <c r="AY158" s="13">
        <v>0</v>
      </c>
      <c r="AZ158" s="13">
        <v>0</v>
      </c>
      <c r="BA158" s="13">
        <v>0</v>
      </c>
      <c r="BB158" s="14">
        <v>0</v>
      </c>
      <c r="BC158" s="13">
        <f t="shared" si="7"/>
        <v>0</v>
      </c>
      <c r="BD158" s="13">
        <v>0</v>
      </c>
      <c r="BE158" s="13">
        <v>0</v>
      </c>
      <c r="BF158" s="13">
        <v>0</v>
      </c>
      <c r="BG158" s="13">
        <v>0</v>
      </c>
      <c r="BH158" s="13">
        <v>0</v>
      </c>
      <c r="BI158" s="13">
        <v>0</v>
      </c>
      <c r="BJ158" s="13">
        <v>0</v>
      </c>
      <c r="BK158" s="13">
        <v>0</v>
      </c>
      <c r="BL158" s="13">
        <v>0</v>
      </c>
      <c r="BM158" s="13">
        <v>0</v>
      </c>
      <c r="BN158" s="13">
        <v>0</v>
      </c>
      <c r="BO158" s="14">
        <v>0</v>
      </c>
    </row>
    <row r="159" spans="1:67">
      <c r="A159" s="32">
        <v>3208</v>
      </c>
      <c r="B159" s="33" t="s">
        <v>192</v>
      </c>
      <c r="C159" s="13">
        <v>1958.47803828</v>
      </c>
      <c r="D159" s="13">
        <v>1399.7812870299999</v>
      </c>
      <c r="E159" s="13">
        <v>-447.10650024999984</v>
      </c>
      <c r="F159" s="13">
        <v>157.20907453999973</v>
      </c>
      <c r="G159" s="13">
        <v>316.07929755000009</v>
      </c>
      <c r="H159" s="13">
        <v>193.61229634000074</v>
      </c>
      <c r="I159" s="13">
        <v>395.74336577999907</v>
      </c>
      <c r="J159" s="13">
        <v>786.52947519000031</v>
      </c>
      <c r="K159" s="13">
        <v>421.23445690000062</v>
      </c>
      <c r="L159" s="13">
        <v>-369.9088932600007</v>
      </c>
      <c r="M159" s="13">
        <v>646.06534984000064</v>
      </c>
      <c r="N159" s="13">
        <v>-486.47829417000048</v>
      </c>
      <c r="O159" s="13">
        <v>-1054.2828772100002</v>
      </c>
      <c r="P159" s="13">
        <v>1222.9835308000002</v>
      </c>
      <c r="Q159" s="13">
        <v>381.27794345000046</v>
      </c>
      <c r="R159" s="13">
        <v>-376.78546147000031</v>
      </c>
      <c r="S159" s="13">
        <v>168.48852427000048</v>
      </c>
      <c r="T159" s="13">
        <v>-293.56537408000042</v>
      </c>
      <c r="U159" s="13">
        <v>107.27887926000017</v>
      </c>
      <c r="V159" s="13">
        <v>411.14769927999987</v>
      </c>
      <c r="W159" s="13">
        <v>551.55154483000024</v>
      </c>
      <c r="X159" s="13">
        <v>170.46679374999962</v>
      </c>
      <c r="Y159" s="13">
        <v>243.53942978000009</v>
      </c>
      <c r="Z159" s="13">
        <v>316.89719915999945</v>
      </c>
      <c r="AA159" s="13">
        <v>-49.314759000000322</v>
      </c>
      <c r="AB159" s="13">
        <v>-407.99888842999917</v>
      </c>
      <c r="AC159" s="13">
        <v>4032.6606092399998</v>
      </c>
      <c r="AD159" s="13">
        <v>-531.12352920000001</v>
      </c>
      <c r="AE159" s="13">
        <v>718.54619478000018</v>
      </c>
      <c r="AF159" s="13">
        <v>-399.34523573999991</v>
      </c>
      <c r="AG159" s="13">
        <v>4159.810838989999</v>
      </c>
      <c r="AH159" s="13">
        <v>-3614.5300716799984</v>
      </c>
      <c r="AI159" s="13">
        <v>1364.993062312999</v>
      </c>
      <c r="AJ159" s="13">
        <v>-245.31605591299967</v>
      </c>
      <c r="AK159" s="13">
        <v>160.39231407000034</v>
      </c>
      <c r="AL159" s="13">
        <v>302.17698809999911</v>
      </c>
      <c r="AM159" s="13">
        <v>-532.44097129000056</v>
      </c>
      <c r="AN159" s="13">
        <v>241.13842433000013</v>
      </c>
      <c r="AO159" s="13">
        <v>2408.3586504800005</v>
      </c>
      <c r="AP159" s="13">
        <v>5888.4017120300005</v>
      </c>
      <c r="AQ159" s="13">
        <v>-1250.8112759499995</v>
      </c>
      <c r="AR159" s="13">
        <v>265.14212368999983</v>
      </c>
      <c r="AS159" s="13">
        <v>369.80869504999964</v>
      </c>
      <c r="AT159" s="13">
        <v>2366.97631516</v>
      </c>
      <c r="AU159" s="13">
        <v>-1550.4082698</v>
      </c>
      <c r="AV159" s="13">
        <v>2000.6886480200008</v>
      </c>
      <c r="AW159" s="13">
        <v>-476.58163352000042</v>
      </c>
      <c r="AX159" s="13">
        <v>415.4851661199998</v>
      </c>
      <c r="AY159" s="13">
        <v>1021.9166234500008</v>
      </c>
      <c r="AZ159" s="13">
        <v>-170.51291393000065</v>
      </c>
      <c r="BA159" s="13">
        <v>1250.4807964999991</v>
      </c>
      <c r="BB159" s="14">
        <v>1646.2174372400013</v>
      </c>
      <c r="BC159" s="13">
        <f t="shared" si="7"/>
        <v>2545.1627869169097</v>
      </c>
      <c r="BD159" s="13">
        <v>-470.58499999999981</v>
      </c>
      <c r="BE159" s="13">
        <v>301.8199041900005</v>
      </c>
      <c r="BF159" s="13">
        <v>382.37850856456873</v>
      </c>
      <c r="BG159" s="13">
        <v>2223.010817370001</v>
      </c>
      <c r="BH159" s="13">
        <v>-557.19312909766131</v>
      </c>
      <c r="BI159" s="13">
        <v>665.73168589000079</v>
      </c>
      <c r="BJ159" s="13">
        <v>0</v>
      </c>
      <c r="BK159" s="13">
        <v>0</v>
      </c>
      <c r="BL159" s="13">
        <v>0</v>
      </c>
      <c r="BM159" s="13">
        <v>0</v>
      </c>
      <c r="BN159" s="13">
        <v>0</v>
      </c>
      <c r="BO159" s="14">
        <v>0</v>
      </c>
    </row>
    <row r="160" spans="1:67">
      <c r="A160" s="32">
        <v>321</v>
      </c>
      <c r="B160" s="33" t="s">
        <v>193</v>
      </c>
      <c r="C160" s="13">
        <v>5966.734508088166</v>
      </c>
      <c r="D160" s="13">
        <v>4568.4010802359353</v>
      </c>
      <c r="E160" s="13">
        <v>3028.3200169770116</v>
      </c>
      <c r="F160" s="13">
        <v>1470.8661355183667</v>
      </c>
      <c r="G160" s="13">
        <v>12285.254184690317</v>
      </c>
      <c r="H160" s="13">
        <v>-2804.9787088638877</v>
      </c>
      <c r="I160" s="13">
        <v>393.15612574486659</v>
      </c>
      <c r="J160" s="13">
        <v>1131.4894882026565</v>
      </c>
      <c r="K160" s="13">
        <v>1227.6782489310426</v>
      </c>
      <c r="L160" s="13">
        <v>2377.0320449824831</v>
      </c>
      <c r="M160" s="13">
        <v>1124.5451333596975</v>
      </c>
      <c r="N160" s="13">
        <v>-7204.8970170370667</v>
      </c>
      <c r="O160" s="13">
        <v>-11630.132224653256</v>
      </c>
      <c r="P160" s="13">
        <v>22976.075588652559</v>
      </c>
      <c r="Q160" s="13">
        <v>-881.37408234417398</v>
      </c>
      <c r="R160" s="13">
        <v>-891.88886567472355</v>
      </c>
      <c r="S160" s="13">
        <v>13739.233416521836</v>
      </c>
      <c r="T160" s="13">
        <v>14268.501157388328</v>
      </c>
      <c r="U160" s="13">
        <v>-6707.8986429638171</v>
      </c>
      <c r="V160" s="13">
        <v>977.50559989613976</v>
      </c>
      <c r="W160" s="13">
        <v>-2803.7676645616593</v>
      </c>
      <c r="X160" s="13">
        <v>-6708.9925593299631</v>
      </c>
      <c r="Y160" s="13">
        <v>20758.425865110454</v>
      </c>
      <c r="Z160" s="13">
        <v>1863.9137016532404</v>
      </c>
      <c r="AA160" s="13">
        <v>3719.735946547451</v>
      </c>
      <c r="AB160" s="13">
        <v>-14357.318283590554</v>
      </c>
      <c r="AC160" s="13">
        <v>-18715.354550417855</v>
      </c>
      <c r="AD160" s="13">
        <v>2067.602187132823</v>
      </c>
      <c r="AE160" s="13">
        <v>-1339.2290900617138</v>
      </c>
      <c r="AF160" s="13">
        <v>-3933.6572436999159</v>
      </c>
      <c r="AG160" s="13">
        <v>11002.034470535156</v>
      </c>
      <c r="AH160" s="13">
        <v>-10229.957395229876</v>
      </c>
      <c r="AI160" s="13">
        <v>-1132.1365848174551</v>
      </c>
      <c r="AJ160" s="13">
        <v>-1691.98579872247</v>
      </c>
      <c r="AK160" s="13">
        <v>-5709.3402347251231</v>
      </c>
      <c r="AL160" s="13">
        <v>3620.6861059961211</v>
      </c>
      <c r="AM160" s="13">
        <v>424.79272296631825</v>
      </c>
      <c r="AN160" s="13">
        <v>-6819.7111114439249</v>
      </c>
      <c r="AO160" s="13">
        <v>-4974.4525783477948</v>
      </c>
      <c r="AP160" s="13">
        <v>2253.6657718174192</v>
      </c>
      <c r="AQ160" s="13">
        <v>2165.9327845793464</v>
      </c>
      <c r="AR160" s="13">
        <v>-325.38354879891608</v>
      </c>
      <c r="AS160" s="13">
        <v>-6161.9633891867979</v>
      </c>
      <c r="AT160" s="13">
        <v>11780.565076948313</v>
      </c>
      <c r="AU160" s="13">
        <v>-6361.7242871748167</v>
      </c>
      <c r="AV160" s="13">
        <v>-2920.7148324900259</v>
      </c>
      <c r="AW160" s="13">
        <v>3637.4899434709309</v>
      </c>
      <c r="AX160" s="13">
        <v>-3858.4112171211959</v>
      </c>
      <c r="AY160" s="13">
        <v>3182.7971980026814</v>
      </c>
      <c r="AZ160" s="13">
        <v>543.51425681426645</v>
      </c>
      <c r="BA160" s="13">
        <v>7195.3115018651133</v>
      </c>
      <c r="BB160" s="14">
        <v>-6623.7477150914801</v>
      </c>
      <c r="BC160" s="13">
        <f t="shared" si="7"/>
        <v>1462.8178219880319</v>
      </c>
      <c r="BD160" s="13">
        <v>1333.3922105146723</v>
      </c>
      <c r="BE160" s="13">
        <v>6946.4724477193231</v>
      </c>
      <c r="BF160" s="13">
        <v>-1589.4331179480323</v>
      </c>
      <c r="BG160" s="13">
        <v>5747.9342663285261</v>
      </c>
      <c r="BH160" s="13">
        <v>-9695.0629259354318</v>
      </c>
      <c r="BI160" s="13">
        <v>-1280.4850586910252</v>
      </c>
      <c r="BJ160" s="13">
        <v>0</v>
      </c>
      <c r="BK160" s="13">
        <v>0</v>
      </c>
      <c r="BL160" s="13">
        <v>0</v>
      </c>
      <c r="BM160" s="13">
        <v>0</v>
      </c>
      <c r="BN160" s="13">
        <v>0</v>
      </c>
      <c r="BO160" s="14">
        <v>0</v>
      </c>
    </row>
    <row r="161" spans="1:67">
      <c r="A161" s="38">
        <v>3211</v>
      </c>
      <c r="B161" s="34" t="s">
        <v>194</v>
      </c>
      <c r="C161" s="13">
        <v>0</v>
      </c>
      <c r="D161" s="13">
        <v>0</v>
      </c>
      <c r="E161" s="13">
        <v>0</v>
      </c>
      <c r="F161" s="13">
        <v>0</v>
      </c>
      <c r="G161" s="13">
        <v>0</v>
      </c>
      <c r="H161" s="13">
        <v>0</v>
      </c>
      <c r="I161" s="13">
        <v>0</v>
      </c>
      <c r="J161" s="13">
        <v>0</v>
      </c>
      <c r="K161" s="13">
        <v>0</v>
      </c>
      <c r="L161" s="13">
        <v>0</v>
      </c>
      <c r="M161" s="13">
        <v>0</v>
      </c>
      <c r="N161" s="13">
        <v>0</v>
      </c>
      <c r="O161" s="13">
        <v>0</v>
      </c>
      <c r="P161" s="13">
        <v>0</v>
      </c>
      <c r="Q161" s="13">
        <v>0</v>
      </c>
      <c r="R161" s="13">
        <v>0</v>
      </c>
      <c r="S161" s="13">
        <v>0</v>
      </c>
      <c r="T161" s="13">
        <v>0</v>
      </c>
      <c r="U161" s="13">
        <v>0</v>
      </c>
      <c r="V161" s="13">
        <v>0</v>
      </c>
      <c r="W161" s="13">
        <v>0</v>
      </c>
      <c r="X161" s="13">
        <v>0</v>
      </c>
      <c r="Y161" s="13">
        <v>0</v>
      </c>
      <c r="Z161" s="13">
        <v>0</v>
      </c>
      <c r="AA161" s="13">
        <v>0</v>
      </c>
      <c r="AB161" s="13">
        <v>0</v>
      </c>
      <c r="AC161" s="13">
        <v>0</v>
      </c>
      <c r="AD161" s="13">
        <v>0</v>
      </c>
      <c r="AE161" s="13">
        <v>0</v>
      </c>
      <c r="AF161" s="13">
        <v>0</v>
      </c>
      <c r="AG161" s="13">
        <v>0</v>
      </c>
      <c r="AH161" s="13">
        <v>0</v>
      </c>
      <c r="AI161" s="13">
        <v>0</v>
      </c>
      <c r="AJ161" s="13">
        <v>0</v>
      </c>
      <c r="AK161" s="13">
        <v>0</v>
      </c>
      <c r="AL161" s="13">
        <v>0</v>
      </c>
      <c r="AM161" s="13">
        <v>0</v>
      </c>
      <c r="AN161" s="13">
        <v>0</v>
      </c>
      <c r="AO161" s="13">
        <v>0</v>
      </c>
      <c r="AP161" s="13">
        <v>0</v>
      </c>
      <c r="AQ161" s="13">
        <v>0</v>
      </c>
      <c r="AR161" s="13">
        <v>0</v>
      </c>
      <c r="AS161" s="13">
        <v>0</v>
      </c>
      <c r="AT161" s="13">
        <v>0</v>
      </c>
      <c r="AU161" s="13">
        <v>0</v>
      </c>
      <c r="AV161" s="13">
        <v>0</v>
      </c>
      <c r="AW161" s="13">
        <v>0</v>
      </c>
      <c r="AX161" s="13">
        <v>0</v>
      </c>
      <c r="AY161" s="13">
        <v>0</v>
      </c>
      <c r="AZ161" s="13">
        <v>0</v>
      </c>
      <c r="BA161" s="13">
        <v>0</v>
      </c>
      <c r="BB161" s="14">
        <v>0</v>
      </c>
      <c r="BC161" s="13">
        <f t="shared" si="7"/>
        <v>0</v>
      </c>
      <c r="BD161" s="13">
        <v>0</v>
      </c>
      <c r="BE161" s="13">
        <v>0</v>
      </c>
      <c r="BF161" s="13">
        <v>0</v>
      </c>
      <c r="BG161" s="13">
        <v>0</v>
      </c>
      <c r="BH161" s="13">
        <v>0</v>
      </c>
      <c r="BI161" s="13">
        <v>0</v>
      </c>
      <c r="BJ161" s="13">
        <v>0</v>
      </c>
      <c r="BK161" s="13">
        <v>0</v>
      </c>
      <c r="BL161" s="13">
        <v>0</v>
      </c>
      <c r="BM161" s="13">
        <v>0</v>
      </c>
      <c r="BN161" s="13">
        <v>0</v>
      </c>
      <c r="BO161" s="14">
        <v>0</v>
      </c>
    </row>
    <row r="162" spans="1:67">
      <c r="A162" s="32">
        <v>3212</v>
      </c>
      <c r="B162" s="33" t="s">
        <v>195</v>
      </c>
      <c r="C162" s="13">
        <v>3521.9686346481667</v>
      </c>
      <c r="D162" s="13">
        <v>3160.3457882059347</v>
      </c>
      <c r="E162" s="13">
        <v>3488.5380682270115</v>
      </c>
      <c r="F162" s="13">
        <v>1263.975590978368</v>
      </c>
      <c r="G162" s="13">
        <v>11970.124887140317</v>
      </c>
      <c r="H162" s="13">
        <v>-2985.2405632038899</v>
      </c>
      <c r="I162" s="13">
        <v>-461.10888603513013</v>
      </c>
      <c r="J162" s="13">
        <v>350.99334101265413</v>
      </c>
      <c r="K162" s="13">
        <v>807.0898570310419</v>
      </c>
      <c r="L162" s="13">
        <v>2742.0201452424844</v>
      </c>
      <c r="M162" s="13">
        <v>475.67406851969645</v>
      </c>
      <c r="N162" s="13">
        <v>-6710.7994378670646</v>
      </c>
      <c r="O162" s="13">
        <v>-10579.644224603257</v>
      </c>
      <c r="P162" s="13">
        <v>21944.092387012555</v>
      </c>
      <c r="Q162" s="13">
        <v>-1264.8977016641745</v>
      </c>
      <c r="R162" s="13">
        <v>-516.06599242472294</v>
      </c>
      <c r="S162" s="13">
        <v>13584.265775281836</v>
      </c>
      <c r="T162" s="13">
        <v>14559.166531468331</v>
      </c>
      <c r="U162" s="13">
        <v>-6803.843719983819</v>
      </c>
      <c r="V162" s="13">
        <v>567.06096650613836</v>
      </c>
      <c r="W162" s="13">
        <v>-3356.0117860716564</v>
      </c>
      <c r="X162" s="13">
        <v>-6878.9642410699653</v>
      </c>
      <c r="Y162" s="13">
        <v>20515.345532190455</v>
      </c>
      <c r="Z162" s="13">
        <v>1553.2871832432393</v>
      </c>
      <c r="AA162" s="13">
        <v>3988.6386903574494</v>
      </c>
      <c r="AB162" s="13">
        <v>-14003.888850820556</v>
      </c>
      <c r="AC162" s="13">
        <v>-22258.081222657853</v>
      </c>
      <c r="AD162" s="13">
        <v>2589.0240623328232</v>
      </c>
      <c r="AE162" s="13">
        <v>-2057.4639438417139</v>
      </c>
      <c r="AF162" s="13">
        <v>-3533.8605259599162</v>
      </c>
      <c r="AG162" s="13">
        <v>6843.2721495451578</v>
      </c>
      <c r="AH162" s="13">
        <v>-6602.7572206798777</v>
      </c>
      <c r="AI162" s="13">
        <v>-2339.7690794204536</v>
      </c>
      <c r="AJ162" s="13">
        <v>-834.44126952947136</v>
      </c>
      <c r="AK162" s="13">
        <v>-5872.3728890551247</v>
      </c>
      <c r="AL162" s="13">
        <v>3309.079043546124</v>
      </c>
      <c r="AM162" s="13">
        <v>918.4766942563183</v>
      </c>
      <c r="AN162" s="13">
        <v>-7062.8672357739233</v>
      </c>
      <c r="AO162" s="13">
        <v>-7614.4010080777953</v>
      </c>
      <c r="AP162" s="13">
        <v>-3317.2245402125809</v>
      </c>
      <c r="AQ162" s="13">
        <v>3358.1326205293458</v>
      </c>
      <c r="AR162" s="13">
        <v>-581.87023248891592</v>
      </c>
      <c r="AS162" s="13">
        <v>-6532.6943042367966</v>
      </c>
      <c r="AT162" s="13">
        <v>9428.1667817883117</v>
      </c>
      <c r="AU162" s="13">
        <v>-4826.8914173748162</v>
      </c>
      <c r="AV162" s="13">
        <v>-4921.7104805100262</v>
      </c>
      <c r="AW162" s="13">
        <v>4110.4605769909313</v>
      </c>
      <c r="AX162" s="13">
        <v>-4330.8333832411954</v>
      </c>
      <c r="AY162" s="13">
        <v>2118.8845745526805</v>
      </c>
      <c r="AZ162" s="13">
        <v>1183.6671707442667</v>
      </c>
      <c r="BA162" s="13">
        <v>5957.6690053651137</v>
      </c>
      <c r="BB162" s="14">
        <v>-8280.20545233148</v>
      </c>
      <c r="BC162" s="13">
        <f t="shared" si="7"/>
        <v>-1156.1814649288781</v>
      </c>
      <c r="BD162" s="13">
        <v>1803.2852105146721</v>
      </c>
      <c r="BE162" s="13">
        <v>6631.5445435293223</v>
      </c>
      <c r="BF162" s="13">
        <v>-1981.5386265126017</v>
      </c>
      <c r="BG162" s="13">
        <v>3504.0784489585239</v>
      </c>
      <c r="BH162" s="13">
        <v>-9125.9392968377688</v>
      </c>
      <c r="BI162" s="13">
        <v>-1987.611744581026</v>
      </c>
      <c r="BJ162" s="13">
        <v>0</v>
      </c>
      <c r="BK162" s="13">
        <v>0</v>
      </c>
      <c r="BL162" s="13">
        <v>0</v>
      </c>
      <c r="BM162" s="13">
        <v>0</v>
      </c>
      <c r="BN162" s="13">
        <v>0</v>
      </c>
      <c r="BO162" s="14">
        <v>0</v>
      </c>
    </row>
    <row r="163" spans="1:67">
      <c r="A163" s="32">
        <v>3213</v>
      </c>
      <c r="B163" s="33" t="s">
        <v>196</v>
      </c>
      <c r="C163" s="13">
        <v>0</v>
      </c>
      <c r="D163" s="13">
        <v>0</v>
      </c>
      <c r="E163" s="13">
        <v>0</v>
      </c>
      <c r="F163" s="13">
        <v>0</v>
      </c>
      <c r="G163" s="13">
        <v>0</v>
      </c>
      <c r="H163" s="13">
        <v>0</v>
      </c>
      <c r="I163" s="13">
        <v>0</v>
      </c>
      <c r="J163" s="13">
        <v>0</v>
      </c>
      <c r="K163" s="13">
        <v>0</v>
      </c>
      <c r="L163" s="13">
        <v>0</v>
      </c>
      <c r="M163" s="13">
        <v>0</v>
      </c>
      <c r="N163" s="13">
        <v>0</v>
      </c>
      <c r="O163" s="13">
        <v>0</v>
      </c>
      <c r="P163" s="13">
        <v>0</v>
      </c>
      <c r="Q163" s="13">
        <v>0</v>
      </c>
      <c r="R163" s="13">
        <v>0</v>
      </c>
      <c r="S163" s="13">
        <v>0</v>
      </c>
      <c r="T163" s="13">
        <v>0</v>
      </c>
      <c r="U163" s="13">
        <v>0</v>
      </c>
      <c r="V163" s="13">
        <v>0</v>
      </c>
      <c r="W163" s="13">
        <v>0</v>
      </c>
      <c r="X163" s="13">
        <v>0</v>
      </c>
      <c r="Y163" s="13">
        <v>0</v>
      </c>
      <c r="Z163" s="13">
        <v>0</v>
      </c>
      <c r="AA163" s="13">
        <v>0</v>
      </c>
      <c r="AB163" s="13">
        <v>0</v>
      </c>
      <c r="AC163" s="13">
        <v>0</v>
      </c>
      <c r="AD163" s="13">
        <v>0</v>
      </c>
      <c r="AE163" s="13">
        <v>0</v>
      </c>
      <c r="AF163" s="13">
        <v>0</v>
      </c>
      <c r="AG163" s="13">
        <v>0</v>
      </c>
      <c r="AH163" s="13">
        <v>0</v>
      </c>
      <c r="AI163" s="13">
        <v>0</v>
      </c>
      <c r="AJ163" s="13">
        <v>0</v>
      </c>
      <c r="AK163" s="13">
        <v>0</v>
      </c>
      <c r="AL163" s="13">
        <v>0</v>
      </c>
      <c r="AM163" s="13">
        <v>0</v>
      </c>
      <c r="AN163" s="13">
        <v>0</v>
      </c>
      <c r="AO163" s="13">
        <v>0</v>
      </c>
      <c r="AP163" s="13">
        <v>-7.999999999999674E-4</v>
      </c>
      <c r="AQ163" s="13">
        <v>0</v>
      </c>
      <c r="AR163" s="13">
        <v>0</v>
      </c>
      <c r="AS163" s="13">
        <v>0</v>
      </c>
      <c r="AT163" s="13">
        <v>0</v>
      </c>
      <c r="AU163" s="13">
        <v>0</v>
      </c>
      <c r="AV163" s="13">
        <v>0</v>
      </c>
      <c r="AW163" s="13">
        <v>-7.999999999999674E-4</v>
      </c>
      <c r="AX163" s="13">
        <v>0</v>
      </c>
      <c r="AY163" s="13">
        <v>-2.6000000000000023E-2</v>
      </c>
      <c r="AZ163" s="13">
        <v>0</v>
      </c>
      <c r="BA163" s="13">
        <v>2.6000000000000023E-2</v>
      </c>
      <c r="BB163" s="14">
        <v>0</v>
      </c>
      <c r="BC163" s="13">
        <f t="shared" si="7"/>
        <v>-2.6000000000000023E-2</v>
      </c>
      <c r="BD163" s="13">
        <v>0</v>
      </c>
      <c r="BE163" s="13">
        <v>0</v>
      </c>
      <c r="BF163" s="13">
        <v>-2.6000000000000023E-2</v>
      </c>
      <c r="BG163" s="13">
        <v>0</v>
      </c>
      <c r="BH163" s="13">
        <v>0</v>
      </c>
      <c r="BI163" s="13">
        <v>0</v>
      </c>
      <c r="BJ163" s="13">
        <v>0</v>
      </c>
      <c r="BK163" s="13">
        <v>0</v>
      </c>
      <c r="BL163" s="13">
        <v>0</v>
      </c>
      <c r="BM163" s="13">
        <v>0</v>
      </c>
      <c r="BN163" s="13">
        <v>0</v>
      </c>
      <c r="BO163" s="14">
        <v>0</v>
      </c>
    </row>
    <row r="164" spans="1:67">
      <c r="A164" s="32">
        <v>3214</v>
      </c>
      <c r="B164" s="33" t="s">
        <v>197</v>
      </c>
      <c r="C164" s="13">
        <v>486.34433516000001</v>
      </c>
      <c r="D164" s="13">
        <v>8.2740050000000007</v>
      </c>
      <c r="E164" s="13">
        <v>-13.111551</v>
      </c>
      <c r="F164" s="13">
        <v>49.681470000000004</v>
      </c>
      <c r="G164" s="13">
        <v>-0.95000000000000284</v>
      </c>
      <c r="H164" s="13">
        <v>-13.350442000000005</v>
      </c>
      <c r="I164" s="13">
        <v>458.52164599999998</v>
      </c>
      <c r="J164" s="13">
        <v>-6.0333279999999831</v>
      </c>
      <c r="K164" s="13">
        <v>-0.64606499999996458</v>
      </c>
      <c r="L164" s="13">
        <v>4.9207929999999465</v>
      </c>
      <c r="M164" s="13">
        <v>2.8057150000000206</v>
      </c>
      <c r="N164" s="13">
        <v>-7.6192849999999908</v>
      </c>
      <c r="O164" s="13">
        <v>3.8513771600000268</v>
      </c>
      <c r="P164" s="13">
        <v>-191.05642916000005</v>
      </c>
      <c r="Q164" s="13">
        <v>2.2456758699999995</v>
      </c>
      <c r="R164" s="13">
        <v>0.86258822000000279</v>
      </c>
      <c r="S164" s="13">
        <v>-13.520883030000002</v>
      </c>
      <c r="T164" s="13">
        <v>2.9000000000000004</v>
      </c>
      <c r="U164" s="13">
        <v>-11.333802239999997</v>
      </c>
      <c r="V164" s="13">
        <v>-0.7030658900000013</v>
      </c>
      <c r="W164" s="13">
        <v>0.69257667999999839</v>
      </c>
      <c r="X164" s="13">
        <v>-0.49511200999999971</v>
      </c>
      <c r="Y164" s="13">
        <v>-0.45909686000000605</v>
      </c>
      <c r="Z164" s="13">
        <v>-6.2827807499999935</v>
      </c>
      <c r="AA164" s="13">
        <v>-219.58798481000002</v>
      </c>
      <c r="AB164" s="13">
        <v>54.625455659999972</v>
      </c>
      <c r="AC164" s="13">
        <v>-489.98983700000014</v>
      </c>
      <c r="AD164" s="13">
        <v>9.6577540000000042</v>
      </c>
      <c r="AE164" s="13">
        <v>-0.31134099999999876</v>
      </c>
      <c r="AF164" s="13">
        <v>-0.45148200000000216</v>
      </c>
      <c r="AG164" s="13">
        <v>-1.0485179999999978</v>
      </c>
      <c r="AH164" s="13">
        <v>-12.670102870000003</v>
      </c>
      <c r="AI164" s="13">
        <v>-157.37266770999997</v>
      </c>
      <c r="AJ164" s="13">
        <v>-612.22837328000014</v>
      </c>
      <c r="AK164" s="13">
        <v>2.6402402600000414</v>
      </c>
      <c r="AL164" s="13">
        <v>9.4301743500002431</v>
      </c>
      <c r="AM164" s="13">
        <v>38.756999999999948</v>
      </c>
      <c r="AN164" s="13">
        <v>2.0176999999997633</v>
      </c>
      <c r="AO164" s="13">
        <v>231.58977925000005</v>
      </c>
      <c r="AP164" s="13">
        <v>115.79640000000001</v>
      </c>
      <c r="AQ164" s="13">
        <v>11.660999999999996</v>
      </c>
      <c r="AR164" s="13">
        <v>-9.4960000000000022</v>
      </c>
      <c r="AS164" s="13">
        <v>0.90600000000000058</v>
      </c>
      <c r="AT164" s="13">
        <v>-14.855</v>
      </c>
      <c r="AU164" s="13">
        <v>-9.0296000000000021</v>
      </c>
      <c r="AV164" s="13">
        <v>-0.12699999999999534</v>
      </c>
      <c r="AW164" s="13">
        <v>3.1639999999999944</v>
      </c>
      <c r="AX164" s="13">
        <v>56.474000000000004</v>
      </c>
      <c r="AY164" s="13">
        <v>41.564999999999991</v>
      </c>
      <c r="AZ164" s="13">
        <v>2.5660000000000025</v>
      </c>
      <c r="BA164" s="13">
        <v>-13.3613</v>
      </c>
      <c r="BB164" s="14">
        <v>46.329300000000018</v>
      </c>
      <c r="BC164" s="13">
        <f t="shared" si="7"/>
        <v>70.493499999999997</v>
      </c>
      <c r="BD164" s="13">
        <v>0.12499999999999289</v>
      </c>
      <c r="BE164" s="13">
        <v>12.634</v>
      </c>
      <c r="BF164" s="13">
        <v>9.1450000000000031</v>
      </c>
      <c r="BG164" s="13">
        <v>20.260000000000005</v>
      </c>
      <c r="BH164" s="13">
        <v>-12.504500000000004</v>
      </c>
      <c r="BI164" s="13">
        <v>40.834000000000003</v>
      </c>
      <c r="BJ164" s="13">
        <v>0</v>
      </c>
      <c r="BK164" s="13">
        <v>0</v>
      </c>
      <c r="BL164" s="13">
        <v>0</v>
      </c>
      <c r="BM164" s="13">
        <v>0</v>
      </c>
      <c r="BN164" s="13">
        <v>0</v>
      </c>
      <c r="BO164" s="14">
        <v>0</v>
      </c>
    </row>
    <row r="165" spans="1:67">
      <c r="A165" s="32">
        <v>3215</v>
      </c>
      <c r="B165" s="33" t="s">
        <v>202</v>
      </c>
      <c r="C165" s="13">
        <v>-5.6499999999975792E-2</v>
      </c>
      <c r="D165" s="13">
        <v>0</v>
      </c>
      <c r="E165" s="13">
        <v>0</v>
      </c>
      <c r="F165" s="13">
        <v>0</v>
      </c>
      <c r="G165" s="13">
        <v>0</v>
      </c>
      <c r="H165" s="13">
        <v>0</v>
      </c>
      <c r="I165" s="13">
        <v>0</v>
      </c>
      <c r="J165" s="13">
        <v>0</v>
      </c>
      <c r="K165" s="13">
        <v>0</v>
      </c>
      <c r="L165" s="13">
        <v>0</v>
      </c>
      <c r="M165" s="13">
        <v>0</v>
      </c>
      <c r="N165" s="13">
        <v>0</v>
      </c>
      <c r="O165" s="13">
        <v>-5.6499999999975792E-2</v>
      </c>
      <c r="P165" s="13">
        <v>5.6099999999975836E-2</v>
      </c>
      <c r="Q165" s="13">
        <v>0</v>
      </c>
      <c r="R165" s="13">
        <v>0.10000000000000053</v>
      </c>
      <c r="S165" s="13">
        <v>0</v>
      </c>
      <c r="T165" s="13">
        <v>0</v>
      </c>
      <c r="U165" s="13">
        <v>0</v>
      </c>
      <c r="V165" s="13">
        <v>0</v>
      </c>
      <c r="W165" s="13">
        <v>0</v>
      </c>
      <c r="X165" s="13">
        <v>0</v>
      </c>
      <c r="Y165" s="13">
        <v>0</v>
      </c>
      <c r="Z165" s="13">
        <v>1.2099999999975353E-2</v>
      </c>
      <c r="AA165" s="13">
        <v>0</v>
      </c>
      <c r="AB165" s="13">
        <v>-5.600000000000005E-2</v>
      </c>
      <c r="AC165" s="13">
        <v>5.5900000000025152E-2</v>
      </c>
      <c r="AD165" s="13">
        <v>4.3900000000024697E-2</v>
      </c>
      <c r="AE165" s="13">
        <v>0</v>
      </c>
      <c r="AF165" s="13">
        <v>0</v>
      </c>
      <c r="AG165" s="13">
        <v>0</v>
      </c>
      <c r="AH165" s="13">
        <v>0</v>
      </c>
      <c r="AI165" s="13">
        <v>1.2099999999975353E-2</v>
      </c>
      <c r="AJ165" s="13">
        <v>-9.9999999974897946E-5</v>
      </c>
      <c r="AK165" s="13">
        <v>9.9999999974897946E-5</v>
      </c>
      <c r="AL165" s="13">
        <v>-9.9999999974897946E-5</v>
      </c>
      <c r="AM165" s="13">
        <v>0</v>
      </c>
      <c r="AN165" s="13">
        <v>0</v>
      </c>
      <c r="AO165" s="13">
        <v>0</v>
      </c>
      <c r="AP165" s="13">
        <v>75.993000000000009</v>
      </c>
      <c r="AQ165" s="13">
        <v>46.95044</v>
      </c>
      <c r="AR165" s="13">
        <v>0.84055999999999642</v>
      </c>
      <c r="AS165" s="13">
        <v>1.622000000000412E-2</v>
      </c>
      <c r="AT165" s="13">
        <v>0.27697999999999467</v>
      </c>
      <c r="AU165" s="13">
        <v>24.605000000000004</v>
      </c>
      <c r="AV165" s="13">
        <v>0.4339999999999975</v>
      </c>
      <c r="AW165" s="13">
        <v>0.44780000000001507</v>
      </c>
      <c r="AX165" s="13">
        <v>0.46299999999999386</v>
      </c>
      <c r="AY165" s="13">
        <v>0.45699999999999363</v>
      </c>
      <c r="AZ165" s="13">
        <v>0.49399999999999977</v>
      </c>
      <c r="BA165" s="13">
        <v>0.49699999999999989</v>
      </c>
      <c r="BB165" s="14">
        <v>0.51100000000000989</v>
      </c>
      <c r="BC165" s="13">
        <f t="shared" si="7"/>
        <v>3.3689999999999944</v>
      </c>
      <c r="BD165" s="13">
        <v>0.56699999999999307</v>
      </c>
      <c r="BE165" s="13">
        <v>0.47400000000000375</v>
      </c>
      <c r="BF165" s="13">
        <v>0.60799999999999876</v>
      </c>
      <c r="BG165" s="13">
        <v>0.58500000000000796</v>
      </c>
      <c r="BH165" s="13">
        <v>0.57399999999999807</v>
      </c>
      <c r="BI165" s="13">
        <v>0.56099999999999284</v>
      </c>
      <c r="BJ165" s="13">
        <v>0</v>
      </c>
      <c r="BK165" s="13">
        <v>0</v>
      </c>
      <c r="BL165" s="13">
        <v>0</v>
      </c>
      <c r="BM165" s="13">
        <v>0</v>
      </c>
      <c r="BN165" s="13">
        <v>0</v>
      </c>
      <c r="BO165" s="14">
        <v>0</v>
      </c>
    </row>
    <row r="166" spans="1:67">
      <c r="A166" s="32">
        <v>3216</v>
      </c>
      <c r="B166" s="33" t="s">
        <v>203</v>
      </c>
      <c r="C166" s="13">
        <v>0</v>
      </c>
      <c r="D166" s="13">
        <v>0</v>
      </c>
      <c r="E166" s="13">
        <v>0</v>
      </c>
      <c r="F166" s="13">
        <v>0</v>
      </c>
      <c r="G166" s="13">
        <v>0</v>
      </c>
      <c r="H166" s="13">
        <v>0</v>
      </c>
      <c r="I166" s="13">
        <v>0</v>
      </c>
      <c r="J166" s="13">
        <v>0</v>
      </c>
      <c r="K166" s="13">
        <v>0</v>
      </c>
      <c r="L166" s="13">
        <v>0</v>
      </c>
      <c r="M166" s="13">
        <v>0</v>
      </c>
      <c r="N166" s="13">
        <v>0</v>
      </c>
      <c r="O166" s="13">
        <v>0</v>
      </c>
      <c r="P166" s="13">
        <v>0</v>
      </c>
      <c r="Q166" s="13">
        <v>0</v>
      </c>
      <c r="R166" s="13">
        <v>0</v>
      </c>
      <c r="S166" s="13">
        <v>0</v>
      </c>
      <c r="T166" s="13">
        <v>0</v>
      </c>
      <c r="U166" s="13">
        <v>0</v>
      </c>
      <c r="V166" s="13">
        <v>0</v>
      </c>
      <c r="W166" s="13">
        <v>0</v>
      </c>
      <c r="X166" s="13">
        <v>0</v>
      </c>
      <c r="Y166" s="13">
        <v>0</v>
      </c>
      <c r="Z166" s="13">
        <v>0</v>
      </c>
      <c r="AA166" s="13">
        <v>0</v>
      </c>
      <c r="AB166" s="13">
        <v>0</v>
      </c>
      <c r="AC166" s="13">
        <v>0</v>
      </c>
      <c r="AD166" s="13">
        <v>0</v>
      </c>
      <c r="AE166" s="13">
        <v>0</v>
      </c>
      <c r="AF166" s="13">
        <v>0</v>
      </c>
      <c r="AG166" s="13">
        <v>0</v>
      </c>
      <c r="AH166" s="13">
        <v>0</v>
      </c>
      <c r="AI166" s="13">
        <v>0</v>
      </c>
      <c r="AJ166" s="13">
        <v>0</v>
      </c>
      <c r="AK166" s="13">
        <v>0</v>
      </c>
      <c r="AL166" s="13">
        <v>0</v>
      </c>
      <c r="AM166" s="13">
        <v>0</v>
      </c>
      <c r="AN166" s="13">
        <v>0</v>
      </c>
      <c r="AO166" s="13">
        <v>0</v>
      </c>
      <c r="AP166" s="13">
        <v>0</v>
      </c>
      <c r="AQ166" s="13">
        <v>0</v>
      </c>
      <c r="AR166" s="13">
        <v>0</v>
      </c>
      <c r="AS166" s="13">
        <v>0</v>
      </c>
      <c r="AT166" s="13">
        <v>0</v>
      </c>
      <c r="AU166" s="13">
        <v>0</v>
      </c>
      <c r="AV166" s="13">
        <v>0</v>
      </c>
      <c r="AW166" s="13">
        <v>0</v>
      </c>
      <c r="AX166" s="13">
        <v>0</v>
      </c>
      <c r="AY166" s="13">
        <v>0</v>
      </c>
      <c r="AZ166" s="13">
        <v>0</v>
      </c>
      <c r="BA166" s="13">
        <v>0</v>
      </c>
      <c r="BB166" s="14">
        <v>0</v>
      </c>
      <c r="BC166" s="13">
        <f t="shared" si="7"/>
        <v>0</v>
      </c>
      <c r="BD166" s="13">
        <v>0</v>
      </c>
      <c r="BE166" s="13">
        <v>0</v>
      </c>
      <c r="BF166" s="13">
        <v>0</v>
      </c>
      <c r="BG166" s="13">
        <v>0</v>
      </c>
      <c r="BH166" s="13">
        <v>0</v>
      </c>
      <c r="BI166" s="13">
        <v>0</v>
      </c>
      <c r="BJ166" s="13">
        <v>0</v>
      </c>
      <c r="BK166" s="13">
        <v>0</v>
      </c>
      <c r="BL166" s="13">
        <v>0</v>
      </c>
      <c r="BM166" s="13">
        <v>0</v>
      </c>
      <c r="BN166" s="13">
        <v>0</v>
      </c>
      <c r="BO166" s="14">
        <v>0</v>
      </c>
    </row>
    <row r="167" spans="1:67">
      <c r="A167" s="32">
        <v>3217</v>
      </c>
      <c r="B167" s="33" t="s">
        <v>198</v>
      </c>
      <c r="C167" s="13">
        <v>0</v>
      </c>
      <c r="D167" s="13">
        <v>0</v>
      </c>
      <c r="E167" s="13">
        <v>0</v>
      </c>
      <c r="F167" s="13">
        <v>0</v>
      </c>
      <c r="G167" s="13">
        <v>0</v>
      </c>
      <c r="H167" s="13">
        <v>0</v>
      </c>
      <c r="I167" s="13">
        <v>0</v>
      </c>
      <c r="J167" s="13">
        <v>0</v>
      </c>
      <c r="K167" s="13">
        <v>0</v>
      </c>
      <c r="L167" s="13">
        <v>0</v>
      </c>
      <c r="M167" s="13">
        <v>0</v>
      </c>
      <c r="N167" s="13">
        <v>0</v>
      </c>
      <c r="O167" s="13">
        <v>0</v>
      </c>
      <c r="P167" s="13">
        <v>0</v>
      </c>
      <c r="Q167" s="13">
        <v>0</v>
      </c>
      <c r="R167" s="13">
        <v>0</v>
      </c>
      <c r="S167" s="13">
        <v>0</v>
      </c>
      <c r="T167" s="13">
        <v>0</v>
      </c>
      <c r="U167" s="13">
        <v>0</v>
      </c>
      <c r="V167" s="13">
        <v>0</v>
      </c>
      <c r="W167" s="13">
        <v>0</v>
      </c>
      <c r="X167" s="13">
        <v>0</v>
      </c>
      <c r="Y167" s="13">
        <v>0</v>
      </c>
      <c r="Z167" s="13">
        <v>0</v>
      </c>
      <c r="AA167" s="13">
        <v>0</v>
      </c>
      <c r="AB167" s="13">
        <v>0</v>
      </c>
      <c r="AC167" s="13">
        <v>0</v>
      </c>
      <c r="AD167" s="13">
        <v>0</v>
      </c>
      <c r="AE167" s="13">
        <v>0</v>
      </c>
      <c r="AF167" s="13">
        <v>0</v>
      </c>
      <c r="AG167" s="13">
        <v>0</v>
      </c>
      <c r="AH167" s="13">
        <v>0</v>
      </c>
      <c r="AI167" s="13">
        <v>0</v>
      </c>
      <c r="AJ167" s="13">
        <v>0</v>
      </c>
      <c r="AK167" s="13">
        <v>0</v>
      </c>
      <c r="AL167" s="13">
        <v>0</v>
      </c>
      <c r="AM167" s="13">
        <v>0</v>
      </c>
      <c r="AN167" s="13">
        <v>0</v>
      </c>
      <c r="AO167" s="13">
        <v>0</v>
      </c>
      <c r="AP167" s="13">
        <v>0</v>
      </c>
      <c r="AQ167" s="13">
        <v>0</v>
      </c>
      <c r="AR167" s="13">
        <v>0</v>
      </c>
      <c r="AS167" s="13">
        <v>0</v>
      </c>
      <c r="AT167" s="13">
        <v>0</v>
      </c>
      <c r="AU167" s="13">
        <v>0</v>
      </c>
      <c r="AV167" s="13">
        <v>0</v>
      </c>
      <c r="AW167" s="13">
        <v>0</v>
      </c>
      <c r="AX167" s="13">
        <v>0</v>
      </c>
      <c r="AY167" s="13">
        <v>0</v>
      </c>
      <c r="AZ167" s="13">
        <v>0</v>
      </c>
      <c r="BA167" s="13">
        <v>0</v>
      </c>
      <c r="BB167" s="14">
        <v>0</v>
      </c>
      <c r="BC167" s="13">
        <f t="shared" si="7"/>
        <v>0</v>
      </c>
      <c r="BD167" s="13">
        <v>0</v>
      </c>
      <c r="BE167" s="13">
        <v>0</v>
      </c>
      <c r="BF167" s="13">
        <v>0</v>
      </c>
      <c r="BG167" s="13">
        <v>0</v>
      </c>
      <c r="BH167" s="13">
        <v>0</v>
      </c>
      <c r="BI167" s="13">
        <v>0</v>
      </c>
      <c r="BJ167" s="13">
        <v>0</v>
      </c>
      <c r="BK167" s="13">
        <v>0</v>
      </c>
      <c r="BL167" s="13">
        <v>0</v>
      </c>
      <c r="BM167" s="13">
        <v>0</v>
      </c>
      <c r="BN167" s="13">
        <v>0</v>
      </c>
      <c r="BO167" s="14">
        <v>0</v>
      </c>
    </row>
    <row r="168" spans="1:67">
      <c r="A168" s="32">
        <v>3218</v>
      </c>
      <c r="B168" s="33" t="s">
        <v>199</v>
      </c>
      <c r="C168" s="13">
        <v>1958.47803828</v>
      </c>
      <c r="D168" s="13">
        <v>1399.7812870299999</v>
      </c>
      <c r="E168" s="13">
        <v>-447.10650024999984</v>
      </c>
      <c r="F168" s="13">
        <v>157.20907453999973</v>
      </c>
      <c r="G168" s="13">
        <v>316.07929755000009</v>
      </c>
      <c r="H168" s="13">
        <v>193.61229634000074</v>
      </c>
      <c r="I168" s="13">
        <v>395.74336577999907</v>
      </c>
      <c r="J168" s="13">
        <v>786.52947519000031</v>
      </c>
      <c r="K168" s="13">
        <v>421.23445690000062</v>
      </c>
      <c r="L168" s="13">
        <v>-369.9088932600007</v>
      </c>
      <c r="M168" s="13">
        <v>646.06534984000064</v>
      </c>
      <c r="N168" s="13">
        <v>-486.47829417000048</v>
      </c>
      <c r="O168" s="13">
        <v>-1054.2828772100002</v>
      </c>
      <c r="P168" s="13">
        <v>1222.9835308000002</v>
      </c>
      <c r="Q168" s="13">
        <v>381.27794345000046</v>
      </c>
      <c r="R168" s="13">
        <v>-376.78546147000031</v>
      </c>
      <c r="S168" s="13">
        <v>168.48852427000048</v>
      </c>
      <c r="T168" s="13">
        <v>-293.56537408000042</v>
      </c>
      <c r="U168" s="13">
        <v>107.27887926000017</v>
      </c>
      <c r="V168" s="13">
        <v>411.14769927999987</v>
      </c>
      <c r="W168" s="13">
        <v>551.55154483000024</v>
      </c>
      <c r="X168" s="13">
        <v>170.46679374999962</v>
      </c>
      <c r="Y168" s="13">
        <v>243.53942978000009</v>
      </c>
      <c r="Z168" s="13">
        <v>316.89719915999945</v>
      </c>
      <c r="AA168" s="13">
        <v>-49.314759000000322</v>
      </c>
      <c r="AB168" s="13">
        <v>-407.99888842999917</v>
      </c>
      <c r="AC168" s="13">
        <v>4032.6606092399998</v>
      </c>
      <c r="AD168" s="13">
        <v>-531.12352920000001</v>
      </c>
      <c r="AE168" s="13">
        <v>718.54619478000018</v>
      </c>
      <c r="AF168" s="13">
        <v>-399.34523573999991</v>
      </c>
      <c r="AG168" s="13">
        <v>4159.810838989999</v>
      </c>
      <c r="AH168" s="13">
        <v>-3614.5300716799984</v>
      </c>
      <c r="AI168" s="13">
        <v>1364.993062312999</v>
      </c>
      <c r="AJ168" s="13">
        <v>-245.31605591299967</v>
      </c>
      <c r="AK168" s="13">
        <v>160.39231407000034</v>
      </c>
      <c r="AL168" s="13">
        <v>302.17698809999911</v>
      </c>
      <c r="AM168" s="13">
        <v>-532.44097129000056</v>
      </c>
      <c r="AN168" s="13">
        <v>241.13842433000013</v>
      </c>
      <c r="AO168" s="13">
        <v>2408.3586504800005</v>
      </c>
      <c r="AP168" s="13">
        <v>5379.1017120300003</v>
      </c>
      <c r="AQ168" s="13">
        <v>-1250.8112759499995</v>
      </c>
      <c r="AR168" s="13">
        <v>265.14212368999983</v>
      </c>
      <c r="AS168" s="13">
        <v>369.80869504999964</v>
      </c>
      <c r="AT168" s="13">
        <v>2366.97631516</v>
      </c>
      <c r="AU168" s="13">
        <v>-1550.4082698</v>
      </c>
      <c r="AV168" s="13">
        <v>2000.6886480200008</v>
      </c>
      <c r="AW168" s="13">
        <v>-476.58163352000042</v>
      </c>
      <c r="AX168" s="13">
        <v>415.4851661199998</v>
      </c>
      <c r="AY168" s="13">
        <v>1021.9166234500008</v>
      </c>
      <c r="AZ168" s="13">
        <v>-643.21291393000047</v>
      </c>
      <c r="BA168" s="13">
        <v>1250.4807964999991</v>
      </c>
      <c r="BB168" s="14">
        <v>1609.617437240001</v>
      </c>
      <c r="BC168" s="13">
        <f t="shared" si="7"/>
        <v>2545.1627869169097</v>
      </c>
      <c r="BD168" s="13">
        <v>-470.58499999999981</v>
      </c>
      <c r="BE168" s="13">
        <v>301.8199041900005</v>
      </c>
      <c r="BF168" s="13">
        <v>382.37850856456873</v>
      </c>
      <c r="BG168" s="13">
        <v>2223.010817370001</v>
      </c>
      <c r="BH168" s="13">
        <v>-557.19312909766131</v>
      </c>
      <c r="BI168" s="13">
        <v>665.73168589000079</v>
      </c>
      <c r="BJ168" s="13">
        <v>0</v>
      </c>
      <c r="BK168" s="13">
        <v>0</v>
      </c>
      <c r="BL168" s="13">
        <v>0</v>
      </c>
      <c r="BM168" s="13">
        <v>0</v>
      </c>
      <c r="BN168" s="13">
        <v>0</v>
      </c>
      <c r="BO168" s="14">
        <v>0</v>
      </c>
    </row>
    <row r="169" spans="1:67">
      <c r="A169" s="32">
        <v>322</v>
      </c>
      <c r="B169" s="33" t="s">
        <v>200</v>
      </c>
      <c r="C169" s="13">
        <v>282.13277313636502</v>
      </c>
      <c r="D169" s="13">
        <v>0</v>
      </c>
      <c r="E169" s="13">
        <v>0</v>
      </c>
      <c r="F169" s="13">
        <v>138.90115953683099</v>
      </c>
      <c r="G169" s="13">
        <v>0</v>
      </c>
      <c r="H169" s="13">
        <v>0</v>
      </c>
      <c r="I169" s="13">
        <v>0</v>
      </c>
      <c r="J169" s="13">
        <v>0</v>
      </c>
      <c r="K169" s="13">
        <v>0</v>
      </c>
      <c r="L169" s="13">
        <v>143.23161359953403</v>
      </c>
      <c r="M169" s="13">
        <v>0</v>
      </c>
      <c r="N169" s="13">
        <v>0</v>
      </c>
      <c r="O169" s="13">
        <v>0</v>
      </c>
      <c r="P169" s="13">
        <v>304.72944055555001</v>
      </c>
      <c r="Q169" s="13">
        <v>0</v>
      </c>
      <c r="R169" s="13">
        <v>0</v>
      </c>
      <c r="S169" s="13">
        <v>149.455973051608</v>
      </c>
      <c r="T169" s="13">
        <v>0</v>
      </c>
      <c r="U169" s="13">
        <v>0</v>
      </c>
      <c r="V169" s="13">
        <v>0</v>
      </c>
      <c r="W169" s="13">
        <v>0</v>
      </c>
      <c r="X169" s="13">
        <v>0</v>
      </c>
      <c r="Y169" s="13">
        <v>155.27346750394202</v>
      </c>
      <c r="Z169" s="13">
        <v>0</v>
      </c>
      <c r="AA169" s="13">
        <v>0</v>
      </c>
      <c r="AB169" s="13">
        <v>0</v>
      </c>
      <c r="AC169" s="13">
        <v>1295.5713330854842</v>
      </c>
      <c r="AD169" s="13">
        <v>0</v>
      </c>
      <c r="AE169" s="13">
        <v>0</v>
      </c>
      <c r="AF169" s="13">
        <v>159.83541338111999</v>
      </c>
      <c r="AG169" s="13">
        <v>0</v>
      </c>
      <c r="AH169" s="13">
        <v>0</v>
      </c>
      <c r="AI169" s="13">
        <v>0</v>
      </c>
      <c r="AJ169" s="13">
        <v>0</v>
      </c>
      <c r="AK169" s="13">
        <v>152.50000000000003</v>
      </c>
      <c r="AL169" s="13">
        <v>953.63591970436403</v>
      </c>
      <c r="AM169" s="13">
        <v>0</v>
      </c>
      <c r="AN169" s="13">
        <v>29.600000000000136</v>
      </c>
      <c r="AO169" s="13">
        <v>0</v>
      </c>
      <c r="AP169" s="13">
        <v>2059.9471501116891</v>
      </c>
      <c r="AQ169" s="13">
        <v>0</v>
      </c>
      <c r="AR169" s="13">
        <v>0</v>
      </c>
      <c r="AS169" s="13">
        <v>170.20475540132497</v>
      </c>
      <c r="AT169" s="13">
        <v>0</v>
      </c>
      <c r="AU169" s="13">
        <v>0</v>
      </c>
      <c r="AV169" s="13">
        <v>0</v>
      </c>
      <c r="AW169" s="13">
        <v>0</v>
      </c>
      <c r="AX169" s="13">
        <v>0</v>
      </c>
      <c r="AY169" s="13">
        <v>1219.4033947103642</v>
      </c>
      <c r="AZ169" s="13">
        <v>472.70000000000005</v>
      </c>
      <c r="BA169" s="13">
        <v>0</v>
      </c>
      <c r="BB169" s="14">
        <v>197.6389999999999</v>
      </c>
      <c r="BC169" s="13">
        <f t="shared" si="7"/>
        <v>-4935.1632457096139</v>
      </c>
      <c r="BD169" s="13">
        <v>0</v>
      </c>
      <c r="BE169" s="13">
        <v>0</v>
      </c>
      <c r="BF169" s="13">
        <v>-6262.3632457096137</v>
      </c>
      <c r="BG169" s="13">
        <v>0</v>
      </c>
      <c r="BH169" s="13">
        <v>0</v>
      </c>
      <c r="BI169" s="13">
        <v>1327.1999999999998</v>
      </c>
      <c r="BJ169" s="13">
        <v>0</v>
      </c>
      <c r="BK169" s="13">
        <v>0</v>
      </c>
      <c r="BL169" s="13">
        <v>0</v>
      </c>
      <c r="BM169" s="13">
        <v>0</v>
      </c>
      <c r="BN169" s="13">
        <v>0</v>
      </c>
      <c r="BO169" s="14">
        <v>0</v>
      </c>
    </row>
    <row r="170" spans="1:67">
      <c r="A170" s="32">
        <v>3221</v>
      </c>
      <c r="B170" s="33" t="s">
        <v>201</v>
      </c>
      <c r="C170" s="13">
        <v>0</v>
      </c>
      <c r="D170" s="13">
        <v>0</v>
      </c>
      <c r="E170" s="13">
        <v>0</v>
      </c>
      <c r="F170" s="13">
        <v>0</v>
      </c>
      <c r="G170" s="13">
        <v>0</v>
      </c>
      <c r="H170" s="13">
        <v>0</v>
      </c>
      <c r="I170" s="13">
        <v>0</v>
      </c>
      <c r="J170" s="13">
        <v>0</v>
      </c>
      <c r="K170" s="13">
        <v>0</v>
      </c>
      <c r="L170" s="13">
        <v>0</v>
      </c>
      <c r="M170" s="13">
        <v>0</v>
      </c>
      <c r="N170" s="13">
        <v>0</v>
      </c>
      <c r="O170" s="13">
        <v>0</v>
      </c>
      <c r="P170" s="13">
        <v>0</v>
      </c>
      <c r="Q170" s="13">
        <v>0</v>
      </c>
      <c r="R170" s="13">
        <v>0</v>
      </c>
      <c r="S170" s="13">
        <v>0</v>
      </c>
      <c r="T170" s="13">
        <v>0</v>
      </c>
      <c r="U170" s="13">
        <v>0</v>
      </c>
      <c r="V170" s="13">
        <v>0</v>
      </c>
      <c r="W170" s="13">
        <v>0</v>
      </c>
      <c r="X170" s="13">
        <v>0</v>
      </c>
      <c r="Y170" s="13">
        <v>0</v>
      </c>
      <c r="Z170" s="13">
        <v>0</v>
      </c>
      <c r="AA170" s="13">
        <v>0</v>
      </c>
      <c r="AB170" s="13">
        <v>0</v>
      </c>
      <c r="AC170" s="13">
        <v>0</v>
      </c>
      <c r="AD170" s="13">
        <v>0</v>
      </c>
      <c r="AE170" s="13">
        <v>0</v>
      </c>
      <c r="AF170" s="13">
        <v>0</v>
      </c>
      <c r="AG170" s="13">
        <v>0</v>
      </c>
      <c r="AH170" s="13">
        <v>0</v>
      </c>
      <c r="AI170" s="13">
        <v>0</v>
      </c>
      <c r="AJ170" s="13">
        <v>0</v>
      </c>
      <c r="AK170" s="13">
        <v>0</v>
      </c>
      <c r="AL170" s="13">
        <v>0</v>
      </c>
      <c r="AM170" s="13">
        <v>0</v>
      </c>
      <c r="AN170" s="13">
        <v>0</v>
      </c>
      <c r="AO170" s="13">
        <v>0</v>
      </c>
      <c r="AP170" s="13">
        <v>0</v>
      </c>
      <c r="AQ170" s="13">
        <v>0</v>
      </c>
      <c r="AR170" s="13">
        <v>0</v>
      </c>
      <c r="AS170" s="13">
        <v>0</v>
      </c>
      <c r="AT170" s="13">
        <v>0</v>
      </c>
      <c r="AU170" s="13">
        <v>0</v>
      </c>
      <c r="AV170" s="13">
        <v>0</v>
      </c>
      <c r="AW170" s="13">
        <v>0</v>
      </c>
      <c r="AX170" s="13">
        <v>0</v>
      </c>
      <c r="AY170" s="13">
        <v>0</v>
      </c>
      <c r="AZ170" s="13">
        <v>0</v>
      </c>
      <c r="BA170" s="13">
        <v>0</v>
      </c>
      <c r="BB170" s="14">
        <v>0</v>
      </c>
      <c r="BC170" s="13">
        <f t="shared" si="7"/>
        <v>0</v>
      </c>
      <c r="BD170" s="13">
        <v>0</v>
      </c>
      <c r="BE170" s="13">
        <v>0</v>
      </c>
      <c r="BF170" s="13">
        <v>0</v>
      </c>
      <c r="BG170" s="13">
        <v>0</v>
      </c>
      <c r="BH170" s="13">
        <v>0</v>
      </c>
      <c r="BI170" s="13">
        <v>0</v>
      </c>
      <c r="BJ170" s="13">
        <v>0</v>
      </c>
      <c r="BK170" s="13">
        <v>0</v>
      </c>
      <c r="BL170" s="13">
        <v>0</v>
      </c>
      <c r="BM170" s="13">
        <v>0</v>
      </c>
      <c r="BN170" s="13">
        <v>0</v>
      </c>
      <c r="BO170" s="14">
        <v>0</v>
      </c>
    </row>
    <row r="171" spans="1:67">
      <c r="A171" s="38">
        <v>3222</v>
      </c>
      <c r="B171" s="12" t="s">
        <v>195</v>
      </c>
      <c r="C171" s="13">
        <v>0</v>
      </c>
      <c r="D171" s="13">
        <v>0</v>
      </c>
      <c r="E171" s="13">
        <v>0</v>
      </c>
      <c r="F171" s="13">
        <v>0</v>
      </c>
      <c r="G171" s="13">
        <v>0</v>
      </c>
      <c r="H171" s="13">
        <v>0</v>
      </c>
      <c r="I171" s="13">
        <v>0</v>
      </c>
      <c r="J171" s="13">
        <v>0</v>
      </c>
      <c r="K171" s="13">
        <v>0</v>
      </c>
      <c r="L171" s="13">
        <v>0</v>
      </c>
      <c r="M171" s="13">
        <v>0</v>
      </c>
      <c r="N171" s="13">
        <v>0</v>
      </c>
      <c r="O171" s="13">
        <v>0</v>
      </c>
      <c r="P171" s="13">
        <v>0</v>
      </c>
      <c r="Q171" s="13">
        <v>0</v>
      </c>
      <c r="R171" s="13">
        <v>0</v>
      </c>
      <c r="S171" s="13">
        <v>0</v>
      </c>
      <c r="T171" s="13">
        <v>0</v>
      </c>
      <c r="U171" s="13">
        <v>0</v>
      </c>
      <c r="V171" s="13">
        <v>0</v>
      </c>
      <c r="W171" s="13">
        <v>0</v>
      </c>
      <c r="X171" s="13">
        <v>0</v>
      </c>
      <c r="Y171" s="13">
        <v>0</v>
      </c>
      <c r="Z171" s="13">
        <v>0</v>
      </c>
      <c r="AA171" s="13">
        <v>0</v>
      </c>
      <c r="AB171" s="13">
        <v>0</v>
      </c>
      <c r="AC171" s="13">
        <v>0</v>
      </c>
      <c r="AD171" s="13">
        <v>0</v>
      </c>
      <c r="AE171" s="13">
        <v>0</v>
      </c>
      <c r="AF171" s="13">
        <v>0</v>
      </c>
      <c r="AG171" s="13">
        <v>0</v>
      </c>
      <c r="AH171" s="13">
        <v>0</v>
      </c>
      <c r="AI171" s="13">
        <v>0</v>
      </c>
      <c r="AJ171" s="13">
        <v>0</v>
      </c>
      <c r="AK171" s="13">
        <v>0</v>
      </c>
      <c r="AL171" s="13">
        <v>0</v>
      </c>
      <c r="AM171" s="13">
        <v>0</v>
      </c>
      <c r="AN171" s="13">
        <v>0</v>
      </c>
      <c r="AO171" s="13">
        <v>0</v>
      </c>
      <c r="AP171" s="13">
        <v>0</v>
      </c>
      <c r="AQ171" s="13">
        <v>0</v>
      </c>
      <c r="AR171" s="13">
        <v>0</v>
      </c>
      <c r="AS171" s="13">
        <v>0</v>
      </c>
      <c r="AT171" s="13">
        <v>0</v>
      </c>
      <c r="AU171" s="13">
        <v>0</v>
      </c>
      <c r="AV171" s="13">
        <v>0</v>
      </c>
      <c r="AW171" s="13">
        <v>0</v>
      </c>
      <c r="AX171" s="13">
        <v>0</v>
      </c>
      <c r="AY171" s="13">
        <v>0</v>
      </c>
      <c r="AZ171" s="13">
        <v>0</v>
      </c>
      <c r="BA171" s="13">
        <v>0</v>
      </c>
      <c r="BB171" s="14">
        <v>0</v>
      </c>
      <c r="BC171" s="13">
        <f t="shared" si="7"/>
        <v>0</v>
      </c>
      <c r="BD171" s="13">
        <v>0</v>
      </c>
      <c r="BE171" s="13">
        <v>0</v>
      </c>
      <c r="BF171" s="13">
        <v>0</v>
      </c>
      <c r="BG171" s="13">
        <v>0</v>
      </c>
      <c r="BH171" s="13">
        <v>0</v>
      </c>
      <c r="BI171" s="13">
        <v>0</v>
      </c>
      <c r="BJ171" s="13">
        <v>0</v>
      </c>
      <c r="BK171" s="13">
        <v>0</v>
      </c>
      <c r="BL171" s="13">
        <v>0</v>
      </c>
      <c r="BM171" s="13">
        <v>0</v>
      </c>
      <c r="BN171" s="13">
        <v>0</v>
      </c>
      <c r="BO171" s="14">
        <v>0</v>
      </c>
    </row>
    <row r="172" spans="1:67">
      <c r="A172" s="38">
        <v>3223</v>
      </c>
      <c r="B172" s="34" t="s">
        <v>196</v>
      </c>
      <c r="C172" s="13">
        <v>282.13277313636502</v>
      </c>
      <c r="D172" s="13">
        <v>0</v>
      </c>
      <c r="E172" s="13">
        <v>0</v>
      </c>
      <c r="F172" s="13">
        <v>138.90115953683099</v>
      </c>
      <c r="G172" s="13">
        <v>0</v>
      </c>
      <c r="H172" s="13">
        <v>0</v>
      </c>
      <c r="I172" s="13">
        <v>0</v>
      </c>
      <c r="J172" s="13">
        <v>0</v>
      </c>
      <c r="K172" s="13">
        <v>0</v>
      </c>
      <c r="L172" s="13">
        <v>143.23161359953403</v>
      </c>
      <c r="M172" s="13">
        <v>0</v>
      </c>
      <c r="N172" s="13">
        <v>0</v>
      </c>
      <c r="O172" s="13">
        <v>0</v>
      </c>
      <c r="P172" s="13">
        <v>304.72944055555001</v>
      </c>
      <c r="Q172" s="13">
        <v>0</v>
      </c>
      <c r="R172" s="13">
        <v>0</v>
      </c>
      <c r="S172" s="13">
        <v>149.455973051608</v>
      </c>
      <c r="T172" s="13">
        <v>0</v>
      </c>
      <c r="U172" s="13">
        <v>0</v>
      </c>
      <c r="V172" s="13">
        <v>0</v>
      </c>
      <c r="W172" s="13">
        <v>0</v>
      </c>
      <c r="X172" s="13">
        <v>0</v>
      </c>
      <c r="Y172" s="13">
        <v>155.27346750394202</v>
      </c>
      <c r="Z172" s="13">
        <v>0</v>
      </c>
      <c r="AA172" s="13">
        <v>0</v>
      </c>
      <c r="AB172" s="13">
        <v>0</v>
      </c>
      <c r="AC172" s="13">
        <v>324.771333085484</v>
      </c>
      <c r="AD172" s="13">
        <v>0</v>
      </c>
      <c r="AE172" s="13">
        <v>0</v>
      </c>
      <c r="AF172" s="13">
        <v>159.83541338111999</v>
      </c>
      <c r="AG172" s="13">
        <v>0</v>
      </c>
      <c r="AH172" s="13">
        <v>0</v>
      </c>
      <c r="AI172" s="13">
        <v>0</v>
      </c>
      <c r="AJ172" s="13">
        <v>0</v>
      </c>
      <c r="AK172" s="13">
        <v>0</v>
      </c>
      <c r="AL172" s="13">
        <v>164.93591970436401</v>
      </c>
      <c r="AM172" s="13">
        <v>0</v>
      </c>
      <c r="AN172" s="13">
        <v>0</v>
      </c>
      <c r="AO172" s="13">
        <v>0</v>
      </c>
      <c r="AP172" s="13">
        <v>346.317738131689</v>
      </c>
      <c r="AQ172" s="13">
        <v>0</v>
      </c>
      <c r="AR172" s="13">
        <v>0</v>
      </c>
      <c r="AS172" s="13">
        <v>170.20475540132497</v>
      </c>
      <c r="AT172" s="13">
        <v>0</v>
      </c>
      <c r="AU172" s="13">
        <v>0</v>
      </c>
      <c r="AV172" s="13">
        <v>0</v>
      </c>
      <c r="AW172" s="13">
        <v>0</v>
      </c>
      <c r="AX172" s="13">
        <v>0</v>
      </c>
      <c r="AY172" s="13">
        <v>176.11298273036402</v>
      </c>
      <c r="AZ172" s="13">
        <v>0</v>
      </c>
      <c r="BA172" s="13">
        <v>0</v>
      </c>
      <c r="BB172" s="14">
        <v>0</v>
      </c>
      <c r="BC172" s="13">
        <f t="shared" si="7"/>
        <v>-6262.3632457096137</v>
      </c>
      <c r="BD172" s="13">
        <v>0</v>
      </c>
      <c r="BE172" s="13">
        <v>0</v>
      </c>
      <c r="BF172" s="13">
        <v>-6262.3632457096137</v>
      </c>
      <c r="BG172" s="13">
        <v>0</v>
      </c>
      <c r="BH172" s="13">
        <v>0</v>
      </c>
      <c r="BI172" s="13">
        <v>0</v>
      </c>
      <c r="BJ172" s="13">
        <v>0</v>
      </c>
      <c r="BK172" s="13">
        <v>0</v>
      </c>
      <c r="BL172" s="13">
        <v>0</v>
      </c>
      <c r="BM172" s="13">
        <v>0</v>
      </c>
      <c r="BN172" s="13">
        <v>0</v>
      </c>
      <c r="BO172" s="14">
        <v>0</v>
      </c>
    </row>
    <row r="173" spans="1:67">
      <c r="A173" s="32">
        <v>3224</v>
      </c>
      <c r="B173" s="33" t="s">
        <v>197</v>
      </c>
      <c r="C173" s="13">
        <v>0</v>
      </c>
      <c r="D173" s="13">
        <v>0</v>
      </c>
      <c r="E173" s="13">
        <v>0</v>
      </c>
      <c r="F173" s="13">
        <v>0</v>
      </c>
      <c r="G173" s="13">
        <v>0</v>
      </c>
      <c r="H173" s="13">
        <v>0</v>
      </c>
      <c r="I173" s="13">
        <v>0</v>
      </c>
      <c r="J173" s="13">
        <v>0</v>
      </c>
      <c r="K173" s="13">
        <v>0</v>
      </c>
      <c r="L173" s="13">
        <v>0</v>
      </c>
      <c r="M173" s="13">
        <v>0</v>
      </c>
      <c r="N173" s="13">
        <v>0</v>
      </c>
      <c r="O173" s="13">
        <v>0</v>
      </c>
      <c r="P173" s="13">
        <v>0</v>
      </c>
      <c r="Q173" s="13">
        <v>0</v>
      </c>
      <c r="R173" s="13">
        <v>0</v>
      </c>
      <c r="S173" s="13">
        <v>0</v>
      </c>
      <c r="T173" s="13">
        <v>0</v>
      </c>
      <c r="U173" s="13">
        <v>0</v>
      </c>
      <c r="V173" s="13">
        <v>0</v>
      </c>
      <c r="W173" s="13">
        <v>0</v>
      </c>
      <c r="X173" s="13">
        <v>0</v>
      </c>
      <c r="Y173" s="13">
        <v>0</v>
      </c>
      <c r="Z173" s="13">
        <v>0</v>
      </c>
      <c r="AA173" s="13">
        <v>0</v>
      </c>
      <c r="AB173" s="13">
        <v>0</v>
      </c>
      <c r="AC173" s="13">
        <v>0</v>
      </c>
      <c r="AD173" s="13">
        <v>0</v>
      </c>
      <c r="AE173" s="13">
        <v>0</v>
      </c>
      <c r="AF173" s="13">
        <v>0</v>
      </c>
      <c r="AG173" s="13">
        <v>0</v>
      </c>
      <c r="AH173" s="13">
        <v>0</v>
      </c>
      <c r="AI173" s="13">
        <v>0</v>
      </c>
      <c r="AJ173" s="13">
        <v>0</v>
      </c>
      <c r="AK173" s="13">
        <v>0</v>
      </c>
      <c r="AL173" s="13">
        <v>0</v>
      </c>
      <c r="AM173" s="13">
        <v>0</v>
      </c>
      <c r="AN173" s="13">
        <v>0</v>
      </c>
      <c r="AO173" s="13">
        <v>0</v>
      </c>
      <c r="AP173" s="13">
        <v>0</v>
      </c>
      <c r="AQ173" s="13">
        <v>0</v>
      </c>
      <c r="AR173" s="13">
        <v>0</v>
      </c>
      <c r="AS173" s="13">
        <v>0</v>
      </c>
      <c r="AT173" s="13">
        <v>0</v>
      </c>
      <c r="AU173" s="13">
        <v>0</v>
      </c>
      <c r="AV173" s="13">
        <v>0</v>
      </c>
      <c r="AW173" s="13">
        <v>0</v>
      </c>
      <c r="AX173" s="13">
        <v>0</v>
      </c>
      <c r="AY173" s="13">
        <v>0</v>
      </c>
      <c r="AZ173" s="13">
        <v>0</v>
      </c>
      <c r="BA173" s="13">
        <v>0</v>
      </c>
      <c r="BB173" s="14">
        <v>0</v>
      </c>
      <c r="BC173" s="13">
        <f t="shared" si="7"/>
        <v>0</v>
      </c>
      <c r="BD173" s="13">
        <v>0</v>
      </c>
      <c r="BE173" s="13">
        <v>0</v>
      </c>
      <c r="BF173" s="13">
        <v>0</v>
      </c>
      <c r="BG173" s="13">
        <v>0</v>
      </c>
      <c r="BH173" s="13">
        <v>0</v>
      </c>
      <c r="BI173" s="13">
        <v>0</v>
      </c>
      <c r="BJ173" s="13">
        <v>0</v>
      </c>
      <c r="BK173" s="13">
        <v>0</v>
      </c>
      <c r="BL173" s="13">
        <v>0</v>
      </c>
      <c r="BM173" s="13">
        <v>0</v>
      </c>
      <c r="BN173" s="13">
        <v>0</v>
      </c>
      <c r="BO173" s="14">
        <v>0</v>
      </c>
    </row>
    <row r="174" spans="1:67">
      <c r="A174" s="32">
        <v>3225</v>
      </c>
      <c r="B174" s="33" t="s">
        <v>202</v>
      </c>
      <c r="C174" s="13">
        <v>0</v>
      </c>
      <c r="D174" s="13">
        <v>0</v>
      </c>
      <c r="E174" s="13">
        <v>0</v>
      </c>
      <c r="F174" s="13">
        <v>0</v>
      </c>
      <c r="G174" s="13">
        <v>0</v>
      </c>
      <c r="H174" s="13">
        <v>0</v>
      </c>
      <c r="I174" s="13">
        <v>0</v>
      </c>
      <c r="J174" s="13">
        <v>0</v>
      </c>
      <c r="K174" s="13">
        <v>0</v>
      </c>
      <c r="L174" s="13">
        <v>0</v>
      </c>
      <c r="M174" s="13">
        <v>0</v>
      </c>
      <c r="N174" s="13">
        <v>0</v>
      </c>
      <c r="O174" s="13">
        <v>0</v>
      </c>
      <c r="P174" s="13">
        <v>0</v>
      </c>
      <c r="Q174" s="13">
        <v>0</v>
      </c>
      <c r="R174" s="13">
        <v>0</v>
      </c>
      <c r="S174" s="13">
        <v>0</v>
      </c>
      <c r="T174" s="13">
        <v>0</v>
      </c>
      <c r="U174" s="13">
        <v>0</v>
      </c>
      <c r="V174" s="13">
        <v>0</v>
      </c>
      <c r="W174" s="13">
        <v>0</v>
      </c>
      <c r="X174" s="13">
        <v>0</v>
      </c>
      <c r="Y174" s="13">
        <v>0</v>
      </c>
      <c r="Z174" s="13">
        <v>0</v>
      </c>
      <c r="AA174" s="13">
        <v>0</v>
      </c>
      <c r="AB174" s="13">
        <v>0</v>
      </c>
      <c r="AC174" s="13">
        <v>970.80000000000007</v>
      </c>
      <c r="AD174" s="13">
        <v>0</v>
      </c>
      <c r="AE174" s="13">
        <v>0</v>
      </c>
      <c r="AF174" s="13">
        <v>0</v>
      </c>
      <c r="AG174" s="13">
        <v>0</v>
      </c>
      <c r="AH174" s="13">
        <v>0</v>
      </c>
      <c r="AI174" s="13">
        <v>0</v>
      </c>
      <c r="AJ174" s="13">
        <v>0</v>
      </c>
      <c r="AK174" s="13">
        <v>152.5</v>
      </c>
      <c r="AL174" s="13">
        <v>788.7</v>
      </c>
      <c r="AM174" s="13">
        <v>0</v>
      </c>
      <c r="AN174" s="13">
        <v>29.600000000000023</v>
      </c>
      <c r="AO174" s="13">
        <v>0</v>
      </c>
      <c r="AP174" s="13">
        <v>1204.32941198</v>
      </c>
      <c r="AQ174" s="13">
        <v>0</v>
      </c>
      <c r="AR174" s="13">
        <v>0</v>
      </c>
      <c r="AS174" s="13">
        <v>0</v>
      </c>
      <c r="AT174" s="13">
        <v>0</v>
      </c>
      <c r="AU174" s="13">
        <v>0</v>
      </c>
      <c r="AV174" s="13">
        <v>0</v>
      </c>
      <c r="AW174" s="13">
        <v>0</v>
      </c>
      <c r="AX174" s="13">
        <v>0</v>
      </c>
      <c r="AY174" s="13">
        <v>1043.29041198</v>
      </c>
      <c r="AZ174" s="13">
        <v>0</v>
      </c>
      <c r="BA174" s="13">
        <v>0</v>
      </c>
      <c r="BB174" s="14">
        <v>161.03899999999999</v>
      </c>
      <c r="BC174" s="13">
        <f t="shared" si="7"/>
        <v>1327.2</v>
      </c>
      <c r="BD174" s="13">
        <v>0</v>
      </c>
      <c r="BE174" s="13">
        <v>0</v>
      </c>
      <c r="BF174" s="13">
        <v>0</v>
      </c>
      <c r="BG174" s="13">
        <v>0</v>
      </c>
      <c r="BH174" s="13">
        <v>0</v>
      </c>
      <c r="BI174" s="13">
        <v>1327.2</v>
      </c>
      <c r="BJ174" s="13">
        <v>0</v>
      </c>
      <c r="BK174" s="13">
        <v>0</v>
      </c>
      <c r="BL174" s="13">
        <v>0</v>
      </c>
      <c r="BM174" s="13">
        <v>0</v>
      </c>
      <c r="BN174" s="13">
        <v>0</v>
      </c>
      <c r="BO174" s="14">
        <v>0</v>
      </c>
    </row>
    <row r="175" spans="1:67">
      <c r="A175" s="32">
        <v>3226</v>
      </c>
      <c r="B175" s="33" t="s">
        <v>203</v>
      </c>
      <c r="C175" s="13">
        <v>0</v>
      </c>
      <c r="D175" s="13">
        <v>0</v>
      </c>
      <c r="E175" s="13">
        <v>0</v>
      </c>
      <c r="F175" s="13">
        <v>0</v>
      </c>
      <c r="G175" s="13">
        <v>0</v>
      </c>
      <c r="H175" s="13">
        <v>0</v>
      </c>
      <c r="I175" s="13">
        <v>0</v>
      </c>
      <c r="J175" s="13">
        <v>0</v>
      </c>
      <c r="K175" s="13">
        <v>0</v>
      </c>
      <c r="L175" s="13">
        <v>0</v>
      </c>
      <c r="M175" s="13">
        <v>0</v>
      </c>
      <c r="N175" s="13">
        <v>0</v>
      </c>
      <c r="O175" s="13">
        <v>0</v>
      </c>
      <c r="P175" s="13">
        <v>0</v>
      </c>
      <c r="Q175" s="13">
        <v>0</v>
      </c>
      <c r="R175" s="13">
        <v>0</v>
      </c>
      <c r="S175" s="13">
        <v>0</v>
      </c>
      <c r="T175" s="13">
        <v>0</v>
      </c>
      <c r="U175" s="13">
        <v>0</v>
      </c>
      <c r="V175" s="13">
        <v>0</v>
      </c>
      <c r="W175" s="13">
        <v>0</v>
      </c>
      <c r="X175" s="13">
        <v>0</v>
      </c>
      <c r="Y175" s="13">
        <v>0</v>
      </c>
      <c r="Z175" s="13">
        <v>0</v>
      </c>
      <c r="AA175" s="13">
        <v>0</v>
      </c>
      <c r="AB175" s="13">
        <v>0</v>
      </c>
      <c r="AC175" s="13">
        <v>0</v>
      </c>
      <c r="AD175" s="13">
        <v>0</v>
      </c>
      <c r="AE175" s="13">
        <v>0</v>
      </c>
      <c r="AF175" s="13">
        <v>0</v>
      </c>
      <c r="AG175" s="13">
        <v>0</v>
      </c>
      <c r="AH175" s="13">
        <v>0</v>
      </c>
      <c r="AI175" s="13">
        <v>0</v>
      </c>
      <c r="AJ175" s="13">
        <v>0</v>
      </c>
      <c r="AK175" s="13">
        <v>0</v>
      </c>
      <c r="AL175" s="13">
        <v>0</v>
      </c>
      <c r="AM175" s="13">
        <v>0</v>
      </c>
      <c r="AN175" s="13">
        <v>0</v>
      </c>
      <c r="AO175" s="13">
        <v>0</v>
      </c>
      <c r="AP175" s="13">
        <v>0</v>
      </c>
      <c r="AQ175" s="13">
        <v>0</v>
      </c>
      <c r="AR175" s="13">
        <v>0</v>
      </c>
      <c r="AS175" s="13">
        <v>0</v>
      </c>
      <c r="AT175" s="13">
        <v>0</v>
      </c>
      <c r="AU175" s="13">
        <v>0</v>
      </c>
      <c r="AV175" s="13">
        <v>0</v>
      </c>
      <c r="AW175" s="13">
        <v>0</v>
      </c>
      <c r="AX175" s="13">
        <v>0</v>
      </c>
      <c r="AY175" s="13">
        <v>0</v>
      </c>
      <c r="AZ175" s="13">
        <v>0</v>
      </c>
      <c r="BA175" s="13">
        <v>0</v>
      </c>
      <c r="BB175" s="14">
        <v>0</v>
      </c>
      <c r="BC175" s="13">
        <f t="shared" si="7"/>
        <v>0</v>
      </c>
      <c r="BD175" s="13">
        <v>0</v>
      </c>
      <c r="BE175" s="13">
        <v>0</v>
      </c>
      <c r="BF175" s="13">
        <v>0</v>
      </c>
      <c r="BG175" s="13">
        <v>0</v>
      </c>
      <c r="BH175" s="13">
        <v>0</v>
      </c>
      <c r="BI175" s="13">
        <v>0</v>
      </c>
      <c r="BJ175" s="13">
        <v>0</v>
      </c>
      <c r="BK175" s="13">
        <v>0</v>
      </c>
      <c r="BL175" s="13">
        <v>0</v>
      </c>
      <c r="BM175" s="13">
        <v>0</v>
      </c>
      <c r="BN175" s="13">
        <v>0</v>
      </c>
      <c r="BO175" s="14">
        <v>0</v>
      </c>
    </row>
    <row r="176" spans="1:67">
      <c r="A176" s="32">
        <v>3227</v>
      </c>
      <c r="B176" s="33" t="s">
        <v>198</v>
      </c>
      <c r="C176" s="13">
        <v>0</v>
      </c>
      <c r="D176" s="13">
        <v>0</v>
      </c>
      <c r="E176" s="13">
        <v>0</v>
      </c>
      <c r="F176" s="13">
        <v>0</v>
      </c>
      <c r="G176" s="13">
        <v>0</v>
      </c>
      <c r="H176" s="13">
        <v>0</v>
      </c>
      <c r="I176" s="13">
        <v>0</v>
      </c>
      <c r="J176" s="13">
        <v>0</v>
      </c>
      <c r="K176" s="13">
        <v>0</v>
      </c>
      <c r="L176" s="13">
        <v>0</v>
      </c>
      <c r="M176" s="13">
        <v>0</v>
      </c>
      <c r="N176" s="13">
        <v>0</v>
      </c>
      <c r="O176" s="13">
        <v>0</v>
      </c>
      <c r="P176" s="13">
        <v>0</v>
      </c>
      <c r="Q176" s="13">
        <v>0</v>
      </c>
      <c r="R176" s="13">
        <v>0</v>
      </c>
      <c r="S176" s="13">
        <v>0</v>
      </c>
      <c r="T176" s="13">
        <v>0</v>
      </c>
      <c r="U176" s="13">
        <v>0</v>
      </c>
      <c r="V176" s="13">
        <v>0</v>
      </c>
      <c r="W176" s="13">
        <v>0</v>
      </c>
      <c r="X176" s="13">
        <v>0</v>
      </c>
      <c r="Y176" s="13">
        <v>0</v>
      </c>
      <c r="Z176" s="13">
        <v>0</v>
      </c>
      <c r="AA176" s="13">
        <v>0</v>
      </c>
      <c r="AB176" s="13">
        <v>0</v>
      </c>
      <c r="AC176" s="13">
        <v>0</v>
      </c>
      <c r="AD176" s="13">
        <v>0</v>
      </c>
      <c r="AE176" s="13">
        <v>0</v>
      </c>
      <c r="AF176" s="13">
        <v>0</v>
      </c>
      <c r="AG176" s="13">
        <v>0</v>
      </c>
      <c r="AH176" s="13">
        <v>0</v>
      </c>
      <c r="AI176" s="13">
        <v>0</v>
      </c>
      <c r="AJ176" s="13">
        <v>0</v>
      </c>
      <c r="AK176" s="13">
        <v>0</v>
      </c>
      <c r="AL176" s="13">
        <v>0</v>
      </c>
      <c r="AM176" s="13">
        <v>0</v>
      </c>
      <c r="AN176" s="13">
        <v>0</v>
      </c>
      <c r="AO176" s="13">
        <v>0</v>
      </c>
      <c r="AP176" s="13">
        <v>0</v>
      </c>
      <c r="AQ176" s="13">
        <v>0</v>
      </c>
      <c r="AR176" s="13">
        <v>0</v>
      </c>
      <c r="AS176" s="13">
        <v>0</v>
      </c>
      <c r="AT176" s="13">
        <v>0</v>
      </c>
      <c r="AU176" s="13">
        <v>0</v>
      </c>
      <c r="AV176" s="13">
        <v>0</v>
      </c>
      <c r="AW176" s="13">
        <v>0</v>
      </c>
      <c r="AX176" s="13">
        <v>0</v>
      </c>
      <c r="AY176" s="13">
        <v>0</v>
      </c>
      <c r="AZ176" s="13">
        <v>0</v>
      </c>
      <c r="BA176" s="13">
        <v>0</v>
      </c>
      <c r="BB176" s="14">
        <v>0</v>
      </c>
      <c r="BC176" s="13">
        <f t="shared" si="7"/>
        <v>0</v>
      </c>
      <c r="BD176" s="13">
        <v>0</v>
      </c>
      <c r="BE176" s="13">
        <v>0</v>
      </c>
      <c r="BF176" s="13">
        <v>0</v>
      </c>
      <c r="BG176" s="13">
        <v>0</v>
      </c>
      <c r="BH176" s="13">
        <v>0</v>
      </c>
      <c r="BI176" s="13">
        <v>0</v>
      </c>
      <c r="BJ176" s="13">
        <v>0</v>
      </c>
      <c r="BK176" s="13">
        <v>0</v>
      </c>
      <c r="BL176" s="13">
        <v>0</v>
      </c>
      <c r="BM176" s="13">
        <v>0</v>
      </c>
      <c r="BN176" s="13">
        <v>0</v>
      </c>
      <c r="BO176" s="14">
        <v>0</v>
      </c>
    </row>
    <row r="177" spans="1:67">
      <c r="A177" s="32">
        <v>3228</v>
      </c>
      <c r="B177" s="33" t="s">
        <v>204</v>
      </c>
      <c r="C177" s="13">
        <v>0</v>
      </c>
      <c r="D177" s="13">
        <v>0</v>
      </c>
      <c r="E177" s="13">
        <v>0</v>
      </c>
      <c r="F177" s="13">
        <v>0</v>
      </c>
      <c r="G177" s="13">
        <v>0</v>
      </c>
      <c r="H177" s="13">
        <v>0</v>
      </c>
      <c r="I177" s="13">
        <v>0</v>
      </c>
      <c r="J177" s="13">
        <v>0</v>
      </c>
      <c r="K177" s="13">
        <v>0</v>
      </c>
      <c r="L177" s="13">
        <v>0</v>
      </c>
      <c r="M177" s="13">
        <v>0</v>
      </c>
      <c r="N177" s="13">
        <v>0</v>
      </c>
      <c r="O177" s="13">
        <v>0</v>
      </c>
      <c r="P177" s="13">
        <v>0</v>
      </c>
      <c r="Q177" s="13">
        <v>0</v>
      </c>
      <c r="R177" s="13">
        <v>0</v>
      </c>
      <c r="S177" s="13">
        <v>0</v>
      </c>
      <c r="T177" s="13">
        <v>0</v>
      </c>
      <c r="U177" s="13">
        <v>0</v>
      </c>
      <c r="V177" s="13">
        <v>0</v>
      </c>
      <c r="W177" s="13">
        <v>0</v>
      </c>
      <c r="X177" s="13">
        <v>0</v>
      </c>
      <c r="Y177" s="13">
        <v>0</v>
      </c>
      <c r="Z177" s="13">
        <v>0</v>
      </c>
      <c r="AA177" s="13">
        <v>0</v>
      </c>
      <c r="AB177" s="13">
        <v>0</v>
      </c>
      <c r="AC177" s="13">
        <v>0</v>
      </c>
      <c r="AD177" s="13">
        <v>0</v>
      </c>
      <c r="AE177" s="13">
        <v>0</v>
      </c>
      <c r="AF177" s="13">
        <v>0</v>
      </c>
      <c r="AG177" s="13">
        <v>0</v>
      </c>
      <c r="AH177" s="13">
        <v>0</v>
      </c>
      <c r="AI177" s="13">
        <v>0</v>
      </c>
      <c r="AJ177" s="13">
        <v>0</v>
      </c>
      <c r="AK177" s="13">
        <v>0</v>
      </c>
      <c r="AL177" s="13">
        <v>0</v>
      </c>
      <c r="AM177" s="13">
        <v>0</v>
      </c>
      <c r="AN177" s="13">
        <v>0</v>
      </c>
      <c r="AO177" s="13">
        <v>0</v>
      </c>
      <c r="AP177" s="13">
        <v>509.3</v>
      </c>
      <c r="AQ177" s="13">
        <v>0</v>
      </c>
      <c r="AR177" s="13">
        <v>0</v>
      </c>
      <c r="AS177" s="13">
        <v>0</v>
      </c>
      <c r="AT177" s="13">
        <v>0</v>
      </c>
      <c r="AU177" s="13">
        <v>0</v>
      </c>
      <c r="AV177" s="13">
        <v>0</v>
      </c>
      <c r="AW177" s="13">
        <v>0</v>
      </c>
      <c r="AX177" s="13">
        <v>0</v>
      </c>
      <c r="AY177" s="13">
        <v>0</v>
      </c>
      <c r="AZ177" s="13">
        <v>472.7</v>
      </c>
      <c r="BA177" s="13">
        <v>0</v>
      </c>
      <c r="BB177" s="14">
        <v>36.600000000000023</v>
      </c>
      <c r="BC177" s="13">
        <f t="shared" si="7"/>
        <v>0</v>
      </c>
      <c r="BD177" s="13">
        <v>0</v>
      </c>
      <c r="BE177" s="13">
        <v>0</v>
      </c>
      <c r="BF177" s="13">
        <v>0</v>
      </c>
      <c r="BG177" s="13">
        <v>0</v>
      </c>
      <c r="BH177" s="13">
        <v>0</v>
      </c>
      <c r="BI177" s="13">
        <v>0</v>
      </c>
      <c r="BJ177" s="13">
        <v>0</v>
      </c>
      <c r="BK177" s="13">
        <v>0</v>
      </c>
      <c r="BL177" s="13">
        <v>0</v>
      </c>
      <c r="BM177" s="13">
        <v>0</v>
      </c>
      <c r="BN177" s="13">
        <v>0</v>
      </c>
      <c r="BO177" s="14">
        <v>0</v>
      </c>
    </row>
    <row r="178" spans="1:67">
      <c r="A178" s="37">
        <v>33</v>
      </c>
      <c r="B178" s="35" t="s">
        <v>205</v>
      </c>
      <c r="C178" s="23">
        <v>39713.40250762576</v>
      </c>
      <c r="D178" s="23">
        <v>1311.3528365611719</v>
      </c>
      <c r="E178" s="23">
        <v>5464.2902820567206</v>
      </c>
      <c r="F178" s="23">
        <v>3139.5126500676488</v>
      </c>
      <c r="G178" s="23">
        <v>6785.1969481464403</v>
      </c>
      <c r="H178" s="23">
        <v>2554.7816384983453</v>
      </c>
      <c r="I178" s="23">
        <v>3117.6693391742119</v>
      </c>
      <c r="J178" s="23">
        <v>2656.8569566606602</v>
      </c>
      <c r="K178" s="23">
        <v>3340.675098530297</v>
      </c>
      <c r="L178" s="23">
        <v>2879.2297106154001</v>
      </c>
      <c r="M178" s="23">
        <v>1179.1643927964942</v>
      </c>
      <c r="N178" s="23">
        <v>6136.5738161442641</v>
      </c>
      <c r="O178" s="23">
        <v>1148.098838374106</v>
      </c>
      <c r="P178" s="23">
        <v>31770.980890129489</v>
      </c>
      <c r="Q178" s="23">
        <v>-4530.1364255044682</v>
      </c>
      <c r="R178" s="23">
        <v>-879.42247627526558</v>
      </c>
      <c r="S178" s="23">
        <v>13479.725866853332</v>
      </c>
      <c r="T178" s="23">
        <v>-85.302800072321588</v>
      </c>
      <c r="U178" s="23">
        <v>-1012.3443634842697</v>
      </c>
      <c r="V178" s="23">
        <v>-2012.3421778471111</v>
      </c>
      <c r="W178" s="23">
        <v>-3865.6384100222031</v>
      </c>
      <c r="X178" s="23">
        <v>-4348.377723973219</v>
      </c>
      <c r="Y178" s="23">
        <v>19675.099899376255</v>
      </c>
      <c r="Z178" s="23">
        <v>4684.7619761291971</v>
      </c>
      <c r="AA178" s="23">
        <v>13240.653907277956</v>
      </c>
      <c r="AB178" s="23">
        <v>-2575.6963823283877</v>
      </c>
      <c r="AC178" s="23">
        <v>12432.816138385519</v>
      </c>
      <c r="AD178" s="23">
        <v>-2226.5552461372649</v>
      </c>
      <c r="AE178" s="23">
        <v>-624.50649774036037</v>
      </c>
      <c r="AF178" s="23">
        <v>1925.5472915983182</v>
      </c>
      <c r="AG178" s="23">
        <v>-2632.5912092757389</v>
      </c>
      <c r="AH178" s="23">
        <v>-3827.3447613218832</v>
      </c>
      <c r="AI178" s="23">
        <v>-40.213543517886137</v>
      </c>
      <c r="AJ178" s="23">
        <v>-2947.9730756232093</v>
      </c>
      <c r="AK178" s="23">
        <v>-3527.2538458957406</v>
      </c>
      <c r="AL178" s="23">
        <v>1287.1736442219881</v>
      </c>
      <c r="AM178" s="23">
        <v>-1581.5729350088732</v>
      </c>
      <c r="AN178" s="23">
        <v>4103.5804584672605</v>
      </c>
      <c r="AO178" s="23">
        <v>22524.525858618908</v>
      </c>
      <c r="AP178" s="23">
        <v>20567.38742456826</v>
      </c>
      <c r="AQ178" s="23">
        <v>-3493.8830651025146</v>
      </c>
      <c r="AR178" s="23">
        <v>789.21158666561632</v>
      </c>
      <c r="AS178" s="23">
        <v>-3070.4056020939183</v>
      </c>
      <c r="AT178" s="23">
        <v>609.13580633076435</v>
      </c>
      <c r="AU178" s="23">
        <v>444.75369472540569</v>
      </c>
      <c r="AV178" s="23">
        <v>456.50558099514456</v>
      </c>
      <c r="AW178" s="23">
        <v>1887.1970320074952</v>
      </c>
      <c r="AX178" s="23">
        <v>-2937.0848436723509</v>
      </c>
      <c r="AY178" s="23">
        <v>-1492.9735921087231</v>
      </c>
      <c r="AZ178" s="23">
        <v>304.86957951005479</v>
      </c>
      <c r="BA178" s="23">
        <v>15720.713176087949</v>
      </c>
      <c r="BB178" s="24">
        <v>11349.348071223336</v>
      </c>
      <c r="BC178" s="23">
        <f t="shared" si="7"/>
        <v>1652.5218452879456</v>
      </c>
      <c r="BD178" s="23">
        <v>-1477.3344538045073</v>
      </c>
      <c r="BE178" s="23">
        <v>5637.6576863490291</v>
      </c>
      <c r="BF178" s="23">
        <v>-3572.1728936844461</v>
      </c>
      <c r="BG178" s="23">
        <v>-1191.6768018618013</v>
      </c>
      <c r="BH178" s="23">
        <v>-1119.0241732505986</v>
      </c>
      <c r="BI178" s="23">
        <v>3375.07248154027</v>
      </c>
      <c r="BJ178" s="23">
        <v>0</v>
      </c>
      <c r="BK178" s="23">
        <v>0</v>
      </c>
      <c r="BL178" s="23">
        <v>0</v>
      </c>
      <c r="BM178" s="23">
        <v>0</v>
      </c>
      <c r="BN178" s="23">
        <v>0</v>
      </c>
      <c r="BO178" s="24">
        <v>0</v>
      </c>
    </row>
    <row r="179" spans="1:67">
      <c r="A179" s="38">
        <v>3301</v>
      </c>
      <c r="B179" s="34" t="s">
        <v>206</v>
      </c>
      <c r="C179" s="13">
        <v>0</v>
      </c>
      <c r="D179" s="13">
        <v>0</v>
      </c>
      <c r="E179" s="13">
        <v>0</v>
      </c>
      <c r="F179" s="13">
        <v>0</v>
      </c>
      <c r="G179" s="13">
        <v>0</v>
      </c>
      <c r="H179" s="13">
        <v>0</v>
      </c>
      <c r="I179" s="13">
        <v>0</v>
      </c>
      <c r="J179" s="13">
        <v>0</v>
      </c>
      <c r="K179" s="13">
        <v>0</v>
      </c>
      <c r="L179" s="13">
        <v>0</v>
      </c>
      <c r="M179" s="13">
        <v>0</v>
      </c>
      <c r="N179" s="13">
        <v>0</v>
      </c>
      <c r="O179" s="13">
        <v>0</v>
      </c>
      <c r="P179" s="13">
        <v>0</v>
      </c>
      <c r="Q179" s="13">
        <v>0</v>
      </c>
      <c r="R179" s="13">
        <v>0</v>
      </c>
      <c r="S179" s="13">
        <v>0</v>
      </c>
      <c r="T179" s="13">
        <v>0</v>
      </c>
      <c r="U179" s="13">
        <v>0</v>
      </c>
      <c r="V179" s="13">
        <v>0</v>
      </c>
      <c r="W179" s="13">
        <v>0</v>
      </c>
      <c r="X179" s="13">
        <v>0</v>
      </c>
      <c r="Y179" s="13">
        <v>0</v>
      </c>
      <c r="Z179" s="13">
        <v>0</v>
      </c>
      <c r="AA179" s="13">
        <v>0</v>
      </c>
      <c r="AB179" s="13">
        <v>0</v>
      </c>
      <c r="AC179" s="13">
        <v>0</v>
      </c>
      <c r="AD179" s="13">
        <v>0</v>
      </c>
      <c r="AE179" s="13">
        <v>0</v>
      </c>
      <c r="AF179" s="13">
        <v>0</v>
      </c>
      <c r="AG179" s="13">
        <v>0</v>
      </c>
      <c r="AH179" s="13">
        <v>0</v>
      </c>
      <c r="AI179" s="13">
        <v>0</v>
      </c>
      <c r="AJ179" s="13">
        <v>0</v>
      </c>
      <c r="AK179" s="13">
        <v>0</v>
      </c>
      <c r="AL179" s="13">
        <v>0</v>
      </c>
      <c r="AM179" s="13">
        <v>0</v>
      </c>
      <c r="AN179" s="13">
        <v>0</v>
      </c>
      <c r="AO179" s="13">
        <v>0</v>
      </c>
      <c r="AP179" s="13">
        <v>0</v>
      </c>
      <c r="AQ179" s="13">
        <v>0</v>
      </c>
      <c r="AR179" s="13">
        <v>0</v>
      </c>
      <c r="AS179" s="13">
        <v>0</v>
      </c>
      <c r="AT179" s="13">
        <v>0</v>
      </c>
      <c r="AU179" s="13">
        <v>0</v>
      </c>
      <c r="AV179" s="13">
        <v>0</v>
      </c>
      <c r="AW179" s="13">
        <v>0</v>
      </c>
      <c r="AX179" s="13">
        <v>0</v>
      </c>
      <c r="AY179" s="13">
        <v>0</v>
      </c>
      <c r="AZ179" s="13">
        <v>0</v>
      </c>
      <c r="BA179" s="13">
        <v>0</v>
      </c>
      <c r="BB179" s="14">
        <v>0</v>
      </c>
      <c r="BC179" s="13">
        <f t="shared" si="7"/>
        <v>0</v>
      </c>
      <c r="BD179" s="13">
        <v>0</v>
      </c>
      <c r="BE179" s="13">
        <v>0</v>
      </c>
      <c r="BF179" s="13">
        <v>0</v>
      </c>
      <c r="BG179" s="13">
        <v>0</v>
      </c>
      <c r="BH179" s="13">
        <v>0</v>
      </c>
      <c r="BI179" s="13">
        <v>0</v>
      </c>
      <c r="BJ179" s="13">
        <v>0</v>
      </c>
      <c r="BK179" s="13">
        <v>0</v>
      </c>
      <c r="BL179" s="13">
        <v>0</v>
      </c>
      <c r="BM179" s="13">
        <v>0</v>
      </c>
      <c r="BN179" s="13">
        <v>0</v>
      </c>
      <c r="BO179" s="14">
        <v>0</v>
      </c>
    </row>
    <row r="180" spans="1:67">
      <c r="A180" s="38">
        <v>3302</v>
      </c>
      <c r="B180" s="34" t="s">
        <v>207</v>
      </c>
      <c r="C180" s="13">
        <v>0</v>
      </c>
      <c r="D180" s="13">
        <v>0</v>
      </c>
      <c r="E180" s="13">
        <v>0</v>
      </c>
      <c r="F180" s="13">
        <v>0</v>
      </c>
      <c r="G180" s="13">
        <v>0</v>
      </c>
      <c r="H180" s="13">
        <v>0</v>
      </c>
      <c r="I180" s="13">
        <v>0</v>
      </c>
      <c r="J180" s="13">
        <v>0</v>
      </c>
      <c r="K180" s="13">
        <v>0</v>
      </c>
      <c r="L180" s="13">
        <v>0</v>
      </c>
      <c r="M180" s="13">
        <v>0</v>
      </c>
      <c r="N180" s="13">
        <v>0</v>
      </c>
      <c r="O180" s="13">
        <v>0</v>
      </c>
      <c r="P180" s="13">
        <v>0</v>
      </c>
      <c r="Q180" s="13">
        <v>0</v>
      </c>
      <c r="R180" s="13">
        <v>0</v>
      </c>
      <c r="S180" s="13">
        <v>0</v>
      </c>
      <c r="T180" s="13">
        <v>0</v>
      </c>
      <c r="U180" s="13">
        <v>0</v>
      </c>
      <c r="V180" s="13">
        <v>0</v>
      </c>
      <c r="W180" s="13">
        <v>0</v>
      </c>
      <c r="X180" s="13">
        <v>0</v>
      </c>
      <c r="Y180" s="13">
        <v>0</v>
      </c>
      <c r="Z180" s="13">
        <v>0</v>
      </c>
      <c r="AA180" s="13">
        <v>0</v>
      </c>
      <c r="AB180" s="13">
        <v>0</v>
      </c>
      <c r="AC180" s="13">
        <v>0</v>
      </c>
      <c r="AD180" s="13">
        <v>0</v>
      </c>
      <c r="AE180" s="13">
        <v>0</v>
      </c>
      <c r="AF180" s="13">
        <v>0</v>
      </c>
      <c r="AG180" s="13">
        <v>0</v>
      </c>
      <c r="AH180" s="13">
        <v>0</v>
      </c>
      <c r="AI180" s="13">
        <v>0</v>
      </c>
      <c r="AJ180" s="13">
        <v>0</v>
      </c>
      <c r="AK180" s="13">
        <v>0</v>
      </c>
      <c r="AL180" s="13">
        <v>0</v>
      </c>
      <c r="AM180" s="13">
        <v>0</v>
      </c>
      <c r="AN180" s="13">
        <v>0</v>
      </c>
      <c r="AO180" s="13">
        <v>0</v>
      </c>
      <c r="AP180" s="13">
        <v>0</v>
      </c>
      <c r="AQ180" s="13">
        <v>0</v>
      </c>
      <c r="AR180" s="13">
        <v>0</v>
      </c>
      <c r="AS180" s="13">
        <v>0</v>
      </c>
      <c r="AT180" s="13">
        <v>0</v>
      </c>
      <c r="AU180" s="13">
        <v>0</v>
      </c>
      <c r="AV180" s="13">
        <v>0</v>
      </c>
      <c r="AW180" s="13">
        <v>0</v>
      </c>
      <c r="AX180" s="13">
        <v>0</v>
      </c>
      <c r="AY180" s="13">
        <v>0</v>
      </c>
      <c r="AZ180" s="13">
        <v>0</v>
      </c>
      <c r="BA180" s="13">
        <v>0</v>
      </c>
      <c r="BB180" s="14">
        <v>0</v>
      </c>
      <c r="BC180" s="13">
        <f t="shared" si="7"/>
        <v>0</v>
      </c>
      <c r="BD180" s="13">
        <v>0</v>
      </c>
      <c r="BE180" s="13">
        <v>0</v>
      </c>
      <c r="BF180" s="13">
        <v>0</v>
      </c>
      <c r="BG180" s="13">
        <v>0</v>
      </c>
      <c r="BH180" s="13">
        <v>0</v>
      </c>
      <c r="BI180" s="13">
        <v>0</v>
      </c>
      <c r="BJ180" s="13">
        <v>0</v>
      </c>
      <c r="BK180" s="13">
        <v>0</v>
      </c>
      <c r="BL180" s="13">
        <v>0</v>
      </c>
      <c r="BM180" s="13">
        <v>0</v>
      </c>
      <c r="BN180" s="13">
        <v>0</v>
      </c>
      <c r="BO180" s="14">
        <v>0</v>
      </c>
    </row>
    <row r="181" spans="1:67">
      <c r="A181" s="32">
        <v>3303</v>
      </c>
      <c r="B181" s="33" t="s">
        <v>208</v>
      </c>
      <c r="C181" s="13">
        <v>28958.078882000002</v>
      </c>
      <c r="D181" s="13">
        <v>-1.9</v>
      </c>
      <c r="E181" s="13">
        <v>4988.5083999999997</v>
      </c>
      <c r="F181" s="13">
        <v>4067.6785999999984</v>
      </c>
      <c r="G181" s="13">
        <v>3999.8537820000001</v>
      </c>
      <c r="H181" s="13">
        <v>2157.8624000000018</v>
      </c>
      <c r="I181" s="13">
        <v>2999.7829999999958</v>
      </c>
      <c r="J181" s="13">
        <v>2229.6191000000072</v>
      </c>
      <c r="K181" s="13">
        <v>3888.5707000000002</v>
      </c>
      <c r="L181" s="13">
        <v>2588.0960999999916</v>
      </c>
      <c r="M181" s="13">
        <v>649.90840000000026</v>
      </c>
      <c r="N181" s="13">
        <v>1654.1942180000042</v>
      </c>
      <c r="O181" s="13">
        <v>-264.09581799999796</v>
      </c>
      <c r="P181" s="13">
        <v>-15601.069016129997</v>
      </c>
      <c r="Q181" s="13">
        <v>-0.1</v>
      </c>
      <c r="R181" s="13">
        <v>-636.70000000000005</v>
      </c>
      <c r="S181" s="13">
        <v>-12860.612999999999</v>
      </c>
      <c r="T181" s="13">
        <v>-0.38700000000062573</v>
      </c>
      <c r="U181" s="13">
        <v>-2897.0701000000008</v>
      </c>
      <c r="V181" s="13">
        <v>-5.5548999999991793</v>
      </c>
      <c r="W181" s="13">
        <v>-4.6164324700002908</v>
      </c>
      <c r="X181" s="13">
        <v>-46.158459660000517</v>
      </c>
      <c r="Y181" s="13">
        <v>-5.079011999998329</v>
      </c>
      <c r="Z181" s="13">
        <v>-9.360000000015134E-2</v>
      </c>
      <c r="AA181" s="13">
        <v>-1.3971039999996719</v>
      </c>
      <c r="AB181" s="13">
        <v>856.70059200000105</v>
      </c>
      <c r="AC181" s="13">
        <v>-5802.7657216500011</v>
      </c>
      <c r="AD181" s="13">
        <v>-0.1</v>
      </c>
      <c r="AE181" s="13">
        <v>-1321.09338557</v>
      </c>
      <c r="AF181" s="13">
        <v>-4096.3505999999998</v>
      </c>
      <c r="AG181" s="13">
        <v>-9.330000000045402E-2</v>
      </c>
      <c r="AH181" s="13">
        <v>-3351.9260000000004</v>
      </c>
      <c r="AI181" s="13">
        <v>-0.24509999999827414</v>
      </c>
      <c r="AJ181" s="13">
        <v>-1.023220000000947</v>
      </c>
      <c r="AK181" s="13">
        <v>-4079.84337108</v>
      </c>
      <c r="AL181" s="13">
        <v>-1.7903450000012526</v>
      </c>
      <c r="AM181" s="13">
        <v>249.9351999999999</v>
      </c>
      <c r="AN181" s="13">
        <v>201.86440000000221</v>
      </c>
      <c r="AO181" s="13">
        <v>6597.8999999999978</v>
      </c>
      <c r="AP181" s="13">
        <v>21470.553550000001</v>
      </c>
      <c r="AQ181" s="13">
        <v>-8.1100000000000005E-2</v>
      </c>
      <c r="AR181" s="13">
        <v>-2123.7210000000005</v>
      </c>
      <c r="AS181" s="13">
        <v>-707.56059999999979</v>
      </c>
      <c r="AT181" s="13">
        <v>915.10829999999987</v>
      </c>
      <c r="AU181" s="13">
        <v>306.01910000000044</v>
      </c>
      <c r="AV181" s="13">
        <v>1015.4963999999982</v>
      </c>
      <c r="AW181" s="13">
        <v>487.20010000000002</v>
      </c>
      <c r="AX181" s="13">
        <v>-1247.3748499999988</v>
      </c>
      <c r="AY181" s="13">
        <v>287.66950000000179</v>
      </c>
      <c r="AZ181" s="13">
        <v>134.37619999999879</v>
      </c>
      <c r="BA181" s="13">
        <v>17808.712599999999</v>
      </c>
      <c r="BB181" s="14">
        <v>4594.7089000000014</v>
      </c>
      <c r="BC181" s="13">
        <f t="shared" si="7"/>
        <v>3628.0812766999993</v>
      </c>
      <c r="BD181" s="13">
        <v>-7.7600000000000002E-2</v>
      </c>
      <c r="BE181" s="13">
        <v>318.28182700000002</v>
      </c>
      <c r="BF181" s="13">
        <v>1258.3007000000002</v>
      </c>
      <c r="BG181" s="13">
        <v>51.938299999999799</v>
      </c>
      <c r="BH181" s="13">
        <v>270.39944969999965</v>
      </c>
      <c r="BI181" s="13">
        <v>1729.2385999999997</v>
      </c>
      <c r="BJ181" s="13">
        <v>0</v>
      </c>
      <c r="BK181" s="13">
        <v>0</v>
      </c>
      <c r="BL181" s="13">
        <v>0</v>
      </c>
      <c r="BM181" s="13">
        <v>0</v>
      </c>
      <c r="BN181" s="13">
        <v>0</v>
      </c>
      <c r="BO181" s="14">
        <v>0</v>
      </c>
    </row>
    <row r="182" spans="1:67">
      <c r="A182" s="32">
        <v>3304</v>
      </c>
      <c r="B182" s="33" t="s">
        <v>209</v>
      </c>
      <c r="C182" s="13">
        <v>7899.5180129650971</v>
      </c>
      <c r="D182" s="13">
        <v>-86.278707851830035</v>
      </c>
      <c r="E182" s="13">
        <v>-491.36416244337056</v>
      </c>
      <c r="F182" s="13">
        <v>173.77523601662938</v>
      </c>
      <c r="G182" s="13">
        <v>2564.6021500066295</v>
      </c>
      <c r="H182" s="13">
        <v>-462.44126255337051</v>
      </c>
      <c r="I182" s="13">
        <v>248.45417228790211</v>
      </c>
      <c r="J182" s="13">
        <v>-355.01998671337083</v>
      </c>
      <c r="K182" s="13">
        <v>-385.48510660337092</v>
      </c>
      <c r="L182" s="13">
        <v>1109.883614183369</v>
      </c>
      <c r="M182" s="13">
        <v>3044.3100906953932</v>
      </c>
      <c r="N182" s="13">
        <v>2928.0995956261795</v>
      </c>
      <c r="O182" s="13">
        <v>-389.01761968569281</v>
      </c>
      <c r="P182" s="13">
        <v>46537.234162602595</v>
      </c>
      <c r="Q182" s="13">
        <v>-515.87231860867666</v>
      </c>
      <c r="R182" s="13">
        <v>-749.40282659875868</v>
      </c>
      <c r="S182" s="13">
        <v>24422.688023565606</v>
      </c>
      <c r="T182" s="13">
        <v>-157.37751897516864</v>
      </c>
      <c r="U182" s="13">
        <v>-833.43050262858742</v>
      </c>
      <c r="V182" s="13">
        <v>-960.63657912796407</v>
      </c>
      <c r="W182" s="13">
        <v>-62.957093714623625</v>
      </c>
      <c r="X182" s="13">
        <v>-4636.7647765998918</v>
      </c>
      <c r="Y182" s="13">
        <v>16823.707888254175</v>
      </c>
      <c r="Z182" s="13">
        <v>-280.6619798132815</v>
      </c>
      <c r="AA182" s="13">
        <v>8436.4435708671153</v>
      </c>
      <c r="AB182" s="13">
        <v>5051.4982759826526</v>
      </c>
      <c r="AC182" s="13">
        <v>1576.8201740000009</v>
      </c>
      <c r="AD182" s="13">
        <v>886.95505779247469</v>
      </c>
      <c r="AE182" s="13">
        <v>1144.7545949955893</v>
      </c>
      <c r="AF182" s="13">
        <v>119.77453843213925</v>
      </c>
      <c r="AG182" s="13">
        <v>-386.05401578454394</v>
      </c>
      <c r="AH182" s="13">
        <v>-769.18458549093179</v>
      </c>
      <c r="AI182" s="13">
        <v>-1176.6673534937706</v>
      </c>
      <c r="AJ182" s="13">
        <v>-422.50215556660868</v>
      </c>
      <c r="AK182" s="13">
        <v>-455.07183124036089</v>
      </c>
      <c r="AL182" s="13">
        <v>-1034.1509669839415</v>
      </c>
      <c r="AM182" s="13">
        <v>-245.28944300000148</v>
      </c>
      <c r="AN182" s="13">
        <v>1175.7104046166</v>
      </c>
      <c r="AO182" s="13">
        <v>2738.5459297233565</v>
      </c>
      <c r="AP182" s="13">
        <v>3027.8436978793843</v>
      </c>
      <c r="AQ182" s="13">
        <v>-566.59671871770695</v>
      </c>
      <c r="AR182" s="13">
        <v>-447.1442977950486</v>
      </c>
      <c r="AS182" s="13">
        <v>-1274.8690414254891</v>
      </c>
      <c r="AT182" s="13">
        <v>1708.0141589346927</v>
      </c>
      <c r="AU182" s="13">
        <v>779.54055145509335</v>
      </c>
      <c r="AV182" s="13">
        <v>-1706.9984167701712</v>
      </c>
      <c r="AW182" s="13">
        <v>636.12092642521611</v>
      </c>
      <c r="AX182" s="13">
        <v>-573.380130837558</v>
      </c>
      <c r="AY182" s="13">
        <v>-1142.4881577951453</v>
      </c>
      <c r="AZ182" s="13">
        <v>1473.1440345813623</v>
      </c>
      <c r="BA182" s="13">
        <v>6.1887239858731391</v>
      </c>
      <c r="BB182" s="14">
        <v>4136.3120658382659</v>
      </c>
      <c r="BC182" s="13">
        <f t="shared" si="7"/>
        <v>-7042.7759543357724</v>
      </c>
      <c r="BD182" s="13">
        <v>-587.09313951859724</v>
      </c>
      <c r="BE182" s="13">
        <v>4693.6547867838635</v>
      </c>
      <c r="BF182" s="13">
        <v>-8123.0320484025106</v>
      </c>
      <c r="BG182" s="13">
        <v>-272.86872414038544</v>
      </c>
      <c r="BH182" s="13">
        <v>-910.21370262552955</v>
      </c>
      <c r="BI182" s="13">
        <v>-1843.2231264326138</v>
      </c>
      <c r="BJ182" s="13">
        <v>0</v>
      </c>
      <c r="BK182" s="13">
        <v>0</v>
      </c>
      <c r="BL182" s="13">
        <v>0</v>
      </c>
      <c r="BM182" s="13">
        <v>0</v>
      </c>
      <c r="BN182" s="13">
        <v>0</v>
      </c>
      <c r="BO182" s="14">
        <v>0</v>
      </c>
    </row>
    <row r="183" spans="1:67">
      <c r="A183" s="32">
        <v>3305</v>
      </c>
      <c r="B183" s="33" t="s">
        <v>210</v>
      </c>
      <c r="C183" s="13">
        <v>0</v>
      </c>
      <c r="D183" s="13">
        <v>0</v>
      </c>
      <c r="E183" s="13">
        <v>0</v>
      </c>
      <c r="F183" s="13">
        <v>0</v>
      </c>
      <c r="G183" s="13">
        <v>0</v>
      </c>
      <c r="H183" s="13">
        <v>0</v>
      </c>
      <c r="I183" s="13">
        <v>0</v>
      </c>
      <c r="J183" s="13">
        <v>0</v>
      </c>
      <c r="K183" s="13">
        <v>0</v>
      </c>
      <c r="L183" s="13">
        <v>0</v>
      </c>
      <c r="M183" s="13">
        <v>0</v>
      </c>
      <c r="N183" s="13">
        <v>0</v>
      </c>
      <c r="O183" s="13">
        <v>0</v>
      </c>
      <c r="P183" s="13">
        <v>0</v>
      </c>
      <c r="Q183" s="13">
        <v>0</v>
      </c>
      <c r="R183" s="13">
        <v>0</v>
      </c>
      <c r="S183" s="13">
        <v>0</v>
      </c>
      <c r="T183" s="13">
        <v>0</v>
      </c>
      <c r="U183" s="13">
        <v>0</v>
      </c>
      <c r="V183" s="13">
        <v>0</v>
      </c>
      <c r="W183" s="13">
        <v>0</v>
      </c>
      <c r="X183" s="13">
        <v>0</v>
      </c>
      <c r="Y183" s="13">
        <v>0</v>
      </c>
      <c r="Z183" s="13">
        <v>0</v>
      </c>
      <c r="AA183" s="13">
        <v>0</v>
      </c>
      <c r="AB183" s="13">
        <v>0</v>
      </c>
      <c r="AC183" s="13">
        <v>0</v>
      </c>
      <c r="AD183" s="13">
        <v>0</v>
      </c>
      <c r="AE183" s="13">
        <v>0</v>
      </c>
      <c r="AF183" s="13">
        <v>0</v>
      </c>
      <c r="AG183" s="13">
        <v>0</v>
      </c>
      <c r="AH183" s="13">
        <v>0</v>
      </c>
      <c r="AI183" s="13">
        <v>0</v>
      </c>
      <c r="AJ183" s="13">
        <v>0</v>
      </c>
      <c r="AK183" s="13">
        <v>0</v>
      </c>
      <c r="AL183" s="13">
        <v>0</v>
      </c>
      <c r="AM183" s="13">
        <v>0</v>
      </c>
      <c r="AN183" s="13">
        <v>0</v>
      </c>
      <c r="AO183" s="13">
        <v>0</v>
      </c>
      <c r="AP183" s="13">
        <v>0</v>
      </c>
      <c r="AQ183" s="13">
        <v>0</v>
      </c>
      <c r="AR183" s="13">
        <v>0</v>
      </c>
      <c r="AS183" s="13">
        <v>0</v>
      </c>
      <c r="AT183" s="13">
        <v>0</v>
      </c>
      <c r="AU183" s="13">
        <v>0</v>
      </c>
      <c r="AV183" s="13">
        <v>0</v>
      </c>
      <c r="AW183" s="13">
        <v>0</v>
      </c>
      <c r="AX183" s="13">
        <v>0</v>
      </c>
      <c r="AY183" s="13">
        <v>0</v>
      </c>
      <c r="AZ183" s="13">
        <v>0</v>
      </c>
      <c r="BA183" s="13">
        <v>0</v>
      </c>
      <c r="BB183" s="14">
        <v>0</v>
      </c>
      <c r="BC183" s="13">
        <f t="shared" si="7"/>
        <v>0</v>
      </c>
      <c r="BD183" s="13">
        <v>0</v>
      </c>
      <c r="BE183" s="13">
        <v>0</v>
      </c>
      <c r="BF183" s="13">
        <v>0</v>
      </c>
      <c r="BG183" s="13">
        <v>0</v>
      </c>
      <c r="BH183" s="13">
        <v>0</v>
      </c>
      <c r="BI183" s="13">
        <v>0</v>
      </c>
      <c r="BJ183" s="13">
        <v>0</v>
      </c>
      <c r="BK183" s="13">
        <v>0</v>
      </c>
      <c r="BL183" s="13">
        <v>0</v>
      </c>
      <c r="BM183" s="13">
        <v>0</v>
      </c>
      <c r="BN183" s="13">
        <v>0</v>
      </c>
      <c r="BO183" s="14">
        <v>0</v>
      </c>
    </row>
    <row r="184" spans="1:67">
      <c r="A184" s="32">
        <v>3306</v>
      </c>
      <c r="B184" s="33" t="s">
        <v>211</v>
      </c>
      <c r="C184" s="13">
        <v>0</v>
      </c>
      <c r="D184" s="13">
        <v>0</v>
      </c>
      <c r="E184" s="13">
        <v>0</v>
      </c>
      <c r="F184" s="13">
        <v>0</v>
      </c>
      <c r="G184" s="13">
        <v>0</v>
      </c>
      <c r="H184" s="13">
        <v>0</v>
      </c>
      <c r="I184" s="13">
        <v>0</v>
      </c>
      <c r="J184" s="13">
        <v>0</v>
      </c>
      <c r="K184" s="13">
        <v>0</v>
      </c>
      <c r="L184" s="13">
        <v>0</v>
      </c>
      <c r="M184" s="13">
        <v>0</v>
      </c>
      <c r="N184" s="13">
        <v>0</v>
      </c>
      <c r="O184" s="13">
        <v>0</v>
      </c>
      <c r="P184" s="13">
        <v>0</v>
      </c>
      <c r="Q184" s="13">
        <v>0</v>
      </c>
      <c r="R184" s="13">
        <v>0</v>
      </c>
      <c r="S184" s="13">
        <v>0</v>
      </c>
      <c r="T184" s="13">
        <v>0</v>
      </c>
      <c r="U184" s="13">
        <v>0</v>
      </c>
      <c r="V184" s="13">
        <v>0</v>
      </c>
      <c r="W184" s="13">
        <v>0</v>
      </c>
      <c r="X184" s="13">
        <v>0</v>
      </c>
      <c r="Y184" s="13">
        <v>0</v>
      </c>
      <c r="Z184" s="13">
        <v>0</v>
      </c>
      <c r="AA184" s="13">
        <v>0</v>
      </c>
      <c r="AB184" s="13">
        <v>0</v>
      </c>
      <c r="AC184" s="13">
        <v>0</v>
      </c>
      <c r="AD184" s="13">
        <v>0</v>
      </c>
      <c r="AE184" s="13">
        <v>0</v>
      </c>
      <c r="AF184" s="13">
        <v>0</v>
      </c>
      <c r="AG184" s="13">
        <v>0</v>
      </c>
      <c r="AH184" s="13">
        <v>0</v>
      </c>
      <c r="AI184" s="13">
        <v>0</v>
      </c>
      <c r="AJ184" s="13">
        <v>0</v>
      </c>
      <c r="AK184" s="13">
        <v>0</v>
      </c>
      <c r="AL184" s="13">
        <v>0</v>
      </c>
      <c r="AM184" s="13">
        <v>0</v>
      </c>
      <c r="AN184" s="13">
        <v>0</v>
      </c>
      <c r="AO184" s="13">
        <v>0</v>
      </c>
      <c r="AP184" s="13">
        <v>0</v>
      </c>
      <c r="AQ184" s="13">
        <v>0</v>
      </c>
      <c r="AR184" s="13">
        <v>0</v>
      </c>
      <c r="AS184" s="13">
        <v>0</v>
      </c>
      <c r="AT184" s="13">
        <v>0</v>
      </c>
      <c r="AU184" s="13">
        <v>0</v>
      </c>
      <c r="AV184" s="13">
        <v>0</v>
      </c>
      <c r="AW184" s="13">
        <v>0</v>
      </c>
      <c r="AX184" s="13">
        <v>0</v>
      </c>
      <c r="AY184" s="13">
        <v>0</v>
      </c>
      <c r="AZ184" s="13">
        <v>0</v>
      </c>
      <c r="BA184" s="13">
        <v>0</v>
      </c>
      <c r="BB184" s="14">
        <v>0</v>
      </c>
      <c r="BC184" s="13">
        <f t="shared" si="7"/>
        <v>0</v>
      </c>
      <c r="BD184" s="13">
        <v>0</v>
      </c>
      <c r="BE184" s="13">
        <v>0</v>
      </c>
      <c r="BF184" s="13">
        <v>0</v>
      </c>
      <c r="BG184" s="13">
        <v>0</v>
      </c>
      <c r="BH184" s="13">
        <v>0</v>
      </c>
      <c r="BI184" s="13">
        <v>0</v>
      </c>
      <c r="BJ184" s="13">
        <v>0</v>
      </c>
      <c r="BK184" s="13">
        <v>0</v>
      </c>
      <c r="BL184" s="13">
        <v>0</v>
      </c>
      <c r="BM184" s="13">
        <v>0</v>
      </c>
      <c r="BN184" s="13">
        <v>0</v>
      </c>
      <c r="BO184" s="14">
        <v>0</v>
      </c>
    </row>
    <row r="185" spans="1:67">
      <c r="A185" s="32">
        <v>33061</v>
      </c>
      <c r="B185" s="33" t="s">
        <v>212</v>
      </c>
      <c r="C185" s="13">
        <v>0</v>
      </c>
      <c r="D185" s="13">
        <v>0</v>
      </c>
      <c r="E185" s="13">
        <v>0</v>
      </c>
      <c r="F185" s="13">
        <v>0</v>
      </c>
      <c r="G185" s="13">
        <v>0</v>
      </c>
      <c r="H185" s="13">
        <v>0</v>
      </c>
      <c r="I185" s="13">
        <v>0</v>
      </c>
      <c r="J185" s="13">
        <v>0</v>
      </c>
      <c r="K185" s="13">
        <v>0</v>
      </c>
      <c r="L185" s="13">
        <v>0</v>
      </c>
      <c r="M185" s="13">
        <v>0</v>
      </c>
      <c r="N185" s="13">
        <v>0</v>
      </c>
      <c r="O185" s="13">
        <v>0</v>
      </c>
      <c r="P185" s="13">
        <v>0</v>
      </c>
      <c r="Q185" s="13">
        <v>0</v>
      </c>
      <c r="R185" s="13">
        <v>0</v>
      </c>
      <c r="S185" s="13">
        <v>0</v>
      </c>
      <c r="T185" s="13">
        <v>0</v>
      </c>
      <c r="U185" s="13">
        <v>0</v>
      </c>
      <c r="V185" s="13">
        <v>0</v>
      </c>
      <c r="W185" s="13">
        <v>0</v>
      </c>
      <c r="X185" s="13">
        <v>0</v>
      </c>
      <c r="Y185" s="13">
        <v>0</v>
      </c>
      <c r="Z185" s="13">
        <v>0</v>
      </c>
      <c r="AA185" s="13">
        <v>0</v>
      </c>
      <c r="AB185" s="13">
        <v>0</v>
      </c>
      <c r="AC185" s="13">
        <v>0</v>
      </c>
      <c r="AD185" s="13">
        <v>0</v>
      </c>
      <c r="AE185" s="13">
        <v>0</v>
      </c>
      <c r="AF185" s="13">
        <v>0</v>
      </c>
      <c r="AG185" s="13">
        <v>0</v>
      </c>
      <c r="AH185" s="13">
        <v>0</v>
      </c>
      <c r="AI185" s="13">
        <v>0</v>
      </c>
      <c r="AJ185" s="13">
        <v>0</v>
      </c>
      <c r="AK185" s="13">
        <v>0</v>
      </c>
      <c r="AL185" s="13">
        <v>0</v>
      </c>
      <c r="AM185" s="13">
        <v>0</v>
      </c>
      <c r="AN185" s="13">
        <v>0</v>
      </c>
      <c r="AO185" s="13">
        <v>0</v>
      </c>
      <c r="AP185" s="13">
        <v>0</v>
      </c>
      <c r="AQ185" s="13">
        <v>0</v>
      </c>
      <c r="AR185" s="13">
        <v>0</v>
      </c>
      <c r="AS185" s="13">
        <v>0</v>
      </c>
      <c r="AT185" s="13">
        <v>0</v>
      </c>
      <c r="AU185" s="13">
        <v>0</v>
      </c>
      <c r="AV185" s="13">
        <v>0</v>
      </c>
      <c r="AW185" s="13">
        <v>0</v>
      </c>
      <c r="AX185" s="13">
        <v>0</v>
      </c>
      <c r="AY185" s="13">
        <v>0</v>
      </c>
      <c r="AZ185" s="13">
        <v>0</v>
      </c>
      <c r="BA185" s="13">
        <v>0</v>
      </c>
      <c r="BB185" s="14">
        <v>0</v>
      </c>
      <c r="BC185" s="13">
        <f t="shared" si="7"/>
        <v>0</v>
      </c>
      <c r="BD185" s="13">
        <v>0</v>
      </c>
      <c r="BE185" s="13">
        <v>0</v>
      </c>
      <c r="BF185" s="13">
        <v>0</v>
      </c>
      <c r="BG185" s="13">
        <v>0</v>
      </c>
      <c r="BH185" s="13">
        <v>0</v>
      </c>
      <c r="BI185" s="13">
        <v>0</v>
      </c>
      <c r="BJ185" s="13">
        <v>0</v>
      </c>
      <c r="BK185" s="13">
        <v>0</v>
      </c>
      <c r="BL185" s="13">
        <v>0</v>
      </c>
      <c r="BM185" s="13">
        <v>0</v>
      </c>
      <c r="BN185" s="13">
        <v>0</v>
      </c>
      <c r="BO185" s="14">
        <v>0</v>
      </c>
    </row>
    <row r="186" spans="1:67">
      <c r="A186" s="32">
        <v>33062</v>
      </c>
      <c r="B186" s="33" t="s">
        <v>213</v>
      </c>
      <c r="C186" s="13">
        <v>0</v>
      </c>
      <c r="D186" s="13">
        <v>0</v>
      </c>
      <c r="E186" s="13">
        <v>0</v>
      </c>
      <c r="F186" s="13">
        <v>0</v>
      </c>
      <c r="G186" s="13">
        <v>0</v>
      </c>
      <c r="H186" s="13">
        <v>0</v>
      </c>
      <c r="I186" s="13">
        <v>0</v>
      </c>
      <c r="J186" s="13">
        <v>0</v>
      </c>
      <c r="K186" s="13">
        <v>0</v>
      </c>
      <c r="L186" s="13">
        <v>0</v>
      </c>
      <c r="M186" s="13">
        <v>0</v>
      </c>
      <c r="N186" s="13">
        <v>0</v>
      </c>
      <c r="O186" s="13">
        <v>0</v>
      </c>
      <c r="P186" s="13">
        <v>0</v>
      </c>
      <c r="Q186" s="13">
        <v>0</v>
      </c>
      <c r="R186" s="13">
        <v>0</v>
      </c>
      <c r="S186" s="13">
        <v>0</v>
      </c>
      <c r="T186" s="13">
        <v>0</v>
      </c>
      <c r="U186" s="13">
        <v>0</v>
      </c>
      <c r="V186" s="13">
        <v>0</v>
      </c>
      <c r="W186" s="13">
        <v>0</v>
      </c>
      <c r="X186" s="13">
        <v>0</v>
      </c>
      <c r="Y186" s="13">
        <v>0</v>
      </c>
      <c r="Z186" s="13">
        <v>0</v>
      </c>
      <c r="AA186" s="13">
        <v>0</v>
      </c>
      <c r="AB186" s="13">
        <v>0</v>
      </c>
      <c r="AC186" s="13">
        <v>0</v>
      </c>
      <c r="AD186" s="13">
        <v>0</v>
      </c>
      <c r="AE186" s="13">
        <v>0</v>
      </c>
      <c r="AF186" s="13">
        <v>0</v>
      </c>
      <c r="AG186" s="13">
        <v>0</v>
      </c>
      <c r="AH186" s="13">
        <v>0</v>
      </c>
      <c r="AI186" s="13">
        <v>0</v>
      </c>
      <c r="AJ186" s="13">
        <v>0</v>
      </c>
      <c r="AK186" s="13">
        <v>0</v>
      </c>
      <c r="AL186" s="13">
        <v>0</v>
      </c>
      <c r="AM186" s="13">
        <v>0</v>
      </c>
      <c r="AN186" s="13">
        <v>0</v>
      </c>
      <c r="AO186" s="13">
        <v>0</v>
      </c>
      <c r="AP186" s="13">
        <v>0</v>
      </c>
      <c r="AQ186" s="13">
        <v>0</v>
      </c>
      <c r="AR186" s="13">
        <v>0</v>
      </c>
      <c r="AS186" s="13">
        <v>0</v>
      </c>
      <c r="AT186" s="13">
        <v>0</v>
      </c>
      <c r="AU186" s="13">
        <v>0</v>
      </c>
      <c r="AV186" s="13">
        <v>0</v>
      </c>
      <c r="AW186" s="13">
        <v>0</v>
      </c>
      <c r="AX186" s="13">
        <v>0</v>
      </c>
      <c r="AY186" s="13">
        <v>0</v>
      </c>
      <c r="AZ186" s="13">
        <v>0</v>
      </c>
      <c r="BA186" s="13">
        <v>0</v>
      </c>
      <c r="BB186" s="14">
        <v>0</v>
      </c>
      <c r="BC186" s="13">
        <f t="shared" si="7"/>
        <v>0</v>
      </c>
      <c r="BD186" s="13">
        <v>0</v>
      </c>
      <c r="BE186" s="13">
        <v>0</v>
      </c>
      <c r="BF186" s="13">
        <v>0</v>
      </c>
      <c r="BG186" s="13">
        <v>0</v>
      </c>
      <c r="BH186" s="13">
        <v>0</v>
      </c>
      <c r="BI186" s="13">
        <v>0</v>
      </c>
      <c r="BJ186" s="13">
        <v>0</v>
      </c>
      <c r="BK186" s="13">
        <v>0</v>
      </c>
      <c r="BL186" s="13">
        <v>0</v>
      </c>
      <c r="BM186" s="13">
        <v>0</v>
      </c>
      <c r="BN186" s="13">
        <v>0</v>
      </c>
      <c r="BO186" s="14">
        <v>0</v>
      </c>
    </row>
    <row r="187" spans="1:67">
      <c r="A187" s="32">
        <v>33063</v>
      </c>
      <c r="B187" s="33" t="s">
        <v>214</v>
      </c>
      <c r="C187" s="13">
        <v>0</v>
      </c>
      <c r="D187" s="13">
        <v>0</v>
      </c>
      <c r="E187" s="13">
        <v>0</v>
      </c>
      <c r="F187" s="13">
        <v>0</v>
      </c>
      <c r="G187" s="13">
        <v>0</v>
      </c>
      <c r="H187" s="13">
        <v>0</v>
      </c>
      <c r="I187" s="13">
        <v>0</v>
      </c>
      <c r="J187" s="13">
        <v>0</v>
      </c>
      <c r="K187" s="13">
        <v>0</v>
      </c>
      <c r="L187" s="13">
        <v>0</v>
      </c>
      <c r="M187" s="13">
        <v>0</v>
      </c>
      <c r="N187" s="13">
        <v>0</v>
      </c>
      <c r="O187" s="13">
        <v>0</v>
      </c>
      <c r="P187" s="13">
        <v>0</v>
      </c>
      <c r="Q187" s="13">
        <v>0</v>
      </c>
      <c r="R187" s="13">
        <v>0</v>
      </c>
      <c r="S187" s="13">
        <v>0</v>
      </c>
      <c r="T187" s="13">
        <v>0</v>
      </c>
      <c r="U187" s="13">
        <v>0</v>
      </c>
      <c r="V187" s="13">
        <v>0</v>
      </c>
      <c r="W187" s="13">
        <v>0</v>
      </c>
      <c r="X187" s="13">
        <v>0</v>
      </c>
      <c r="Y187" s="13">
        <v>0</v>
      </c>
      <c r="Z187" s="13">
        <v>0</v>
      </c>
      <c r="AA187" s="13">
        <v>0</v>
      </c>
      <c r="AB187" s="13">
        <v>0</v>
      </c>
      <c r="AC187" s="13">
        <v>0</v>
      </c>
      <c r="AD187" s="13">
        <v>0</v>
      </c>
      <c r="AE187" s="13">
        <v>0</v>
      </c>
      <c r="AF187" s="13">
        <v>0</v>
      </c>
      <c r="AG187" s="13">
        <v>0</v>
      </c>
      <c r="AH187" s="13">
        <v>0</v>
      </c>
      <c r="AI187" s="13">
        <v>0</v>
      </c>
      <c r="AJ187" s="13">
        <v>0</v>
      </c>
      <c r="AK187" s="13">
        <v>0</v>
      </c>
      <c r="AL187" s="13">
        <v>0</v>
      </c>
      <c r="AM187" s="13">
        <v>0</v>
      </c>
      <c r="AN187" s="13">
        <v>0</v>
      </c>
      <c r="AO187" s="13">
        <v>0</v>
      </c>
      <c r="AP187" s="13">
        <v>0</v>
      </c>
      <c r="AQ187" s="13">
        <v>0</v>
      </c>
      <c r="AR187" s="13">
        <v>0</v>
      </c>
      <c r="AS187" s="13">
        <v>0</v>
      </c>
      <c r="AT187" s="13">
        <v>0</v>
      </c>
      <c r="AU187" s="13">
        <v>0</v>
      </c>
      <c r="AV187" s="13">
        <v>0</v>
      </c>
      <c r="AW187" s="13">
        <v>0</v>
      </c>
      <c r="AX187" s="13">
        <v>0</v>
      </c>
      <c r="AY187" s="13">
        <v>0</v>
      </c>
      <c r="AZ187" s="13">
        <v>0</v>
      </c>
      <c r="BA187" s="13">
        <v>0</v>
      </c>
      <c r="BB187" s="14">
        <v>0</v>
      </c>
      <c r="BC187" s="13">
        <f t="shared" si="7"/>
        <v>0</v>
      </c>
      <c r="BD187" s="13">
        <v>0</v>
      </c>
      <c r="BE187" s="13">
        <v>0</v>
      </c>
      <c r="BF187" s="13">
        <v>0</v>
      </c>
      <c r="BG187" s="13">
        <v>0</v>
      </c>
      <c r="BH187" s="13">
        <v>0</v>
      </c>
      <c r="BI187" s="13">
        <v>0</v>
      </c>
      <c r="BJ187" s="13">
        <v>0</v>
      </c>
      <c r="BK187" s="13">
        <v>0</v>
      </c>
      <c r="BL187" s="13">
        <v>0</v>
      </c>
      <c r="BM187" s="13">
        <v>0</v>
      </c>
      <c r="BN187" s="13">
        <v>0</v>
      </c>
      <c r="BO187" s="14">
        <v>0</v>
      </c>
    </row>
    <row r="188" spans="1:67">
      <c r="A188" s="32">
        <v>33064</v>
      </c>
      <c r="B188" s="33" t="s">
        <v>215</v>
      </c>
      <c r="C188" s="13">
        <v>0</v>
      </c>
      <c r="D188" s="13">
        <v>0</v>
      </c>
      <c r="E188" s="13">
        <v>0</v>
      </c>
      <c r="F188" s="13">
        <v>0</v>
      </c>
      <c r="G188" s="13">
        <v>0</v>
      </c>
      <c r="H188" s="13">
        <v>0</v>
      </c>
      <c r="I188" s="13">
        <v>0</v>
      </c>
      <c r="J188" s="13">
        <v>0</v>
      </c>
      <c r="K188" s="13">
        <v>0</v>
      </c>
      <c r="L188" s="13">
        <v>0</v>
      </c>
      <c r="M188" s="13">
        <v>0</v>
      </c>
      <c r="N188" s="13">
        <v>0</v>
      </c>
      <c r="O188" s="13">
        <v>0</v>
      </c>
      <c r="P188" s="13">
        <v>0</v>
      </c>
      <c r="Q188" s="13">
        <v>0</v>
      </c>
      <c r="R188" s="13">
        <v>0</v>
      </c>
      <c r="S188" s="13">
        <v>0</v>
      </c>
      <c r="T188" s="13">
        <v>0</v>
      </c>
      <c r="U188" s="13">
        <v>0</v>
      </c>
      <c r="V188" s="13">
        <v>0</v>
      </c>
      <c r="W188" s="13">
        <v>0</v>
      </c>
      <c r="X188" s="13">
        <v>0</v>
      </c>
      <c r="Y188" s="13">
        <v>0</v>
      </c>
      <c r="Z188" s="13">
        <v>0</v>
      </c>
      <c r="AA188" s="13">
        <v>0</v>
      </c>
      <c r="AB188" s="13">
        <v>0</v>
      </c>
      <c r="AC188" s="13">
        <v>0</v>
      </c>
      <c r="AD188" s="13">
        <v>0</v>
      </c>
      <c r="AE188" s="13">
        <v>0</v>
      </c>
      <c r="AF188" s="13">
        <v>0</v>
      </c>
      <c r="AG188" s="13">
        <v>0</v>
      </c>
      <c r="AH188" s="13">
        <v>0</v>
      </c>
      <c r="AI188" s="13">
        <v>0</v>
      </c>
      <c r="AJ188" s="13">
        <v>0</v>
      </c>
      <c r="AK188" s="13">
        <v>0</v>
      </c>
      <c r="AL188" s="13">
        <v>0</v>
      </c>
      <c r="AM188" s="13">
        <v>0</v>
      </c>
      <c r="AN188" s="13">
        <v>0</v>
      </c>
      <c r="AO188" s="13">
        <v>0</v>
      </c>
      <c r="AP188" s="13">
        <v>0</v>
      </c>
      <c r="AQ188" s="13">
        <v>0</v>
      </c>
      <c r="AR188" s="13">
        <v>0</v>
      </c>
      <c r="AS188" s="13">
        <v>0</v>
      </c>
      <c r="AT188" s="13">
        <v>0</v>
      </c>
      <c r="AU188" s="13">
        <v>0</v>
      </c>
      <c r="AV188" s="13">
        <v>0</v>
      </c>
      <c r="AW188" s="13">
        <v>0</v>
      </c>
      <c r="AX188" s="13">
        <v>0</v>
      </c>
      <c r="AY188" s="13">
        <v>0</v>
      </c>
      <c r="AZ188" s="13">
        <v>0</v>
      </c>
      <c r="BA188" s="13">
        <v>0</v>
      </c>
      <c r="BB188" s="14">
        <v>0</v>
      </c>
      <c r="BC188" s="13">
        <f t="shared" si="7"/>
        <v>0</v>
      </c>
      <c r="BD188" s="13">
        <v>0</v>
      </c>
      <c r="BE188" s="13">
        <v>0</v>
      </c>
      <c r="BF188" s="13">
        <v>0</v>
      </c>
      <c r="BG188" s="13">
        <v>0</v>
      </c>
      <c r="BH188" s="13">
        <v>0</v>
      </c>
      <c r="BI188" s="13">
        <v>0</v>
      </c>
      <c r="BJ188" s="13">
        <v>0</v>
      </c>
      <c r="BK188" s="13">
        <v>0</v>
      </c>
      <c r="BL188" s="13">
        <v>0</v>
      </c>
      <c r="BM188" s="13">
        <v>0</v>
      </c>
      <c r="BN188" s="13">
        <v>0</v>
      </c>
      <c r="BO188" s="14">
        <v>0</v>
      </c>
    </row>
    <row r="189" spans="1:67">
      <c r="A189" s="32">
        <v>33065</v>
      </c>
      <c r="B189" s="33" t="s">
        <v>216</v>
      </c>
      <c r="C189" s="13">
        <v>0</v>
      </c>
      <c r="D189" s="13">
        <v>0</v>
      </c>
      <c r="E189" s="13">
        <v>0</v>
      </c>
      <c r="F189" s="13">
        <v>0</v>
      </c>
      <c r="G189" s="13">
        <v>0</v>
      </c>
      <c r="H189" s="13">
        <v>0</v>
      </c>
      <c r="I189" s="13">
        <v>0</v>
      </c>
      <c r="J189" s="13">
        <v>0</v>
      </c>
      <c r="K189" s="13">
        <v>0</v>
      </c>
      <c r="L189" s="13">
        <v>0</v>
      </c>
      <c r="M189" s="13">
        <v>0</v>
      </c>
      <c r="N189" s="13">
        <v>0</v>
      </c>
      <c r="O189" s="13">
        <v>0</v>
      </c>
      <c r="P189" s="13">
        <v>0</v>
      </c>
      <c r="Q189" s="13">
        <v>0</v>
      </c>
      <c r="R189" s="13">
        <v>0</v>
      </c>
      <c r="S189" s="13">
        <v>0</v>
      </c>
      <c r="T189" s="13">
        <v>0</v>
      </c>
      <c r="U189" s="13">
        <v>0</v>
      </c>
      <c r="V189" s="13">
        <v>0</v>
      </c>
      <c r="W189" s="13">
        <v>0</v>
      </c>
      <c r="X189" s="13">
        <v>0</v>
      </c>
      <c r="Y189" s="13">
        <v>0</v>
      </c>
      <c r="Z189" s="13">
        <v>0</v>
      </c>
      <c r="AA189" s="13">
        <v>0</v>
      </c>
      <c r="AB189" s="13">
        <v>0</v>
      </c>
      <c r="AC189" s="13">
        <v>0</v>
      </c>
      <c r="AD189" s="13">
        <v>0</v>
      </c>
      <c r="AE189" s="13">
        <v>0</v>
      </c>
      <c r="AF189" s="13">
        <v>0</v>
      </c>
      <c r="AG189" s="13">
        <v>0</v>
      </c>
      <c r="AH189" s="13">
        <v>0</v>
      </c>
      <c r="AI189" s="13">
        <v>0</v>
      </c>
      <c r="AJ189" s="13">
        <v>0</v>
      </c>
      <c r="AK189" s="13">
        <v>0</v>
      </c>
      <c r="AL189" s="13">
        <v>0</v>
      </c>
      <c r="AM189" s="13">
        <v>0</v>
      </c>
      <c r="AN189" s="13">
        <v>0</v>
      </c>
      <c r="AO189" s="13">
        <v>0</v>
      </c>
      <c r="AP189" s="13">
        <v>0</v>
      </c>
      <c r="AQ189" s="13">
        <v>0</v>
      </c>
      <c r="AR189" s="13">
        <v>0</v>
      </c>
      <c r="AS189" s="13">
        <v>0</v>
      </c>
      <c r="AT189" s="13">
        <v>0</v>
      </c>
      <c r="AU189" s="13">
        <v>0</v>
      </c>
      <c r="AV189" s="13">
        <v>0</v>
      </c>
      <c r="AW189" s="13">
        <v>0</v>
      </c>
      <c r="AX189" s="13">
        <v>0</v>
      </c>
      <c r="AY189" s="13">
        <v>0</v>
      </c>
      <c r="AZ189" s="13">
        <v>0</v>
      </c>
      <c r="BA189" s="13">
        <v>0</v>
      </c>
      <c r="BB189" s="14">
        <v>0</v>
      </c>
      <c r="BC189" s="13">
        <f t="shared" si="7"/>
        <v>0</v>
      </c>
      <c r="BD189" s="13">
        <v>0</v>
      </c>
      <c r="BE189" s="13">
        <v>0</v>
      </c>
      <c r="BF189" s="13">
        <v>0</v>
      </c>
      <c r="BG189" s="13">
        <v>0</v>
      </c>
      <c r="BH189" s="13">
        <v>0</v>
      </c>
      <c r="BI189" s="13">
        <v>0</v>
      </c>
      <c r="BJ189" s="13">
        <v>0</v>
      </c>
      <c r="BK189" s="13">
        <v>0</v>
      </c>
      <c r="BL189" s="13">
        <v>0</v>
      </c>
      <c r="BM189" s="13">
        <v>0</v>
      </c>
      <c r="BN189" s="13">
        <v>0</v>
      </c>
      <c r="BO189" s="14">
        <v>0</v>
      </c>
    </row>
    <row r="190" spans="1:67">
      <c r="A190" s="32">
        <v>3307</v>
      </c>
      <c r="B190" s="33" t="s">
        <v>217</v>
      </c>
      <c r="C190" s="13">
        <v>0</v>
      </c>
      <c r="D190" s="13">
        <v>0</v>
      </c>
      <c r="E190" s="13">
        <v>0</v>
      </c>
      <c r="F190" s="13">
        <v>0</v>
      </c>
      <c r="G190" s="13">
        <v>0</v>
      </c>
      <c r="H190" s="13">
        <v>0</v>
      </c>
      <c r="I190" s="13">
        <v>0</v>
      </c>
      <c r="J190" s="13">
        <v>0</v>
      </c>
      <c r="K190" s="13">
        <v>0</v>
      </c>
      <c r="L190" s="13">
        <v>0</v>
      </c>
      <c r="M190" s="13">
        <v>0</v>
      </c>
      <c r="N190" s="13">
        <v>0</v>
      </c>
      <c r="O190" s="13">
        <v>0</v>
      </c>
      <c r="P190" s="13">
        <v>0</v>
      </c>
      <c r="Q190" s="13">
        <v>0</v>
      </c>
      <c r="R190" s="13">
        <v>0</v>
      </c>
      <c r="S190" s="13">
        <v>0</v>
      </c>
      <c r="T190" s="13">
        <v>0</v>
      </c>
      <c r="U190" s="13">
        <v>0</v>
      </c>
      <c r="V190" s="13">
        <v>0</v>
      </c>
      <c r="W190" s="13">
        <v>0</v>
      </c>
      <c r="X190" s="13">
        <v>0</v>
      </c>
      <c r="Y190" s="13">
        <v>0</v>
      </c>
      <c r="Z190" s="13">
        <v>0</v>
      </c>
      <c r="AA190" s="13">
        <v>0</v>
      </c>
      <c r="AB190" s="13">
        <v>0</v>
      </c>
      <c r="AC190" s="13">
        <v>0</v>
      </c>
      <c r="AD190" s="13">
        <v>0</v>
      </c>
      <c r="AE190" s="13">
        <v>0</v>
      </c>
      <c r="AF190" s="13">
        <v>0</v>
      </c>
      <c r="AG190" s="13">
        <v>0</v>
      </c>
      <c r="AH190" s="13">
        <v>0</v>
      </c>
      <c r="AI190" s="13">
        <v>0</v>
      </c>
      <c r="AJ190" s="13">
        <v>0</v>
      </c>
      <c r="AK190" s="13">
        <v>0</v>
      </c>
      <c r="AL190" s="13">
        <v>0</v>
      </c>
      <c r="AM190" s="13">
        <v>0</v>
      </c>
      <c r="AN190" s="13">
        <v>0</v>
      </c>
      <c r="AO190" s="13">
        <v>0</v>
      </c>
      <c r="AP190" s="13">
        <v>0</v>
      </c>
      <c r="AQ190" s="13">
        <v>0</v>
      </c>
      <c r="AR190" s="13">
        <v>0</v>
      </c>
      <c r="AS190" s="13">
        <v>0</v>
      </c>
      <c r="AT190" s="13">
        <v>0</v>
      </c>
      <c r="AU190" s="13">
        <v>0</v>
      </c>
      <c r="AV190" s="13">
        <v>0</v>
      </c>
      <c r="AW190" s="13">
        <v>0</v>
      </c>
      <c r="AX190" s="13">
        <v>0</v>
      </c>
      <c r="AY190" s="13">
        <v>0</v>
      </c>
      <c r="AZ190" s="13">
        <v>0</v>
      </c>
      <c r="BA190" s="13">
        <v>0</v>
      </c>
      <c r="BB190" s="14">
        <v>0</v>
      </c>
      <c r="BC190" s="13">
        <f t="shared" si="7"/>
        <v>0</v>
      </c>
      <c r="BD190" s="13">
        <v>0</v>
      </c>
      <c r="BE190" s="13">
        <v>0</v>
      </c>
      <c r="BF190" s="13">
        <v>0</v>
      </c>
      <c r="BG190" s="13">
        <v>0</v>
      </c>
      <c r="BH190" s="13">
        <v>0</v>
      </c>
      <c r="BI190" s="13">
        <v>0</v>
      </c>
      <c r="BJ190" s="13">
        <v>0</v>
      </c>
      <c r="BK190" s="13">
        <v>0</v>
      </c>
      <c r="BL190" s="13">
        <v>0</v>
      </c>
      <c r="BM190" s="13">
        <v>0</v>
      </c>
      <c r="BN190" s="13">
        <v>0</v>
      </c>
      <c r="BO190" s="14">
        <v>0</v>
      </c>
    </row>
    <row r="191" spans="1:67">
      <c r="A191" s="32">
        <v>3308</v>
      </c>
      <c r="B191" s="33" t="s">
        <v>218</v>
      </c>
      <c r="C191" s="13">
        <v>2855.8056126606598</v>
      </c>
      <c r="D191" s="13">
        <v>1399.5315444130019</v>
      </c>
      <c r="E191" s="13">
        <v>967.14604450009074</v>
      </c>
      <c r="F191" s="13">
        <v>-1101.9411859489785</v>
      </c>
      <c r="G191" s="13">
        <v>220.74101613980952</v>
      </c>
      <c r="H191" s="13">
        <v>859.36050105171353</v>
      </c>
      <c r="I191" s="13">
        <v>-130.56783311368235</v>
      </c>
      <c r="J191" s="13">
        <v>782.25784337402456</v>
      </c>
      <c r="K191" s="13">
        <v>-162.41049486633665</v>
      </c>
      <c r="L191" s="13">
        <v>-818.75000356795977</v>
      </c>
      <c r="M191" s="13">
        <v>-2515.0540978988997</v>
      </c>
      <c r="N191" s="13">
        <v>1554.2800025180795</v>
      </c>
      <c r="O191" s="13">
        <v>1801.2122760597967</v>
      </c>
      <c r="P191" s="13">
        <v>834.81574365689994</v>
      </c>
      <c r="Q191" s="13">
        <v>-4014.1641068957915</v>
      </c>
      <c r="R191" s="13">
        <v>506.68035032349371</v>
      </c>
      <c r="S191" s="13">
        <v>1917.6508432877258</v>
      </c>
      <c r="T191" s="13">
        <v>72.461718902847679</v>
      </c>
      <c r="U191" s="13">
        <v>2718.1562391443185</v>
      </c>
      <c r="V191" s="13">
        <v>-1046.1506987191478</v>
      </c>
      <c r="W191" s="13">
        <v>-3798.0648838375791</v>
      </c>
      <c r="X191" s="13">
        <v>334.54551228667378</v>
      </c>
      <c r="Y191" s="13">
        <v>2856.4710231220793</v>
      </c>
      <c r="Z191" s="13">
        <v>4965.5175559424797</v>
      </c>
      <c r="AA191" s="13">
        <v>4805.6074404108413</v>
      </c>
      <c r="AB191" s="13">
        <v>-8483.8952503110413</v>
      </c>
      <c r="AC191" s="13">
        <v>16658.761686035519</v>
      </c>
      <c r="AD191" s="13">
        <v>-3113.4103039297397</v>
      </c>
      <c r="AE191" s="13">
        <v>-448.16770716594965</v>
      </c>
      <c r="AF191" s="13">
        <v>5902.1233531661783</v>
      </c>
      <c r="AG191" s="13">
        <v>-2246.4438934911946</v>
      </c>
      <c r="AH191" s="13">
        <v>293.76582416904841</v>
      </c>
      <c r="AI191" s="13">
        <v>1136.6989099758821</v>
      </c>
      <c r="AJ191" s="13">
        <v>-2524.4477000565985</v>
      </c>
      <c r="AK191" s="13">
        <v>1007.66135642462</v>
      </c>
      <c r="AL191" s="13">
        <v>2323.1149562059318</v>
      </c>
      <c r="AM191" s="13">
        <v>-1586.2186920088707</v>
      </c>
      <c r="AN191" s="13">
        <v>2726.005653850656</v>
      </c>
      <c r="AO191" s="13">
        <v>13188.079928895557</v>
      </c>
      <c r="AP191" s="13">
        <v>-3931.0098233111221</v>
      </c>
      <c r="AQ191" s="13">
        <v>-2927.2052463848077</v>
      </c>
      <c r="AR191" s="13">
        <v>3360.076884460665</v>
      </c>
      <c r="AS191" s="13">
        <v>-1087.9759606684288</v>
      </c>
      <c r="AT191" s="13">
        <v>-2013.9866526039289</v>
      </c>
      <c r="AU191" s="13">
        <v>-640.80595672968821</v>
      </c>
      <c r="AV191" s="13">
        <v>1148.0075977653178</v>
      </c>
      <c r="AW191" s="13">
        <v>763.87600558227882</v>
      </c>
      <c r="AX191" s="13">
        <v>-1116.3298628347932</v>
      </c>
      <c r="AY191" s="13">
        <v>-638.15493431358072</v>
      </c>
      <c r="AZ191" s="13">
        <v>-1302.6506550713057</v>
      </c>
      <c r="BA191" s="13">
        <v>-2094.188147897923</v>
      </c>
      <c r="BB191" s="14">
        <v>2618.3271053850722</v>
      </c>
      <c r="BC191" s="13">
        <f t="shared" si="7"/>
        <v>5067.2165229237189</v>
      </c>
      <c r="BD191" s="13">
        <v>-890.16371428591015</v>
      </c>
      <c r="BE191" s="13">
        <v>625.72107256516529</v>
      </c>
      <c r="BF191" s="13">
        <v>3292.5584547180642</v>
      </c>
      <c r="BG191" s="13">
        <v>-970.74637772141523</v>
      </c>
      <c r="BH191" s="13">
        <v>-479.20992032506888</v>
      </c>
      <c r="BI191" s="13">
        <v>3489.0570079728841</v>
      </c>
      <c r="BJ191" s="13">
        <v>0</v>
      </c>
      <c r="BK191" s="13">
        <v>0</v>
      </c>
      <c r="BL191" s="13">
        <v>0</v>
      </c>
      <c r="BM191" s="13">
        <v>0</v>
      </c>
      <c r="BN191" s="13">
        <v>0</v>
      </c>
      <c r="BO191" s="14">
        <v>0</v>
      </c>
    </row>
    <row r="192" spans="1:67">
      <c r="A192" s="32">
        <v>331</v>
      </c>
      <c r="B192" s="33" t="s">
        <v>219</v>
      </c>
      <c r="C192" s="13">
        <v>36468.260890625759</v>
      </c>
      <c r="D192" s="13">
        <v>1481.6608365611719</v>
      </c>
      <c r="E192" s="13">
        <v>5927.9802820567202</v>
      </c>
      <c r="F192" s="13">
        <v>3035.1446500676484</v>
      </c>
      <c r="G192" s="13">
        <v>6380.7429481464405</v>
      </c>
      <c r="H192" s="13">
        <v>2986.3026384983459</v>
      </c>
      <c r="I192" s="13">
        <v>2980.128490174211</v>
      </c>
      <c r="J192" s="13">
        <v>2896.7519566606607</v>
      </c>
      <c r="K192" s="13">
        <v>3584.090080530299</v>
      </c>
      <c r="L192" s="13">
        <v>1621.1057106153967</v>
      </c>
      <c r="M192" s="13">
        <v>900.09139279649753</v>
      </c>
      <c r="N192" s="13">
        <v>3075.5958161442613</v>
      </c>
      <c r="O192" s="13">
        <v>1598.666088374106</v>
      </c>
      <c r="P192" s="13">
        <v>20950.357321129493</v>
      </c>
      <c r="Q192" s="13">
        <v>-4175.8634255044681</v>
      </c>
      <c r="R192" s="13">
        <v>-317.52247627526503</v>
      </c>
      <c r="S192" s="13">
        <v>12853.35086685333</v>
      </c>
      <c r="T192" s="13">
        <v>-122.03180007232186</v>
      </c>
      <c r="U192" s="13">
        <v>-337.74636348427066</v>
      </c>
      <c r="V192" s="13">
        <v>-1236.3341778471095</v>
      </c>
      <c r="W192" s="13">
        <v>-3820.1294100222012</v>
      </c>
      <c r="X192" s="13">
        <v>-3914.5997239732201</v>
      </c>
      <c r="Y192" s="13">
        <v>20019.630899376258</v>
      </c>
      <c r="Z192" s="13">
        <v>4941.4099761291909</v>
      </c>
      <c r="AA192" s="13">
        <v>12692.060907277955</v>
      </c>
      <c r="AB192" s="13">
        <v>-15631.867951328386</v>
      </c>
      <c r="AC192" s="13">
        <v>16438.28813838552</v>
      </c>
      <c r="AD192" s="13">
        <v>-3086.788677137265</v>
      </c>
      <c r="AE192" s="13">
        <v>-1722.0194977403598</v>
      </c>
      <c r="AF192" s="13">
        <v>5947.2962915983171</v>
      </c>
      <c r="AG192" s="13">
        <v>-2194.3252092757389</v>
      </c>
      <c r="AH192" s="13">
        <v>-2991.8025408318845</v>
      </c>
      <c r="AI192" s="13">
        <v>755.00460349211244</v>
      </c>
      <c r="AJ192" s="13">
        <v>-2591.8780373632085</v>
      </c>
      <c r="AK192" s="13">
        <v>-3025.9716164057409</v>
      </c>
      <c r="AL192" s="13">
        <v>1587.3714399719902</v>
      </c>
      <c r="AM192" s="13">
        <v>-1336.370935008872</v>
      </c>
      <c r="AN192" s="13">
        <v>3238.0234584672571</v>
      </c>
      <c r="AO192" s="13">
        <v>21859.748858618914</v>
      </c>
      <c r="AP192" s="13">
        <v>-314.61157543173613</v>
      </c>
      <c r="AQ192" s="13">
        <v>-3014.2480651025148</v>
      </c>
      <c r="AR192" s="13">
        <v>1355.8245866656164</v>
      </c>
      <c r="AS192" s="13">
        <v>1338.310397906082</v>
      </c>
      <c r="AT192" s="13">
        <v>-1074.6721936692363</v>
      </c>
      <c r="AU192" s="13">
        <v>-209.7253052745948</v>
      </c>
      <c r="AV192" s="13">
        <v>1018.5035809951464</v>
      </c>
      <c r="AW192" s="13">
        <v>1053.4090320074952</v>
      </c>
      <c r="AX192" s="13">
        <v>-2243.0058436723516</v>
      </c>
      <c r="AY192" s="13">
        <v>-1351.0815921087249</v>
      </c>
      <c r="AZ192" s="13">
        <v>-1143.1294204899441</v>
      </c>
      <c r="BA192" s="13">
        <v>-1757.9198239120506</v>
      </c>
      <c r="BB192" s="14">
        <v>5713.123071223341</v>
      </c>
      <c r="BC192" s="13">
        <f t="shared" si="7"/>
        <v>10977.647845287946</v>
      </c>
      <c r="BD192" s="13">
        <v>-1031.4074538045074</v>
      </c>
      <c r="BE192" s="13">
        <v>6029.7406863490287</v>
      </c>
      <c r="BF192" s="13">
        <v>3234.9051063155539</v>
      </c>
      <c r="BG192" s="13">
        <v>-945.86580186180254</v>
      </c>
      <c r="BH192" s="13">
        <v>-160.455173250597</v>
      </c>
      <c r="BI192" s="13">
        <v>3850.7304815402695</v>
      </c>
      <c r="BJ192" s="13">
        <v>0</v>
      </c>
      <c r="BK192" s="13">
        <v>0</v>
      </c>
      <c r="BL192" s="13">
        <v>0</v>
      </c>
      <c r="BM192" s="13">
        <v>0</v>
      </c>
      <c r="BN192" s="13">
        <v>0</v>
      </c>
      <c r="BO192" s="14">
        <v>0</v>
      </c>
    </row>
    <row r="193" spans="1:67">
      <c r="A193" s="32">
        <v>3312</v>
      </c>
      <c r="B193" s="33" t="s">
        <v>195</v>
      </c>
      <c r="C193" s="13">
        <v>0</v>
      </c>
      <c r="D193" s="13">
        <v>0</v>
      </c>
      <c r="E193" s="13">
        <v>0</v>
      </c>
      <c r="F193" s="13">
        <v>0</v>
      </c>
      <c r="G193" s="13">
        <v>0</v>
      </c>
      <c r="H193" s="13">
        <v>0</v>
      </c>
      <c r="I193" s="13">
        <v>0</v>
      </c>
      <c r="J193" s="13">
        <v>0</v>
      </c>
      <c r="K193" s="13">
        <v>0</v>
      </c>
      <c r="L193" s="13">
        <v>0</v>
      </c>
      <c r="M193" s="13">
        <v>0</v>
      </c>
      <c r="N193" s="13">
        <v>0</v>
      </c>
      <c r="O193" s="13">
        <v>0</v>
      </c>
      <c r="P193" s="13">
        <v>0</v>
      </c>
      <c r="Q193" s="13">
        <v>0</v>
      </c>
      <c r="R193" s="13">
        <v>0</v>
      </c>
      <c r="S193" s="13">
        <v>0</v>
      </c>
      <c r="T193" s="13">
        <v>0</v>
      </c>
      <c r="U193" s="13">
        <v>0</v>
      </c>
      <c r="V193" s="13">
        <v>0</v>
      </c>
      <c r="W193" s="13">
        <v>0</v>
      </c>
      <c r="X193" s="13">
        <v>0</v>
      </c>
      <c r="Y193" s="13">
        <v>0</v>
      </c>
      <c r="Z193" s="13">
        <v>0</v>
      </c>
      <c r="AA193" s="13">
        <v>0</v>
      </c>
      <c r="AB193" s="13">
        <v>0</v>
      </c>
      <c r="AC193" s="13">
        <v>0</v>
      </c>
      <c r="AD193" s="13">
        <v>0</v>
      </c>
      <c r="AE193" s="13">
        <v>0</v>
      </c>
      <c r="AF193" s="13">
        <v>0</v>
      </c>
      <c r="AG193" s="13">
        <v>0</v>
      </c>
      <c r="AH193" s="13">
        <v>0</v>
      </c>
      <c r="AI193" s="13">
        <v>0</v>
      </c>
      <c r="AJ193" s="13">
        <v>0</v>
      </c>
      <c r="AK193" s="13">
        <v>0</v>
      </c>
      <c r="AL193" s="13">
        <v>0</v>
      </c>
      <c r="AM193" s="13">
        <v>0</v>
      </c>
      <c r="AN193" s="13">
        <v>0</v>
      </c>
      <c r="AO193" s="13">
        <v>0</v>
      </c>
      <c r="AP193" s="13">
        <v>0</v>
      </c>
      <c r="AQ193" s="13">
        <v>0</v>
      </c>
      <c r="AR193" s="13">
        <v>0</v>
      </c>
      <c r="AS193" s="13">
        <v>0</v>
      </c>
      <c r="AT193" s="13">
        <v>0</v>
      </c>
      <c r="AU193" s="13">
        <v>0</v>
      </c>
      <c r="AV193" s="13">
        <v>0</v>
      </c>
      <c r="AW193" s="13">
        <v>0</v>
      </c>
      <c r="AX193" s="13">
        <v>0</v>
      </c>
      <c r="AY193" s="13">
        <v>0</v>
      </c>
      <c r="AZ193" s="13">
        <v>0</v>
      </c>
      <c r="BA193" s="13">
        <v>0</v>
      </c>
      <c r="BB193" s="14">
        <v>0</v>
      </c>
      <c r="BC193" s="13">
        <f t="shared" si="7"/>
        <v>0</v>
      </c>
      <c r="BD193" s="13">
        <v>0</v>
      </c>
      <c r="BE193" s="13">
        <v>0</v>
      </c>
      <c r="BF193" s="13">
        <v>0</v>
      </c>
      <c r="BG193" s="13">
        <v>0</v>
      </c>
      <c r="BH193" s="13">
        <v>0</v>
      </c>
      <c r="BI193" s="13">
        <v>0</v>
      </c>
      <c r="BJ193" s="13">
        <v>0</v>
      </c>
      <c r="BK193" s="13">
        <v>0</v>
      </c>
      <c r="BL193" s="13">
        <v>0</v>
      </c>
      <c r="BM193" s="13">
        <v>0</v>
      </c>
      <c r="BN193" s="13">
        <v>0</v>
      </c>
      <c r="BO193" s="14">
        <v>0</v>
      </c>
    </row>
    <row r="194" spans="1:67">
      <c r="A194" s="32">
        <v>3313</v>
      </c>
      <c r="B194" s="33" t="s">
        <v>220</v>
      </c>
      <c r="C194" s="13">
        <v>28958.078882000002</v>
      </c>
      <c r="D194" s="13">
        <v>-1.9</v>
      </c>
      <c r="E194" s="13">
        <v>4988.5083999999997</v>
      </c>
      <c r="F194" s="13">
        <v>4067.6785999999984</v>
      </c>
      <c r="G194" s="13">
        <v>3999.8537820000001</v>
      </c>
      <c r="H194" s="13">
        <v>2157.8624000000018</v>
      </c>
      <c r="I194" s="13">
        <v>2999.7829999999958</v>
      </c>
      <c r="J194" s="13">
        <v>2229.6191000000072</v>
      </c>
      <c r="K194" s="13">
        <v>3888.5707000000002</v>
      </c>
      <c r="L194" s="13">
        <v>2588.0960999999916</v>
      </c>
      <c r="M194" s="13">
        <v>649.90840000000026</v>
      </c>
      <c r="N194" s="13">
        <v>1654.1942180000042</v>
      </c>
      <c r="O194" s="13">
        <v>-264.09581799999796</v>
      </c>
      <c r="P194" s="13">
        <v>-11538.569016129997</v>
      </c>
      <c r="Q194" s="13">
        <v>-0.1</v>
      </c>
      <c r="R194" s="13">
        <v>-636.70000000000005</v>
      </c>
      <c r="S194" s="13">
        <v>-8798.1129999999994</v>
      </c>
      <c r="T194" s="13">
        <v>-0.38700000000062573</v>
      </c>
      <c r="U194" s="13">
        <v>-2897.0701000000008</v>
      </c>
      <c r="V194" s="13">
        <v>-5.5548999999991793</v>
      </c>
      <c r="W194" s="13">
        <v>-4.6164324700002908</v>
      </c>
      <c r="X194" s="13">
        <v>-46.158459660000517</v>
      </c>
      <c r="Y194" s="13">
        <v>-5.079011999998329</v>
      </c>
      <c r="Z194" s="13">
        <v>-9.360000000015134E-2</v>
      </c>
      <c r="AA194" s="13">
        <v>-1.3971039999996719</v>
      </c>
      <c r="AB194" s="13">
        <v>856.70059200000105</v>
      </c>
      <c r="AC194" s="13">
        <v>-1706.7657216500011</v>
      </c>
      <c r="AD194" s="13">
        <v>-0.1</v>
      </c>
      <c r="AE194" s="13">
        <v>-1321.09338557</v>
      </c>
      <c r="AF194" s="13">
        <v>-0.35059999999998581</v>
      </c>
      <c r="AG194" s="13">
        <v>-9.3299999999999272E-2</v>
      </c>
      <c r="AH194" s="13">
        <v>-3351.9260000000004</v>
      </c>
      <c r="AI194" s="13">
        <v>-0.24509999999918364</v>
      </c>
      <c r="AJ194" s="13">
        <v>-1.0232200000000375</v>
      </c>
      <c r="AK194" s="13">
        <v>-4079.84337108</v>
      </c>
      <c r="AL194" s="13">
        <v>-1.7903450000012526</v>
      </c>
      <c r="AM194" s="13">
        <v>249.9351999999999</v>
      </c>
      <c r="AN194" s="13">
        <v>201.86440000000221</v>
      </c>
      <c r="AO194" s="13">
        <v>6597.8999999999978</v>
      </c>
      <c r="AP194" s="13">
        <v>8081.1445500000027</v>
      </c>
      <c r="AQ194" s="13">
        <v>-8.1100000000000005E-2</v>
      </c>
      <c r="AR194" s="13">
        <v>-2123.7210000000005</v>
      </c>
      <c r="AS194" s="13">
        <v>3404.5394000000006</v>
      </c>
      <c r="AT194" s="13">
        <v>915.10829999999987</v>
      </c>
      <c r="AU194" s="13">
        <v>306.01910000000044</v>
      </c>
      <c r="AV194" s="13">
        <v>1015.4963999999982</v>
      </c>
      <c r="AW194" s="13">
        <v>487.20010000000002</v>
      </c>
      <c r="AX194" s="13">
        <v>-1247.3748499999988</v>
      </c>
      <c r="AY194" s="13">
        <v>287.66950000000179</v>
      </c>
      <c r="AZ194" s="13">
        <v>134.37619999999879</v>
      </c>
      <c r="BA194" s="13">
        <v>307.20360000000073</v>
      </c>
      <c r="BB194" s="14">
        <v>4594.7089000000014</v>
      </c>
      <c r="BC194" s="13">
        <f t="shared" si="7"/>
        <v>3628.0812766999993</v>
      </c>
      <c r="BD194" s="13">
        <v>-7.7600000000000002E-2</v>
      </c>
      <c r="BE194" s="13">
        <v>318.28182700000002</v>
      </c>
      <c r="BF194" s="13">
        <v>1258.3007000000002</v>
      </c>
      <c r="BG194" s="13">
        <v>51.938299999999799</v>
      </c>
      <c r="BH194" s="13">
        <v>270.39944969999965</v>
      </c>
      <c r="BI194" s="13">
        <v>1729.2385999999997</v>
      </c>
      <c r="BJ194" s="13">
        <v>0</v>
      </c>
      <c r="BK194" s="13">
        <v>0</v>
      </c>
      <c r="BL194" s="13">
        <v>0</v>
      </c>
      <c r="BM194" s="13">
        <v>0</v>
      </c>
      <c r="BN194" s="13">
        <v>0</v>
      </c>
      <c r="BO194" s="14">
        <v>0</v>
      </c>
    </row>
    <row r="195" spans="1:67">
      <c r="A195" s="32">
        <v>3314</v>
      </c>
      <c r="B195" s="33" t="s">
        <v>221</v>
      </c>
      <c r="C195" s="13">
        <v>4654.3763959650969</v>
      </c>
      <c r="D195" s="13">
        <v>84.02929214816993</v>
      </c>
      <c r="E195" s="13">
        <v>-27.674162443370534</v>
      </c>
      <c r="F195" s="13">
        <v>69.407236016629383</v>
      </c>
      <c r="G195" s="13">
        <v>2160.1481500066293</v>
      </c>
      <c r="H195" s="13">
        <v>-30.920262553370776</v>
      </c>
      <c r="I195" s="13">
        <v>110.91332328790213</v>
      </c>
      <c r="J195" s="13">
        <v>-115.12498671337062</v>
      </c>
      <c r="K195" s="13">
        <v>-142.07012460337091</v>
      </c>
      <c r="L195" s="13">
        <v>-148.24038581663058</v>
      </c>
      <c r="M195" s="13">
        <v>2765.2370906953938</v>
      </c>
      <c r="N195" s="13">
        <v>-132.87840437382147</v>
      </c>
      <c r="O195" s="13">
        <v>61.549630314307251</v>
      </c>
      <c r="P195" s="13">
        <v>31654.110593602592</v>
      </c>
      <c r="Q195" s="13">
        <v>-161.59931860867664</v>
      </c>
      <c r="R195" s="13">
        <v>-187.50282659875859</v>
      </c>
      <c r="S195" s="13">
        <v>19733.813023565603</v>
      </c>
      <c r="T195" s="13">
        <v>-194.106518975168</v>
      </c>
      <c r="U195" s="13">
        <v>-158.83250262858928</v>
      </c>
      <c r="V195" s="13">
        <v>-184.62857912796244</v>
      </c>
      <c r="W195" s="13">
        <v>-17.448093714621791</v>
      </c>
      <c r="X195" s="13">
        <v>-4202.9867765998933</v>
      </c>
      <c r="Y195" s="13">
        <v>17168.238888254178</v>
      </c>
      <c r="Z195" s="13">
        <v>-24.013979813287733</v>
      </c>
      <c r="AA195" s="13">
        <v>7887.8505708671146</v>
      </c>
      <c r="AB195" s="13">
        <v>-8004.6732930173457</v>
      </c>
      <c r="AC195" s="13">
        <v>1486.2921739999999</v>
      </c>
      <c r="AD195" s="13">
        <v>26.721626792474712</v>
      </c>
      <c r="AE195" s="13">
        <v>47.241594995589381</v>
      </c>
      <c r="AF195" s="13">
        <v>45.523538432138764</v>
      </c>
      <c r="AG195" s="13">
        <v>52.211984215455715</v>
      </c>
      <c r="AH195" s="13">
        <v>66.357634999067841</v>
      </c>
      <c r="AI195" s="13">
        <v>-381.44920648377047</v>
      </c>
      <c r="AJ195" s="13">
        <v>-66.407117306609763</v>
      </c>
      <c r="AK195" s="13">
        <v>46.210398249638899</v>
      </c>
      <c r="AL195" s="13">
        <v>-733.95317123394079</v>
      </c>
      <c r="AM195" s="13">
        <v>-8.7443000000007487E-2</v>
      </c>
      <c r="AN195" s="13">
        <v>310.15340461659923</v>
      </c>
      <c r="AO195" s="13">
        <v>2073.7689297233565</v>
      </c>
      <c r="AP195" s="13">
        <v>-4464.7463021206167</v>
      </c>
      <c r="AQ195" s="13">
        <v>-86.961718717706987</v>
      </c>
      <c r="AR195" s="13">
        <v>119.46870220495148</v>
      </c>
      <c r="AS195" s="13">
        <v>-978.25304142548998</v>
      </c>
      <c r="AT195" s="13">
        <v>24.206158934692667</v>
      </c>
      <c r="AU195" s="13">
        <v>125.06155145509297</v>
      </c>
      <c r="AV195" s="13">
        <v>-1145.0004167701695</v>
      </c>
      <c r="AW195" s="13">
        <v>-197.66707357478367</v>
      </c>
      <c r="AX195" s="13">
        <v>120.69886916244036</v>
      </c>
      <c r="AY195" s="13">
        <v>-1000.5961577951459</v>
      </c>
      <c r="AZ195" s="13">
        <v>25.145034581362779</v>
      </c>
      <c r="BA195" s="13">
        <v>29.064723985871751</v>
      </c>
      <c r="BB195" s="14">
        <v>-1499.9129341617327</v>
      </c>
      <c r="BC195" s="13">
        <f t="shared" si="7"/>
        <v>2282.3500456642264</v>
      </c>
      <c r="BD195" s="13">
        <v>-141.16613951859728</v>
      </c>
      <c r="BE195" s="13">
        <v>5085.7377867838641</v>
      </c>
      <c r="BF195" s="13">
        <v>-1315.9540484025115</v>
      </c>
      <c r="BG195" s="13">
        <v>-27.057724140385744</v>
      </c>
      <c r="BH195" s="13">
        <v>48.355297374471775</v>
      </c>
      <c r="BI195" s="13">
        <v>-1367.5651264326148</v>
      </c>
      <c r="BJ195" s="13">
        <v>0</v>
      </c>
      <c r="BK195" s="13">
        <v>0</v>
      </c>
      <c r="BL195" s="13">
        <v>0</v>
      </c>
      <c r="BM195" s="13">
        <v>0</v>
      </c>
      <c r="BN195" s="13">
        <v>0</v>
      </c>
      <c r="BO195" s="14">
        <v>0</v>
      </c>
    </row>
    <row r="196" spans="1:67">
      <c r="A196" s="32">
        <v>3315</v>
      </c>
      <c r="B196" s="33" t="s">
        <v>202</v>
      </c>
      <c r="C196" s="13">
        <v>0</v>
      </c>
      <c r="D196" s="13">
        <v>0</v>
      </c>
      <c r="E196" s="13">
        <v>0</v>
      </c>
      <c r="F196" s="13">
        <v>0</v>
      </c>
      <c r="G196" s="13">
        <v>0</v>
      </c>
      <c r="H196" s="13">
        <v>0</v>
      </c>
      <c r="I196" s="13">
        <v>0</v>
      </c>
      <c r="J196" s="13">
        <v>0</v>
      </c>
      <c r="K196" s="13">
        <v>0</v>
      </c>
      <c r="L196" s="13">
        <v>0</v>
      </c>
      <c r="M196" s="13">
        <v>0</v>
      </c>
      <c r="N196" s="13">
        <v>0</v>
      </c>
      <c r="O196" s="13">
        <v>0</v>
      </c>
      <c r="P196" s="13">
        <v>0</v>
      </c>
      <c r="Q196" s="13">
        <v>0</v>
      </c>
      <c r="R196" s="13">
        <v>0</v>
      </c>
      <c r="S196" s="13">
        <v>0</v>
      </c>
      <c r="T196" s="13">
        <v>0</v>
      </c>
      <c r="U196" s="13">
        <v>0</v>
      </c>
      <c r="V196" s="13">
        <v>0</v>
      </c>
      <c r="W196" s="13">
        <v>0</v>
      </c>
      <c r="X196" s="13">
        <v>0</v>
      </c>
      <c r="Y196" s="13">
        <v>0</v>
      </c>
      <c r="Z196" s="13">
        <v>0</v>
      </c>
      <c r="AA196" s="13">
        <v>0</v>
      </c>
      <c r="AB196" s="13">
        <v>0</v>
      </c>
      <c r="AC196" s="13">
        <v>0</v>
      </c>
      <c r="AD196" s="13">
        <v>0</v>
      </c>
      <c r="AE196" s="13">
        <v>0</v>
      </c>
      <c r="AF196" s="13">
        <v>0</v>
      </c>
      <c r="AG196" s="13">
        <v>0</v>
      </c>
      <c r="AH196" s="13">
        <v>0</v>
      </c>
      <c r="AI196" s="13">
        <v>0</v>
      </c>
      <c r="AJ196" s="13">
        <v>0</v>
      </c>
      <c r="AK196" s="13">
        <v>0</v>
      </c>
      <c r="AL196" s="13">
        <v>0</v>
      </c>
      <c r="AM196" s="13">
        <v>0</v>
      </c>
      <c r="AN196" s="13">
        <v>0</v>
      </c>
      <c r="AO196" s="13">
        <v>0</v>
      </c>
      <c r="AP196" s="13">
        <v>0</v>
      </c>
      <c r="AQ196" s="13">
        <v>0</v>
      </c>
      <c r="AR196" s="13">
        <v>0</v>
      </c>
      <c r="AS196" s="13">
        <v>0</v>
      </c>
      <c r="AT196" s="13">
        <v>0</v>
      </c>
      <c r="AU196" s="13">
        <v>0</v>
      </c>
      <c r="AV196" s="13">
        <v>0</v>
      </c>
      <c r="AW196" s="13">
        <v>0</v>
      </c>
      <c r="AX196" s="13">
        <v>0</v>
      </c>
      <c r="AY196" s="13">
        <v>0</v>
      </c>
      <c r="AZ196" s="13">
        <v>0</v>
      </c>
      <c r="BA196" s="13">
        <v>0</v>
      </c>
      <c r="BB196" s="14">
        <v>0</v>
      </c>
      <c r="BC196" s="13">
        <f t="shared" si="7"/>
        <v>0</v>
      </c>
      <c r="BD196" s="13">
        <v>0</v>
      </c>
      <c r="BE196" s="13">
        <v>0</v>
      </c>
      <c r="BF196" s="13">
        <v>0</v>
      </c>
      <c r="BG196" s="13">
        <v>0</v>
      </c>
      <c r="BH196" s="13">
        <v>0</v>
      </c>
      <c r="BI196" s="13">
        <v>0</v>
      </c>
      <c r="BJ196" s="13">
        <v>0</v>
      </c>
      <c r="BK196" s="13">
        <v>0</v>
      </c>
      <c r="BL196" s="13">
        <v>0</v>
      </c>
      <c r="BM196" s="13">
        <v>0</v>
      </c>
      <c r="BN196" s="13">
        <v>0</v>
      </c>
      <c r="BO196" s="14">
        <v>0</v>
      </c>
    </row>
    <row r="197" spans="1:67">
      <c r="A197" s="32">
        <v>3316</v>
      </c>
      <c r="B197" s="33" t="s">
        <v>203</v>
      </c>
      <c r="C197" s="13">
        <v>0</v>
      </c>
      <c r="D197" s="13">
        <v>0</v>
      </c>
      <c r="E197" s="13">
        <v>0</v>
      </c>
      <c r="F197" s="13">
        <v>0</v>
      </c>
      <c r="G197" s="13">
        <v>0</v>
      </c>
      <c r="H197" s="13">
        <v>0</v>
      </c>
      <c r="I197" s="13">
        <v>0</v>
      </c>
      <c r="J197" s="13">
        <v>0</v>
      </c>
      <c r="K197" s="13">
        <v>0</v>
      </c>
      <c r="L197" s="13">
        <v>0</v>
      </c>
      <c r="M197" s="13">
        <v>0</v>
      </c>
      <c r="N197" s="13">
        <v>0</v>
      </c>
      <c r="O197" s="13">
        <v>0</v>
      </c>
      <c r="P197" s="13">
        <v>0</v>
      </c>
      <c r="Q197" s="13">
        <v>0</v>
      </c>
      <c r="R197" s="13">
        <v>0</v>
      </c>
      <c r="S197" s="13">
        <v>0</v>
      </c>
      <c r="T197" s="13">
        <v>0</v>
      </c>
      <c r="U197" s="13">
        <v>0</v>
      </c>
      <c r="V197" s="13">
        <v>0</v>
      </c>
      <c r="W197" s="13">
        <v>0</v>
      </c>
      <c r="X197" s="13">
        <v>0</v>
      </c>
      <c r="Y197" s="13">
        <v>0</v>
      </c>
      <c r="Z197" s="13">
        <v>0</v>
      </c>
      <c r="AA197" s="13">
        <v>0</v>
      </c>
      <c r="AB197" s="13">
        <v>0</v>
      </c>
      <c r="AC197" s="13">
        <v>0</v>
      </c>
      <c r="AD197" s="13">
        <v>0</v>
      </c>
      <c r="AE197" s="13">
        <v>0</v>
      </c>
      <c r="AF197" s="13">
        <v>0</v>
      </c>
      <c r="AG197" s="13">
        <v>0</v>
      </c>
      <c r="AH197" s="13">
        <v>0</v>
      </c>
      <c r="AI197" s="13">
        <v>0</v>
      </c>
      <c r="AJ197" s="13">
        <v>0</v>
      </c>
      <c r="AK197" s="13">
        <v>0</v>
      </c>
      <c r="AL197" s="13">
        <v>0</v>
      </c>
      <c r="AM197" s="13">
        <v>0</v>
      </c>
      <c r="AN197" s="13">
        <v>0</v>
      </c>
      <c r="AO197" s="13">
        <v>0</v>
      </c>
      <c r="AP197" s="13">
        <v>0</v>
      </c>
      <c r="AQ197" s="13">
        <v>0</v>
      </c>
      <c r="AR197" s="13">
        <v>0</v>
      </c>
      <c r="AS197" s="13">
        <v>0</v>
      </c>
      <c r="AT197" s="13">
        <v>0</v>
      </c>
      <c r="AU197" s="13">
        <v>0</v>
      </c>
      <c r="AV197" s="13">
        <v>0</v>
      </c>
      <c r="AW197" s="13">
        <v>0</v>
      </c>
      <c r="AX197" s="13">
        <v>0</v>
      </c>
      <c r="AY197" s="13">
        <v>0</v>
      </c>
      <c r="AZ197" s="13">
        <v>0</v>
      </c>
      <c r="BA197" s="13">
        <v>0</v>
      </c>
      <c r="BB197" s="14">
        <v>0</v>
      </c>
      <c r="BC197" s="13">
        <f t="shared" ref="BC197:BC208" si="12">SUM(BD197:BO197)</f>
        <v>0</v>
      </c>
      <c r="BD197" s="13">
        <v>0</v>
      </c>
      <c r="BE197" s="13">
        <v>0</v>
      </c>
      <c r="BF197" s="13">
        <v>0</v>
      </c>
      <c r="BG197" s="13">
        <v>0</v>
      </c>
      <c r="BH197" s="13">
        <v>0</v>
      </c>
      <c r="BI197" s="13">
        <v>0</v>
      </c>
      <c r="BJ197" s="13">
        <v>0</v>
      </c>
      <c r="BK197" s="13">
        <v>0</v>
      </c>
      <c r="BL197" s="13">
        <v>0</v>
      </c>
      <c r="BM197" s="13">
        <v>0</v>
      </c>
      <c r="BN197" s="13">
        <v>0</v>
      </c>
      <c r="BO197" s="14">
        <v>0</v>
      </c>
    </row>
    <row r="198" spans="1:67">
      <c r="A198" s="32">
        <v>3317</v>
      </c>
      <c r="B198" s="33" t="s">
        <v>222</v>
      </c>
      <c r="C198" s="13">
        <v>0</v>
      </c>
      <c r="D198" s="13">
        <v>0</v>
      </c>
      <c r="E198" s="13">
        <v>0</v>
      </c>
      <c r="F198" s="13">
        <v>0</v>
      </c>
      <c r="G198" s="13">
        <v>0</v>
      </c>
      <c r="H198" s="13">
        <v>0</v>
      </c>
      <c r="I198" s="13">
        <v>0</v>
      </c>
      <c r="J198" s="13">
        <v>0</v>
      </c>
      <c r="K198" s="13">
        <v>0</v>
      </c>
      <c r="L198" s="13">
        <v>0</v>
      </c>
      <c r="M198" s="13">
        <v>0</v>
      </c>
      <c r="N198" s="13">
        <v>0</v>
      </c>
      <c r="O198" s="13">
        <v>0</v>
      </c>
      <c r="P198" s="13">
        <v>0</v>
      </c>
      <c r="Q198" s="13">
        <v>0</v>
      </c>
      <c r="R198" s="13">
        <v>0</v>
      </c>
      <c r="S198" s="13">
        <v>0</v>
      </c>
      <c r="T198" s="13">
        <v>0</v>
      </c>
      <c r="U198" s="13">
        <v>0</v>
      </c>
      <c r="V198" s="13">
        <v>0</v>
      </c>
      <c r="W198" s="13">
        <v>0</v>
      </c>
      <c r="X198" s="13">
        <v>0</v>
      </c>
      <c r="Y198" s="13">
        <v>0</v>
      </c>
      <c r="Z198" s="13">
        <v>0</v>
      </c>
      <c r="AA198" s="13">
        <v>0</v>
      </c>
      <c r="AB198" s="13">
        <v>0</v>
      </c>
      <c r="AC198" s="13">
        <v>0</v>
      </c>
      <c r="AD198" s="13">
        <v>0</v>
      </c>
      <c r="AE198" s="13">
        <v>0</v>
      </c>
      <c r="AF198" s="13">
        <v>0</v>
      </c>
      <c r="AG198" s="13">
        <v>0</v>
      </c>
      <c r="AH198" s="13">
        <v>0</v>
      </c>
      <c r="AI198" s="13">
        <v>0</v>
      </c>
      <c r="AJ198" s="13">
        <v>0</v>
      </c>
      <c r="AK198" s="13">
        <v>0</v>
      </c>
      <c r="AL198" s="13">
        <v>0</v>
      </c>
      <c r="AM198" s="13">
        <v>0</v>
      </c>
      <c r="AN198" s="13">
        <v>0</v>
      </c>
      <c r="AO198" s="13">
        <v>0</v>
      </c>
      <c r="AP198" s="13">
        <v>0</v>
      </c>
      <c r="AQ198" s="13">
        <v>0</v>
      </c>
      <c r="AR198" s="13">
        <v>0</v>
      </c>
      <c r="AS198" s="13">
        <v>0</v>
      </c>
      <c r="AT198" s="13">
        <v>0</v>
      </c>
      <c r="AU198" s="13">
        <v>0</v>
      </c>
      <c r="AV198" s="13">
        <v>0</v>
      </c>
      <c r="AW198" s="13">
        <v>0</v>
      </c>
      <c r="AX198" s="13">
        <v>0</v>
      </c>
      <c r="AY198" s="13">
        <v>0</v>
      </c>
      <c r="AZ198" s="13">
        <v>0</v>
      </c>
      <c r="BA198" s="13">
        <v>0</v>
      </c>
      <c r="BB198" s="14">
        <v>0</v>
      </c>
      <c r="BC198" s="13">
        <f t="shared" si="12"/>
        <v>0</v>
      </c>
      <c r="BD198" s="13">
        <v>0</v>
      </c>
      <c r="BE198" s="13">
        <v>0</v>
      </c>
      <c r="BF198" s="13">
        <v>0</v>
      </c>
      <c r="BG198" s="13">
        <v>0</v>
      </c>
      <c r="BH198" s="13">
        <v>0</v>
      </c>
      <c r="BI198" s="13">
        <v>0</v>
      </c>
      <c r="BJ198" s="13">
        <v>0</v>
      </c>
      <c r="BK198" s="13">
        <v>0</v>
      </c>
      <c r="BL198" s="13">
        <v>0</v>
      </c>
      <c r="BM198" s="13">
        <v>0</v>
      </c>
      <c r="BN198" s="13">
        <v>0</v>
      </c>
      <c r="BO198" s="14">
        <v>0</v>
      </c>
    </row>
    <row r="199" spans="1:67">
      <c r="A199" s="32">
        <v>3318</v>
      </c>
      <c r="B199" s="33" t="s">
        <v>204</v>
      </c>
      <c r="C199" s="13">
        <v>2855.8056126606598</v>
      </c>
      <c r="D199" s="13">
        <v>1399.5315444130019</v>
      </c>
      <c r="E199" s="13">
        <v>967.14604450009074</v>
      </c>
      <c r="F199" s="13">
        <v>-1101.9411859489785</v>
      </c>
      <c r="G199" s="13">
        <v>220.74101613980952</v>
      </c>
      <c r="H199" s="13">
        <v>859.36050105171353</v>
      </c>
      <c r="I199" s="13">
        <v>-130.56783311368235</v>
      </c>
      <c r="J199" s="13">
        <v>782.25784337402456</v>
      </c>
      <c r="K199" s="13">
        <v>-162.41049486633665</v>
      </c>
      <c r="L199" s="13">
        <v>-818.75000356795977</v>
      </c>
      <c r="M199" s="13">
        <v>-2515.0540978988997</v>
      </c>
      <c r="N199" s="13">
        <v>1554.2800025180795</v>
      </c>
      <c r="O199" s="13">
        <v>1801.2122760597967</v>
      </c>
      <c r="P199" s="13">
        <v>834.81574365689994</v>
      </c>
      <c r="Q199" s="13">
        <v>-4014.1641068957915</v>
      </c>
      <c r="R199" s="13">
        <v>506.68035032349371</v>
      </c>
      <c r="S199" s="13">
        <v>1917.6508432877258</v>
      </c>
      <c r="T199" s="13">
        <v>72.461718902847679</v>
      </c>
      <c r="U199" s="13">
        <v>2718.1562391443185</v>
      </c>
      <c r="V199" s="13">
        <v>-1046.1506987191478</v>
      </c>
      <c r="W199" s="13">
        <v>-3798.0648838375791</v>
      </c>
      <c r="X199" s="13">
        <v>334.54551228667378</v>
      </c>
      <c r="Y199" s="13">
        <v>2856.4710231220793</v>
      </c>
      <c r="Z199" s="13">
        <v>4965.5175559424797</v>
      </c>
      <c r="AA199" s="13">
        <v>4805.6074404108413</v>
      </c>
      <c r="AB199" s="13">
        <v>-8483.8952503110413</v>
      </c>
      <c r="AC199" s="13">
        <v>16658.761686035519</v>
      </c>
      <c r="AD199" s="13">
        <v>-3113.4103039297397</v>
      </c>
      <c r="AE199" s="13">
        <v>-448.16770716594965</v>
      </c>
      <c r="AF199" s="13">
        <v>5902.1233531661783</v>
      </c>
      <c r="AG199" s="13">
        <v>-2246.4438934911946</v>
      </c>
      <c r="AH199" s="13">
        <v>293.76582416904841</v>
      </c>
      <c r="AI199" s="13">
        <v>1136.6989099758821</v>
      </c>
      <c r="AJ199" s="13">
        <v>-2524.4477000565985</v>
      </c>
      <c r="AK199" s="13">
        <v>1007.66135642462</v>
      </c>
      <c r="AL199" s="13">
        <v>2323.1149562059318</v>
      </c>
      <c r="AM199" s="13">
        <v>-1586.2186920088707</v>
      </c>
      <c r="AN199" s="13">
        <v>2726.005653850656</v>
      </c>
      <c r="AO199" s="13">
        <v>13188.079928895557</v>
      </c>
      <c r="AP199" s="13">
        <v>-3931.0098233111221</v>
      </c>
      <c r="AQ199" s="13">
        <v>-2927.2052463848077</v>
      </c>
      <c r="AR199" s="13">
        <v>3360.076884460665</v>
      </c>
      <c r="AS199" s="13">
        <v>-1087.9759606684288</v>
      </c>
      <c r="AT199" s="13">
        <v>-2013.9866526039289</v>
      </c>
      <c r="AU199" s="13">
        <v>-640.80595672968821</v>
      </c>
      <c r="AV199" s="13">
        <v>1148.0075977653178</v>
      </c>
      <c r="AW199" s="13">
        <v>763.87600558227882</v>
      </c>
      <c r="AX199" s="13">
        <v>-1116.3298628347932</v>
      </c>
      <c r="AY199" s="13">
        <v>-638.15493431358072</v>
      </c>
      <c r="AZ199" s="13">
        <v>-1302.6506550713057</v>
      </c>
      <c r="BA199" s="13">
        <v>-2094.188147897923</v>
      </c>
      <c r="BB199" s="14">
        <v>2618.3271053850722</v>
      </c>
      <c r="BC199" s="13">
        <f t="shared" si="12"/>
        <v>5067.2165229237189</v>
      </c>
      <c r="BD199" s="13">
        <v>-890.16371428591015</v>
      </c>
      <c r="BE199" s="13">
        <v>625.72107256516529</v>
      </c>
      <c r="BF199" s="13">
        <v>3292.5584547180642</v>
      </c>
      <c r="BG199" s="13">
        <v>-970.74637772141523</v>
      </c>
      <c r="BH199" s="13">
        <v>-479.20992032506888</v>
      </c>
      <c r="BI199" s="13">
        <v>3489.0570079728841</v>
      </c>
      <c r="BJ199" s="13">
        <v>0</v>
      </c>
      <c r="BK199" s="13">
        <v>0</v>
      </c>
      <c r="BL199" s="13">
        <v>0</v>
      </c>
      <c r="BM199" s="13">
        <v>0</v>
      </c>
      <c r="BN199" s="13">
        <v>0</v>
      </c>
      <c r="BO199" s="14">
        <v>0</v>
      </c>
    </row>
    <row r="200" spans="1:67">
      <c r="A200" s="32">
        <v>332</v>
      </c>
      <c r="B200" s="33" t="s">
        <v>223</v>
      </c>
      <c r="C200" s="13">
        <v>3245.1416170000002</v>
      </c>
      <c r="D200" s="13">
        <v>-170.30799999999996</v>
      </c>
      <c r="E200" s="13">
        <v>-463.69000000000005</v>
      </c>
      <c r="F200" s="13">
        <v>104.36800000000005</v>
      </c>
      <c r="G200" s="13">
        <v>404.45400000000018</v>
      </c>
      <c r="H200" s="13">
        <v>-431.52099999999984</v>
      </c>
      <c r="I200" s="13">
        <v>137.54084900000009</v>
      </c>
      <c r="J200" s="13">
        <v>-239.89500000000032</v>
      </c>
      <c r="K200" s="13">
        <v>-243.41498200000001</v>
      </c>
      <c r="L200" s="13">
        <v>1258.1239999999993</v>
      </c>
      <c r="M200" s="13">
        <v>279.07299999999975</v>
      </c>
      <c r="N200" s="13">
        <v>3060.9780000000001</v>
      </c>
      <c r="O200" s="13">
        <v>-450.56724999999915</v>
      </c>
      <c r="P200" s="13">
        <v>10820.623569000003</v>
      </c>
      <c r="Q200" s="13">
        <v>-354.27300000000002</v>
      </c>
      <c r="R200" s="13">
        <v>-561.90000000000009</v>
      </c>
      <c r="S200" s="13">
        <v>626.37499999999943</v>
      </c>
      <c r="T200" s="13">
        <v>36.729000000001179</v>
      </c>
      <c r="U200" s="13">
        <v>-674.59799999999905</v>
      </c>
      <c r="V200" s="13">
        <v>-776.00800000000163</v>
      </c>
      <c r="W200" s="13">
        <v>-45.508999999999105</v>
      </c>
      <c r="X200" s="13">
        <v>-433.77799999999934</v>
      </c>
      <c r="Y200" s="13">
        <v>-344.53100000000086</v>
      </c>
      <c r="Z200" s="13">
        <v>-256.64799999999968</v>
      </c>
      <c r="AA200" s="13">
        <v>548.59300000000076</v>
      </c>
      <c r="AB200" s="13">
        <v>13056.171569000002</v>
      </c>
      <c r="AC200" s="13">
        <v>-4005.4719999999988</v>
      </c>
      <c r="AD200" s="13">
        <v>860.233431</v>
      </c>
      <c r="AE200" s="13">
        <v>1097.5129999999999</v>
      </c>
      <c r="AF200" s="13">
        <v>-4021.7489999999998</v>
      </c>
      <c r="AG200" s="13">
        <v>-438.26599999999962</v>
      </c>
      <c r="AH200" s="13">
        <v>-835.54222048999964</v>
      </c>
      <c r="AI200" s="13">
        <v>-795.21814700999994</v>
      </c>
      <c r="AJ200" s="13">
        <v>-356.09503825999855</v>
      </c>
      <c r="AK200" s="13">
        <v>-501.28222949000065</v>
      </c>
      <c r="AL200" s="13">
        <v>-300.1977957500003</v>
      </c>
      <c r="AM200" s="13">
        <v>-245.20200000000114</v>
      </c>
      <c r="AN200" s="13">
        <v>865.5570000000007</v>
      </c>
      <c r="AO200" s="13">
        <v>664.77700000000004</v>
      </c>
      <c r="AP200" s="13">
        <v>20881.999000000003</v>
      </c>
      <c r="AQ200" s="13">
        <v>-479.63499999999999</v>
      </c>
      <c r="AR200" s="13">
        <v>-566.61300000000006</v>
      </c>
      <c r="AS200" s="13">
        <v>-4408.7159999999985</v>
      </c>
      <c r="AT200" s="13">
        <v>1683.8079999999995</v>
      </c>
      <c r="AU200" s="13">
        <v>654.47900000000027</v>
      </c>
      <c r="AV200" s="13">
        <v>-561.99800000000187</v>
      </c>
      <c r="AW200" s="13">
        <v>833.78800000000001</v>
      </c>
      <c r="AX200" s="13">
        <v>-694.07899999999836</v>
      </c>
      <c r="AY200" s="13">
        <v>-141.89199999999937</v>
      </c>
      <c r="AZ200" s="13">
        <v>1447.9989999999993</v>
      </c>
      <c r="BA200" s="13">
        <v>17478.633000000002</v>
      </c>
      <c r="BB200" s="14">
        <v>5636.2249999999985</v>
      </c>
      <c r="BC200" s="13">
        <f t="shared" si="12"/>
        <v>-9325.1260000000002</v>
      </c>
      <c r="BD200" s="13">
        <v>-445.92699999999996</v>
      </c>
      <c r="BE200" s="13">
        <v>-392.08300000000014</v>
      </c>
      <c r="BF200" s="13">
        <v>-6807.0779999999995</v>
      </c>
      <c r="BG200" s="13">
        <v>-245.81099999999969</v>
      </c>
      <c r="BH200" s="13">
        <v>-958.56900000000132</v>
      </c>
      <c r="BI200" s="13">
        <v>-475.65799999999945</v>
      </c>
      <c r="BJ200" s="13">
        <v>0</v>
      </c>
      <c r="BK200" s="13">
        <v>0</v>
      </c>
      <c r="BL200" s="13">
        <v>0</v>
      </c>
      <c r="BM200" s="13">
        <v>0</v>
      </c>
      <c r="BN200" s="13">
        <v>0</v>
      </c>
      <c r="BO200" s="14">
        <v>0</v>
      </c>
    </row>
    <row r="201" spans="1:67">
      <c r="A201" s="32">
        <v>3321</v>
      </c>
      <c r="B201" s="33" t="s">
        <v>224</v>
      </c>
      <c r="C201" s="13">
        <v>0</v>
      </c>
      <c r="D201" s="13">
        <v>0</v>
      </c>
      <c r="E201" s="13">
        <v>0</v>
      </c>
      <c r="F201" s="13">
        <v>0</v>
      </c>
      <c r="G201" s="13">
        <v>0</v>
      </c>
      <c r="H201" s="13">
        <v>0</v>
      </c>
      <c r="I201" s="13">
        <v>0</v>
      </c>
      <c r="J201" s="13">
        <v>0</v>
      </c>
      <c r="K201" s="13">
        <v>0</v>
      </c>
      <c r="L201" s="13">
        <v>0</v>
      </c>
      <c r="M201" s="13">
        <v>0</v>
      </c>
      <c r="N201" s="13">
        <v>0</v>
      </c>
      <c r="O201" s="13">
        <v>0</v>
      </c>
      <c r="P201" s="13">
        <v>0</v>
      </c>
      <c r="Q201" s="13">
        <v>0</v>
      </c>
      <c r="R201" s="13">
        <v>0</v>
      </c>
      <c r="S201" s="13">
        <v>0</v>
      </c>
      <c r="T201" s="13">
        <v>0</v>
      </c>
      <c r="U201" s="13">
        <v>0</v>
      </c>
      <c r="V201" s="13">
        <v>0</v>
      </c>
      <c r="W201" s="13">
        <v>0</v>
      </c>
      <c r="X201" s="13">
        <v>0</v>
      </c>
      <c r="Y201" s="13">
        <v>0</v>
      </c>
      <c r="Z201" s="13">
        <v>0</v>
      </c>
      <c r="AA201" s="13">
        <v>0</v>
      </c>
      <c r="AB201" s="13">
        <v>0</v>
      </c>
      <c r="AC201" s="13">
        <v>0</v>
      </c>
      <c r="AD201" s="13">
        <v>0</v>
      </c>
      <c r="AE201" s="13">
        <v>0</v>
      </c>
      <c r="AF201" s="13">
        <v>0</v>
      </c>
      <c r="AG201" s="13">
        <v>0</v>
      </c>
      <c r="AH201" s="13">
        <v>0</v>
      </c>
      <c r="AI201" s="13">
        <v>0</v>
      </c>
      <c r="AJ201" s="13">
        <v>0</v>
      </c>
      <c r="AK201" s="13">
        <v>0</v>
      </c>
      <c r="AL201" s="13">
        <v>0</v>
      </c>
      <c r="AM201" s="13">
        <v>0</v>
      </c>
      <c r="AN201" s="13">
        <v>0</v>
      </c>
      <c r="AO201" s="13">
        <v>0</v>
      </c>
      <c r="AP201" s="13">
        <v>0</v>
      </c>
      <c r="AQ201" s="13">
        <v>0</v>
      </c>
      <c r="AR201" s="13">
        <v>0</v>
      </c>
      <c r="AS201" s="13">
        <v>0</v>
      </c>
      <c r="AT201" s="13">
        <v>0</v>
      </c>
      <c r="AU201" s="13">
        <v>0</v>
      </c>
      <c r="AV201" s="13">
        <v>0</v>
      </c>
      <c r="AW201" s="13">
        <v>0</v>
      </c>
      <c r="AX201" s="13">
        <v>0</v>
      </c>
      <c r="AY201" s="13">
        <v>0</v>
      </c>
      <c r="AZ201" s="13">
        <v>0</v>
      </c>
      <c r="BA201" s="13">
        <v>0</v>
      </c>
      <c r="BB201" s="14">
        <v>0</v>
      </c>
      <c r="BC201" s="13">
        <f t="shared" si="12"/>
        <v>0</v>
      </c>
      <c r="BD201" s="13">
        <v>0</v>
      </c>
      <c r="BE201" s="13">
        <v>0</v>
      </c>
      <c r="BF201" s="13">
        <v>0</v>
      </c>
      <c r="BG201" s="13">
        <v>0</v>
      </c>
      <c r="BH201" s="13">
        <v>0</v>
      </c>
      <c r="BI201" s="13">
        <v>0</v>
      </c>
      <c r="BJ201" s="13">
        <v>0</v>
      </c>
      <c r="BK201" s="13">
        <v>0</v>
      </c>
      <c r="BL201" s="13">
        <v>0</v>
      </c>
      <c r="BM201" s="13">
        <v>0</v>
      </c>
      <c r="BN201" s="13">
        <v>0</v>
      </c>
      <c r="BO201" s="14">
        <v>0</v>
      </c>
    </row>
    <row r="202" spans="1:67">
      <c r="A202" s="32">
        <v>3322</v>
      </c>
      <c r="B202" s="33" t="s">
        <v>195</v>
      </c>
      <c r="C202" s="13">
        <v>0</v>
      </c>
      <c r="D202" s="13">
        <v>0</v>
      </c>
      <c r="E202" s="13">
        <v>0</v>
      </c>
      <c r="F202" s="13">
        <v>0</v>
      </c>
      <c r="G202" s="13">
        <v>0</v>
      </c>
      <c r="H202" s="13">
        <v>0</v>
      </c>
      <c r="I202" s="13">
        <v>0</v>
      </c>
      <c r="J202" s="13">
        <v>0</v>
      </c>
      <c r="K202" s="13">
        <v>0</v>
      </c>
      <c r="L202" s="13">
        <v>0</v>
      </c>
      <c r="M202" s="13">
        <v>0</v>
      </c>
      <c r="N202" s="13">
        <v>0</v>
      </c>
      <c r="O202" s="13">
        <v>0</v>
      </c>
      <c r="P202" s="13">
        <v>0</v>
      </c>
      <c r="Q202" s="13">
        <v>0</v>
      </c>
      <c r="R202" s="13">
        <v>0</v>
      </c>
      <c r="S202" s="13">
        <v>0</v>
      </c>
      <c r="T202" s="13">
        <v>0</v>
      </c>
      <c r="U202" s="13">
        <v>0</v>
      </c>
      <c r="V202" s="13">
        <v>0</v>
      </c>
      <c r="W202" s="13">
        <v>0</v>
      </c>
      <c r="X202" s="13">
        <v>0</v>
      </c>
      <c r="Y202" s="13">
        <v>0</v>
      </c>
      <c r="Z202" s="13">
        <v>0</v>
      </c>
      <c r="AA202" s="13">
        <v>0</v>
      </c>
      <c r="AB202" s="13">
        <v>0</v>
      </c>
      <c r="AC202" s="13">
        <v>0</v>
      </c>
      <c r="AD202" s="13">
        <v>0</v>
      </c>
      <c r="AE202" s="13">
        <v>0</v>
      </c>
      <c r="AF202" s="13">
        <v>0</v>
      </c>
      <c r="AG202" s="13">
        <v>0</v>
      </c>
      <c r="AH202" s="13">
        <v>0</v>
      </c>
      <c r="AI202" s="13">
        <v>0</v>
      </c>
      <c r="AJ202" s="13">
        <v>0</v>
      </c>
      <c r="AK202" s="13">
        <v>0</v>
      </c>
      <c r="AL202" s="13">
        <v>0</v>
      </c>
      <c r="AM202" s="13">
        <v>0</v>
      </c>
      <c r="AN202" s="13">
        <v>0</v>
      </c>
      <c r="AO202" s="13">
        <v>0</v>
      </c>
      <c r="AP202" s="13">
        <v>0</v>
      </c>
      <c r="AQ202" s="13">
        <v>0</v>
      </c>
      <c r="AR202" s="13">
        <v>0</v>
      </c>
      <c r="AS202" s="13">
        <v>0</v>
      </c>
      <c r="AT202" s="13">
        <v>0</v>
      </c>
      <c r="AU202" s="13">
        <v>0</v>
      </c>
      <c r="AV202" s="13">
        <v>0</v>
      </c>
      <c r="AW202" s="13">
        <v>0</v>
      </c>
      <c r="AX202" s="13">
        <v>0</v>
      </c>
      <c r="AY202" s="13">
        <v>0</v>
      </c>
      <c r="AZ202" s="13">
        <v>0</v>
      </c>
      <c r="BA202" s="13">
        <v>0</v>
      </c>
      <c r="BB202" s="14">
        <v>0</v>
      </c>
      <c r="BC202" s="13">
        <f t="shared" si="12"/>
        <v>0</v>
      </c>
      <c r="BD202" s="13">
        <v>0</v>
      </c>
      <c r="BE202" s="13">
        <v>0</v>
      </c>
      <c r="BF202" s="13">
        <v>0</v>
      </c>
      <c r="BG202" s="13">
        <v>0</v>
      </c>
      <c r="BH202" s="13">
        <v>0</v>
      </c>
      <c r="BI202" s="13">
        <v>0</v>
      </c>
      <c r="BJ202" s="13">
        <v>0</v>
      </c>
      <c r="BK202" s="13">
        <v>0</v>
      </c>
      <c r="BL202" s="13">
        <v>0</v>
      </c>
      <c r="BM202" s="13">
        <v>0</v>
      </c>
      <c r="BN202" s="13">
        <v>0</v>
      </c>
      <c r="BO202" s="14">
        <v>0</v>
      </c>
    </row>
    <row r="203" spans="1:67">
      <c r="A203" s="32">
        <v>3323</v>
      </c>
      <c r="B203" s="33" t="s">
        <v>196</v>
      </c>
      <c r="C203" s="13">
        <v>0</v>
      </c>
      <c r="D203" s="13">
        <v>0</v>
      </c>
      <c r="E203" s="13">
        <v>0</v>
      </c>
      <c r="F203" s="13">
        <v>0</v>
      </c>
      <c r="G203" s="13">
        <v>0</v>
      </c>
      <c r="H203" s="13">
        <v>0</v>
      </c>
      <c r="I203" s="13">
        <v>0</v>
      </c>
      <c r="J203" s="13">
        <v>0</v>
      </c>
      <c r="K203" s="13">
        <v>0</v>
      </c>
      <c r="L203" s="13">
        <v>0</v>
      </c>
      <c r="M203" s="13">
        <v>0</v>
      </c>
      <c r="N203" s="13">
        <v>0</v>
      </c>
      <c r="O203" s="13">
        <v>0</v>
      </c>
      <c r="P203" s="13">
        <v>-4062.5</v>
      </c>
      <c r="Q203" s="13">
        <v>0</v>
      </c>
      <c r="R203" s="13">
        <v>0</v>
      </c>
      <c r="S203" s="13">
        <v>-4062.5</v>
      </c>
      <c r="T203" s="13">
        <v>0</v>
      </c>
      <c r="U203" s="13">
        <v>0</v>
      </c>
      <c r="V203" s="13">
        <v>0</v>
      </c>
      <c r="W203" s="13">
        <v>0</v>
      </c>
      <c r="X203" s="13">
        <v>0</v>
      </c>
      <c r="Y203" s="13">
        <v>0</v>
      </c>
      <c r="Z203" s="13">
        <v>0</v>
      </c>
      <c r="AA203" s="13">
        <v>0</v>
      </c>
      <c r="AB203" s="13">
        <v>0</v>
      </c>
      <c r="AC203" s="13">
        <v>-4096</v>
      </c>
      <c r="AD203" s="13">
        <v>0</v>
      </c>
      <c r="AE203" s="13">
        <v>0</v>
      </c>
      <c r="AF203" s="13">
        <v>-4096</v>
      </c>
      <c r="AG203" s="13">
        <v>0</v>
      </c>
      <c r="AH203" s="13">
        <v>0</v>
      </c>
      <c r="AI203" s="13">
        <v>0</v>
      </c>
      <c r="AJ203" s="13">
        <v>0</v>
      </c>
      <c r="AK203" s="13">
        <v>0</v>
      </c>
      <c r="AL203" s="13">
        <v>0</v>
      </c>
      <c r="AM203" s="13">
        <v>0</v>
      </c>
      <c r="AN203" s="13">
        <v>0</v>
      </c>
      <c r="AO203" s="13">
        <v>0</v>
      </c>
      <c r="AP203" s="13">
        <v>13389.408999999998</v>
      </c>
      <c r="AQ203" s="13">
        <v>0</v>
      </c>
      <c r="AR203" s="13">
        <v>0</v>
      </c>
      <c r="AS203" s="13">
        <v>-4112.1000000000004</v>
      </c>
      <c r="AT203" s="13">
        <v>0</v>
      </c>
      <c r="AU203" s="13">
        <v>0</v>
      </c>
      <c r="AV203" s="13">
        <v>0</v>
      </c>
      <c r="AW203" s="13">
        <v>0</v>
      </c>
      <c r="AX203" s="13">
        <v>0</v>
      </c>
      <c r="AY203" s="13">
        <v>0</v>
      </c>
      <c r="AZ203" s="13">
        <v>0</v>
      </c>
      <c r="BA203" s="13">
        <v>17501.508999999998</v>
      </c>
      <c r="BB203" s="14">
        <v>0</v>
      </c>
      <c r="BC203" s="13">
        <f t="shared" si="12"/>
        <v>0</v>
      </c>
      <c r="BD203" s="13">
        <v>0</v>
      </c>
      <c r="BE203" s="13">
        <v>0</v>
      </c>
      <c r="BF203" s="13">
        <v>0</v>
      </c>
      <c r="BG203" s="13">
        <v>0</v>
      </c>
      <c r="BH203" s="13">
        <v>0</v>
      </c>
      <c r="BI203" s="13">
        <v>0</v>
      </c>
      <c r="BJ203" s="13">
        <v>0</v>
      </c>
      <c r="BK203" s="13">
        <v>0</v>
      </c>
      <c r="BL203" s="13">
        <v>0</v>
      </c>
      <c r="BM203" s="13">
        <v>0</v>
      </c>
      <c r="BN203" s="13">
        <v>0</v>
      </c>
      <c r="BO203" s="14">
        <v>0</v>
      </c>
    </row>
    <row r="204" spans="1:67">
      <c r="A204" s="32">
        <v>3324</v>
      </c>
      <c r="B204" s="33" t="s">
        <v>197</v>
      </c>
      <c r="C204" s="13">
        <v>3245.1416170000002</v>
      </c>
      <c r="D204" s="13">
        <v>-170.30799999999996</v>
      </c>
      <c r="E204" s="13">
        <v>-463.69000000000005</v>
      </c>
      <c r="F204" s="13">
        <v>104.36800000000005</v>
      </c>
      <c r="G204" s="13">
        <v>404.45400000000018</v>
      </c>
      <c r="H204" s="13">
        <v>-431.52099999999984</v>
      </c>
      <c r="I204" s="13">
        <v>137.54084900000009</v>
      </c>
      <c r="J204" s="13">
        <v>-239.89500000000032</v>
      </c>
      <c r="K204" s="13">
        <v>-243.41498200000001</v>
      </c>
      <c r="L204" s="13">
        <v>1258.1239999999993</v>
      </c>
      <c r="M204" s="13">
        <v>279.07299999999975</v>
      </c>
      <c r="N204" s="13">
        <v>3060.9780000000001</v>
      </c>
      <c r="O204" s="13">
        <v>-450.56724999999915</v>
      </c>
      <c r="P204" s="13">
        <v>14883.123569000003</v>
      </c>
      <c r="Q204" s="13">
        <v>-354.27300000000002</v>
      </c>
      <c r="R204" s="13">
        <v>-561.90000000000009</v>
      </c>
      <c r="S204" s="13">
        <v>4688.8749999999991</v>
      </c>
      <c r="T204" s="13">
        <v>36.729000000001179</v>
      </c>
      <c r="U204" s="13">
        <v>-674.59799999999905</v>
      </c>
      <c r="V204" s="13">
        <v>-776.00800000000163</v>
      </c>
      <c r="W204" s="13">
        <v>-45.508999999999105</v>
      </c>
      <c r="X204" s="13">
        <v>-433.77799999999911</v>
      </c>
      <c r="Y204" s="13">
        <v>-344.53100000000131</v>
      </c>
      <c r="Z204" s="13">
        <v>-256.64799999999946</v>
      </c>
      <c r="AA204" s="13">
        <v>548.59300000000076</v>
      </c>
      <c r="AB204" s="13">
        <v>13056.171569000002</v>
      </c>
      <c r="AC204" s="13">
        <v>90.528000000001157</v>
      </c>
      <c r="AD204" s="13">
        <v>860.233431</v>
      </c>
      <c r="AE204" s="13">
        <v>1097.5129999999999</v>
      </c>
      <c r="AF204" s="13">
        <v>74.251000000000431</v>
      </c>
      <c r="AG204" s="13">
        <v>-438.26599999999962</v>
      </c>
      <c r="AH204" s="13">
        <v>-835.54222048999952</v>
      </c>
      <c r="AI204" s="13">
        <v>-795.21814701000017</v>
      </c>
      <c r="AJ204" s="13">
        <v>-356.09503825999894</v>
      </c>
      <c r="AK204" s="13">
        <v>-501.28222948999985</v>
      </c>
      <c r="AL204" s="13">
        <v>-300.19779575000086</v>
      </c>
      <c r="AM204" s="13">
        <v>-245.20200000000114</v>
      </c>
      <c r="AN204" s="13">
        <v>865.5570000000007</v>
      </c>
      <c r="AO204" s="13">
        <v>664.77700000000004</v>
      </c>
      <c r="AP204" s="13">
        <v>7492.5900000000011</v>
      </c>
      <c r="AQ204" s="13">
        <v>-479.63499999999999</v>
      </c>
      <c r="AR204" s="13">
        <v>-566.61300000000006</v>
      </c>
      <c r="AS204" s="13">
        <v>-296.61599999999885</v>
      </c>
      <c r="AT204" s="13">
        <v>1683.8079999999995</v>
      </c>
      <c r="AU204" s="13">
        <v>654.47900000000038</v>
      </c>
      <c r="AV204" s="13">
        <v>-561.99800000000164</v>
      </c>
      <c r="AW204" s="13">
        <v>833.78799999999978</v>
      </c>
      <c r="AX204" s="13">
        <v>-694.07899999999836</v>
      </c>
      <c r="AY204" s="13">
        <v>-141.89199999999954</v>
      </c>
      <c r="AZ204" s="13">
        <v>1447.9989999999998</v>
      </c>
      <c r="BA204" s="13">
        <v>-22.875999999998612</v>
      </c>
      <c r="BB204" s="14">
        <v>5636.2249999999985</v>
      </c>
      <c r="BC204" s="13">
        <f t="shared" si="12"/>
        <v>-9325.1260000000002</v>
      </c>
      <c r="BD204" s="13">
        <v>-445.92699999999996</v>
      </c>
      <c r="BE204" s="13">
        <v>-392.08300000000014</v>
      </c>
      <c r="BF204" s="13">
        <v>-6807.0779999999995</v>
      </c>
      <c r="BG204" s="13">
        <v>-245.81099999999969</v>
      </c>
      <c r="BH204" s="13">
        <v>-958.56900000000132</v>
      </c>
      <c r="BI204" s="13">
        <v>-475.65799999999945</v>
      </c>
      <c r="BJ204" s="13">
        <v>0</v>
      </c>
      <c r="BK204" s="13">
        <v>0</v>
      </c>
      <c r="BL204" s="13">
        <v>0</v>
      </c>
      <c r="BM204" s="13">
        <v>0</v>
      </c>
      <c r="BN204" s="13">
        <v>0</v>
      </c>
      <c r="BO204" s="14">
        <v>0</v>
      </c>
    </row>
    <row r="205" spans="1:67">
      <c r="A205" s="32">
        <v>3325</v>
      </c>
      <c r="B205" s="33" t="s">
        <v>202</v>
      </c>
      <c r="C205" s="13">
        <v>0</v>
      </c>
      <c r="D205" s="13">
        <v>0</v>
      </c>
      <c r="E205" s="13">
        <v>0</v>
      </c>
      <c r="F205" s="13">
        <v>0</v>
      </c>
      <c r="G205" s="13">
        <v>0</v>
      </c>
      <c r="H205" s="13">
        <v>0</v>
      </c>
      <c r="I205" s="13">
        <v>0</v>
      </c>
      <c r="J205" s="13">
        <v>0</v>
      </c>
      <c r="K205" s="13">
        <v>0</v>
      </c>
      <c r="L205" s="13">
        <v>0</v>
      </c>
      <c r="M205" s="13">
        <v>0</v>
      </c>
      <c r="N205" s="13">
        <v>0</v>
      </c>
      <c r="O205" s="13">
        <v>0</v>
      </c>
      <c r="P205" s="13">
        <v>0</v>
      </c>
      <c r="Q205" s="13">
        <v>0</v>
      </c>
      <c r="R205" s="13">
        <v>0</v>
      </c>
      <c r="S205" s="13">
        <v>0</v>
      </c>
      <c r="T205" s="13">
        <v>0</v>
      </c>
      <c r="U205" s="13">
        <v>0</v>
      </c>
      <c r="V205" s="13">
        <v>0</v>
      </c>
      <c r="W205" s="13">
        <v>0</v>
      </c>
      <c r="X205" s="13">
        <v>0</v>
      </c>
      <c r="Y205" s="13">
        <v>0</v>
      </c>
      <c r="Z205" s="13">
        <v>0</v>
      </c>
      <c r="AA205" s="13">
        <v>0</v>
      </c>
      <c r="AB205" s="13">
        <v>0</v>
      </c>
      <c r="AC205" s="13">
        <v>0</v>
      </c>
      <c r="AD205" s="13">
        <v>0</v>
      </c>
      <c r="AE205" s="13">
        <v>0</v>
      </c>
      <c r="AF205" s="13">
        <v>0</v>
      </c>
      <c r="AG205" s="13">
        <v>0</v>
      </c>
      <c r="AH205" s="13">
        <v>0</v>
      </c>
      <c r="AI205" s="13">
        <v>0</v>
      </c>
      <c r="AJ205" s="13">
        <v>0</v>
      </c>
      <c r="AK205" s="13">
        <v>0</v>
      </c>
      <c r="AL205" s="13">
        <v>0</v>
      </c>
      <c r="AM205" s="13">
        <v>0</v>
      </c>
      <c r="AN205" s="13">
        <v>0</v>
      </c>
      <c r="AO205" s="13">
        <v>0</v>
      </c>
      <c r="AP205" s="13">
        <v>0</v>
      </c>
      <c r="AQ205" s="13">
        <v>0</v>
      </c>
      <c r="AR205" s="13">
        <v>0</v>
      </c>
      <c r="AS205" s="13">
        <v>0</v>
      </c>
      <c r="AT205" s="13">
        <v>0</v>
      </c>
      <c r="AU205" s="13">
        <v>0</v>
      </c>
      <c r="AV205" s="13">
        <v>0</v>
      </c>
      <c r="AW205" s="13">
        <v>0</v>
      </c>
      <c r="AX205" s="13">
        <v>0</v>
      </c>
      <c r="AY205" s="13">
        <v>0</v>
      </c>
      <c r="AZ205" s="13">
        <v>0</v>
      </c>
      <c r="BA205" s="13">
        <v>0</v>
      </c>
      <c r="BB205" s="14">
        <v>0</v>
      </c>
      <c r="BC205" s="13">
        <f t="shared" si="12"/>
        <v>0</v>
      </c>
      <c r="BD205" s="13">
        <v>0</v>
      </c>
      <c r="BE205" s="13">
        <v>0</v>
      </c>
      <c r="BF205" s="13">
        <v>0</v>
      </c>
      <c r="BG205" s="13">
        <v>0</v>
      </c>
      <c r="BH205" s="13">
        <v>0</v>
      </c>
      <c r="BI205" s="13">
        <v>0</v>
      </c>
      <c r="BJ205" s="13">
        <v>0</v>
      </c>
      <c r="BK205" s="13">
        <v>0</v>
      </c>
      <c r="BL205" s="13">
        <v>0</v>
      </c>
      <c r="BM205" s="13">
        <v>0</v>
      </c>
      <c r="BN205" s="13">
        <v>0</v>
      </c>
      <c r="BO205" s="14">
        <v>0</v>
      </c>
    </row>
    <row r="206" spans="1:67">
      <c r="A206" s="32">
        <v>3326</v>
      </c>
      <c r="B206" s="33" t="s">
        <v>225</v>
      </c>
      <c r="C206" s="13">
        <v>0</v>
      </c>
      <c r="D206" s="13">
        <v>0</v>
      </c>
      <c r="E206" s="13">
        <v>0</v>
      </c>
      <c r="F206" s="13">
        <v>0</v>
      </c>
      <c r="G206" s="13">
        <v>0</v>
      </c>
      <c r="H206" s="13">
        <v>0</v>
      </c>
      <c r="I206" s="13">
        <v>0</v>
      </c>
      <c r="J206" s="13">
        <v>0</v>
      </c>
      <c r="K206" s="13">
        <v>0</v>
      </c>
      <c r="L206" s="13">
        <v>0</v>
      </c>
      <c r="M206" s="13">
        <v>0</v>
      </c>
      <c r="N206" s="13">
        <v>0</v>
      </c>
      <c r="O206" s="13">
        <v>0</v>
      </c>
      <c r="P206" s="13">
        <v>0</v>
      </c>
      <c r="Q206" s="13">
        <v>0</v>
      </c>
      <c r="R206" s="13">
        <v>0</v>
      </c>
      <c r="S206" s="13">
        <v>0</v>
      </c>
      <c r="T206" s="13">
        <v>0</v>
      </c>
      <c r="U206" s="13">
        <v>0</v>
      </c>
      <c r="V206" s="13">
        <v>0</v>
      </c>
      <c r="W206" s="13">
        <v>0</v>
      </c>
      <c r="X206" s="13">
        <v>0</v>
      </c>
      <c r="Y206" s="13">
        <v>0</v>
      </c>
      <c r="Z206" s="13">
        <v>0</v>
      </c>
      <c r="AA206" s="13">
        <v>0</v>
      </c>
      <c r="AB206" s="13">
        <v>0</v>
      </c>
      <c r="AC206" s="13">
        <v>0</v>
      </c>
      <c r="AD206" s="13">
        <v>0</v>
      </c>
      <c r="AE206" s="13">
        <v>0</v>
      </c>
      <c r="AF206" s="13">
        <v>0</v>
      </c>
      <c r="AG206" s="13">
        <v>0</v>
      </c>
      <c r="AH206" s="13">
        <v>0</v>
      </c>
      <c r="AI206" s="13">
        <v>0</v>
      </c>
      <c r="AJ206" s="13">
        <v>0</v>
      </c>
      <c r="AK206" s="13">
        <v>0</v>
      </c>
      <c r="AL206" s="13">
        <v>0</v>
      </c>
      <c r="AM206" s="13">
        <v>0</v>
      </c>
      <c r="AN206" s="13">
        <v>0</v>
      </c>
      <c r="AO206" s="13">
        <v>0</v>
      </c>
      <c r="AP206" s="13">
        <v>0</v>
      </c>
      <c r="AQ206" s="13">
        <v>0</v>
      </c>
      <c r="AR206" s="13">
        <v>0</v>
      </c>
      <c r="AS206" s="13">
        <v>0</v>
      </c>
      <c r="AT206" s="13">
        <v>0</v>
      </c>
      <c r="AU206" s="13">
        <v>0</v>
      </c>
      <c r="AV206" s="13">
        <v>0</v>
      </c>
      <c r="AW206" s="13">
        <v>0</v>
      </c>
      <c r="AX206" s="13">
        <v>0</v>
      </c>
      <c r="AY206" s="13">
        <v>0</v>
      </c>
      <c r="AZ206" s="13">
        <v>0</v>
      </c>
      <c r="BA206" s="13">
        <v>0</v>
      </c>
      <c r="BB206" s="14">
        <v>0</v>
      </c>
      <c r="BC206" s="13">
        <f t="shared" si="12"/>
        <v>0</v>
      </c>
      <c r="BD206" s="13">
        <v>0</v>
      </c>
      <c r="BE206" s="13">
        <v>0</v>
      </c>
      <c r="BF206" s="13">
        <v>0</v>
      </c>
      <c r="BG206" s="13">
        <v>0</v>
      </c>
      <c r="BH206" s="13">
        <v>0</v>
      </c>
      <c r="BI206" s="13">
        <v>0</v>
      </c>
      <c r="BJ206" s="13">
        <v>0</v>
      </c>
      <c r="BK206" s="13">
        <v>0</v>
      </c>
      <c r="BL206" s="13">
        <v>0</v>
      </c>
      <c r="BM206" s="13">
        <v>0</v>
      </c>
      <c r="BN206" s="13">
        <v>0</v>
      </c>
      <c r="BO206" s="14">
        <v>0</v>
      </c>
    </row>
    <row r="207" spans="1:67">
      <c r="A207" s="32">
        <v>3327</v>
      </c>
      <c r="B207" s="33" t="s">
        <v>226</v>
      </c>
      <c r="C207" s="13">
        <v>0</v>
      </c>
      <c r="D207" s="13">
        <v>0</v>
      </c>
      <c r="E207" s="13">
        <v>0</v>
      </c>
      <c r="F207" s="13">
        <v>0</v>
      </c>
      <c r="G207" s="13">
        <v>0</v>
      </c>
      <c r="H207" s="13">
        <v>0</v>
      </c>
      <c r="I207" s="13">
        <v>0</v>
      </c>
      <c r="J207" s="13">
        <v>0</v>
      </c>
      <c r="K207" s="13">
        <v>0</v>
      </c>
      <c r="L207" s="13">
        <v>0</v>
      </c>
      <c r="M207" s="13">
        <v>0</v>
      </c>
      <c r="N207" s="13">
        <v>0</v>
      </c>
      <c r="O207" s="13">
        <v>0</v>
      </c>
      <c r="P207" s="13">
        <v>0</v>
      </c>
      <c r="Q207" s="13">
        <v>0</v>
      </c>
      <c r="R207" s="13">
        <v>0</v>
      </c>
      <c r="S207" s="13">
        <v>0</v>
      </c>
      <c r="T207" s="13">
        <v>0</v>
      </c>
      <c r="U207" s="13">
        <v>0</v>
      </c>
      <c r="V207" s="13">
        <v>0</v>
      </c>
      <c r="W207" s="13">
        <v>0</v>
      </c>
      <c r="X207" s="13">
        <v>0</v>
      </c>
      <c r="Y207" s="13">
        <v>0</v>
      </c>
      <c r="Z207" s="13">
        <v>0</v>
      </c>
      <c r="AA207" s="13">
        <v>0</v>
      </c>
      <c r="AB207" s="13">
        <v>0</v>
      </c>
      <c r="AC207" s="13">
        <v>0</v>
      </c>
      <c r="AD207" s="13">
        <v>0</v>
      </c>
      <c r="AE207" s="13">
        <v>0</v>
      </c>
      <c r="AF207" s="13">
        <v>0</v>
      </c>
      <c r="AG207" s="13">
        <v>0</v>
      </c>
      <c r="AH207" s="13">
        <v>0</v>
      </c>
      <c r="AI207" s="13">
        <v>0</v>
      </c>
      <c r="AJ207" s="13">
        <v>0</v>
      </c>
      <c r="AK207" s="13">
        <v>0</v>
      </c>
      <c r="AL207" s="13">
        <v>0</v>
      </c>
      <c r="AM207" s="13">
        <v>0</v>
      </c>
      <c r="AN207" s="13">
        <v>0</v>
      </c>
      <c r="AO207" s="13">
        <v>0</v>
      </c>
      <c r="AP207" s="13">
        <v>0</v>
      </c>
      <c r="AQ207" s="13">
        <v>0</v>
      </c>
      <c r="AR207" s="13">
        <v>0</v>
      </c>
      <c r="AS207" s="13">
        <v>0</v>
      </c>
      <c r="AT207" s="13">
        <v>0</v>
      </c>
      <c r="AU207" s="13">
        <v>0</v>
      </c>
      <c r="AV207" s="13">
        <v>0</v>
      </c>
      <c r="AW207" s="13">
        <v>0</v>
      </c>
      <c r="AX207" s="13">
        <v>0</v>
      </c>
      <c r="AY207" s="13">
        <v>0</v>
      </c>
      <c r="AZ207" s="13">
        <v>0</v>
      </c>
      <c r="BA207" s="13">
        <v>0</v>
      </c>
      <c r="BB207" s="14">
        <v>0</v>
      </c>
      <c r="BC207" s="13">
        <f t="shared" si="12"/>
        <v>0</v>
      </c>
      <c r="BD207" s="13">
        <v>0</v>
      </c>
      <c r="BE207" s="13">
        <v>0</v>
      </c>
      <c r="BF207" s="13">
        <v>0</v>
      </c>
      <c r="BG207" s="13">
        <v>0</v>
      </c>
      <c r="BH207" s="13">
        <v>0</v>
      </c>
      <c r="BI207" s="13">
        <v>0</v>
      </c>
      <c r="BJ207" s="13">
        <v>0</v>
      </c>
      <c r="BK207" s="13">
        <v>0</v>
      </c>
      <c r="BL207" s="13">
        <v>0</v>
      </c>
      <c r="BM207" s="13">
        <v>0</v>
      </c>
      <c r="BN207" s="13">
        <v>0</v>
      </c>
      <c r="BO207" s="14">
        <v>0</v>
      </c>
    </row>
    <row r="208" spans="1:67">
      <c r="A208" s="32">
        <v>3328</v>
      </c>
      <c r="B208" s="33" t="s">
        <v>227</v>
      </c>
      <c r="C208" s="13">
        <v>0</v>
      </c>
      <c r="D208" s="13">
        <v>0</v>
      </c>
      <c r="E208" s="13">
        <v>0</v>
      </c>
      <c r="F208" s="13">
        <v>0</v>
      </c>
      <c r="G208" s="13">
        <v>0</v>
      </c>
      <c r="H208" s="13">
        <v>0</v>
      </c>
      <c r="I208" s="13">
        <v>0</v>
      </c>
      <c r="J208" s="13">
        <v>0</v>
      </c>
      <c r="K208" s="13">
        <v>0</v>
      </c>
      <c r="L208" s="13">
        <v>0</v>
      </c>
      <c r="M208" s="13">
        <v>0</v>
      </c>
      <c r="N208" s="13">
        <v>0</v>
      </c>
      <c r="O208" s="13">
        <v>0</v>
      </c>
      <c r="P208" s="13">
        <v>0</v>
      </c>
      <c r="Q208" s="13">
        <v>0</v>
      </c>
      <c r="R208" s="13">
        <v>0</v>
      </c>
      <c r="S208" s="13">
        <v>0</v>
      </c>
      <c r="T208" s="13">
        <v>0</v>
      </c>
      <c r="U208" s="13">
        <v>0</v>
      </c>
      <c r="V208" s="13">
        <v>0</v>
      </c>
      <c r="W208" s="13">
        <v>0</v>
      </c>
      <c r="X208" s="13">
        <v>0</v>
      </c>
      <c r="Y208" s="13">
        <v>0</v>
      </c>
      <c r="Z208" s="13">
        <v>0</v>
      </c>
      <c r="AA208" s="13">
        <v>0</v>
      </c>
      <c r="AB208" s="13">
        <v>0</v>
      </c>
      <c r="AC208" s="13">
        <v>0</v>
      </c>
      <c r="AD208" s="13">
        <v>0</v>
      </c>
      <c r="AE208" s="13">
        <v>0</v>
      </c>
      <c r="AF208" s="13">
        <v>0</v>
      </c>
      <c r="AG208" s="13">
        <v>0</v>
      </c>
      <c r="AH208" s="13">
        <v>0</v>
      </c>
      <c r="AI208" s="13">
        <v>0</v>
      </c>
      <c r="AJ208" s="13">
        <v>0</v>
      </c>
      <c r="AK208" s="13">
        <v>0</v>
      </c>
      <c r="AL208" s="13">
        <v>0</v>
      </c>
      <c r="AM208" s="13">
        <v>0</v>
      </c>
      <c r="AN208" s="13">
        <v>0</v>
      </c>
      <c r="AO208" s="13">
        <v>0</v>
      </c>
      <c r="AP208" s="13">
        <v>0</v>
      </c>
      <c r="AQ208" s="13">
        <v>0</v>
      </c>
      <c r="AR208" s="13">
        <v>0</v>
      </c>
      <c r="AS208" s="13">
        <v>0</v>
      </c>
      <c r="AT208" s="13">
        <v>0</v>
      </c>
      <c r="AU208" s="13">
        <v>0</v>
      </c>
      <c r="AV208" s="13">
        <v>0</v>
      </c>
      <c r="AW208" s="13">
        <v>0</v>
      </c>
      <c r="AX208" s="13">
        <v>0</v>
      </c>
      <c r="AY208" s="13">
        <v>0</v>
      </c>
      <c r="AZ208" s="13">
        <v>0</v>
      </c>
      <c r="BA208" s="13">
        <v>0</v>
      </c>
      <c r="BB208" s="14">
        <v>0</v>
      </c>
      <c r="BC208" s="13">
        <f t="shared" si="12"/>
        <v>0</v>
      </c>
      <c r="BD208" s="13">
        <v>0</v>
      </c>
      <c r="BE208" s="13">
        <v>0</v>
      </c>
      <c r="BF208" s="13">
        <v>0</v>
      </c>
      <c r="BG208" s="13">
        <v>0</v>
      </c>
      <c r="BH208" s="13">
        <v>0</v>
      </c>
      <c r="BI208" s="13">
        <v>0</v>
      </c>
      <c r="BJ208" s="13">
        <v>0</v>
      </c>
      <c r="BK208" s="13">
        <v>0</v>
      </c>
      <c r="BL208" s="13">
        <v>0</v>
      </c>
      <c r="BM208" s="13">
        <v>0</v>
      </c>
      <c r="BN208" s="13">
        <v>0</v>
      </c>
      <c r="BO208" s="14">
        <v>0</v>
      </c>
    </row>
    <row r="209" spans="1:67">
      <c r="A209" s="36" t="s">
        <v>62</v>
      </c>
      <c r="B209" s="5" t="s">
        <v>228</v>
      </c>
      <c r="C209" s="31">
        <f>C151-C178-C149</f>
        <v>146.53466620686231</v>
      </c>
      <c r="D209" s="31">
        <f t="shared" ref="D209:BO209" si="13">D151-D178-D149</f>
        <v>-1589.721331833638</v>
      </c>
      <c r="E209" s="31">
        <f t="shared" si="13"/>
        <v>-944.30579328131626</v>
      </c>
      <c r="F209" s="31">
        <f t="shared" si="13"/>
        <v>894.29749800387435</v>
      </c>
      <c r="G209" s="31">
        <f t="shared" si="13"/>
        <v>1063.8932204031644</v>
      </c>
      <c r="H209" s="31">
        <f t="shared" si="13"/>
        <v>-884.76822088856716</v>
      </c>
      <c r="I209" s="31">
        <f t="shared" si="13"/>
        <v>-26.408453929421739</v>
      </c>
      <c r="J209" s="31">
        <f t="shared" si="13"/>
        <v>260.52119925685111</v>
      </c>
      <c r="K209" s="31">
        <f t="shared" si="13"/>
        <v>258.26862434407849</v>
      </c>
      <c r="L209" s="31">
        <f t="shared" si="13"/>
        <v>292.0482070484577</v>
      </c>
      <c r="M209" s="31">
        <f t="shared" si="13"/>
        <v>1546.4892998096566</v>
      </c>
      <c r="N209" s="31">
        <f t="shared" si="13"/>
        <v>-791.99919372968725</v>
      </c>
      <c r="O209" s="31">
        <f t="shared" si="13"/>
        <v>68.219037003365884</v>
      </c>
      <c r="P209" s="31">
        <f t="shared" si="13"/>
        <v>1320.081198431064</v>
      </c>
      <c r="Q209" s="31">
        <f t="shared" si="13"/>
        <v>-1070.1524307897171</v>
      </c>
      <c r="R209" s="31">
        <f t="shared" si="13"/>
        <v>-233.40340002676339</v>
      </c>
      <c r="S209" s="31">
        <f t="shared" si="13"/>
        <v>-1071.0304452924029</v>
      </c>
      <c r="T209" s="31">
        <f t="shared" si="13"/>
        <v>2136.7884235466481</v>
      </c>
      <c r="U209" s="31">
        <f t="shared" si="13"/>
        <v>-2381.0371979349675</v>
      </c>
      <c r="V209" s="31">
        <f t="shared" si="13"/>
        <v>313.57528800695582</v>
      </c>
      <c r="W209" s="31">
        <f t="shared" si="13"/>
        <v>1530.6452971303634</v>
      </c>
      <c r="X209" s="31">
        <f t="shared" si="13"/>
        <v>-1463.897342710743</v>
      </c>
      <c r="Y209" s="31">
        <f t="shared" si="13"/>
        <v>-811.00343628932751</v>
      </c>
      <c r="Z209" s="31">
        <f t="shared" si="13"/>
        <v>-769.53880767591181</v>
      </c>
      <c r="AA209" s="31">
        <f t="shared" si="13"/>
        <v>-4304.3688911850586</v>
      </c>
      <c r="AB209" s="31">
        <f t="shared" si="13"/>
        <v>9443.504141651938</v>
      </c>
      <c r="AC209" s="31">
        <f t="shared" si="13"/>
        <v>78.944314570166171</v>
      </c>
      <c r="AD209" s="31">
        <f t="shared" si="13"/>
        <v>909.27352138114111</v>
      </c>
      <c r="AE209" s="31">
        <f t="shared" si="13"/>
        <v>-1724.2293380623812</v>
      </c>
      <c r="AF209" s="31">
        <f t="shared" si="13"/>
        <v>1185.3607105569554</v>
      </c>
      <c r="AG209" s="31">
        <f t="shared" si="13"/>
        <v>3003.945620908511</v>
      </c>
      <c r="AH209" s="31">
        <f t="shared" si="13"/>
        <v>-3283.1627363522875</v>
      </c>
      <c r="AI209" s="31">
        <f t="shared" si="13"/>
        <v>463.82308849444826</v>
      </c>
      <c r="AJ209" s="31">
        <f t="shared" si="13"/>
        <v>2071.9173126126548</v>
      </c>
      <c r="AK209" s="31">
        <f t="shared" si="13"/>
        <v>-1752.2935378480752</v>
      </c>
      <c r="AL209" s="31">
        <f t="shared" si="13"/>
        <v>826.7816692408669</v>
      </c>
      <c r="AM209" s="31">
        <f t="shared" si="13"/>
        <v>1329.3469503518882</v>
      </c>
      <c r="AN209" s="31">
        <f t="shared" si="13"/>
        <v>-1333.4679521425442</v>
      </c>
      <c r="AO209" s="31">
        <f t="shared" si="13"/>
        <v>-1618.3509945709084</v>
      </c>
      <c r="AP209" s="31">
        <f t="shared" si="13"/>
        <v>-348.57176751019324</v>
      </c>
      <c r="AQ209" s="31">
        <f t="shared" si="13"/>
        <v>-1552.6008603247828</v>
      </c>
      <c r="AR209" s="31">
        <f t="shared" si="13"/>
        <v>-983.16505505893042</v>
      </c>
      <c r="AS209" s="31">
        <f t="shared" si="13"/>
        <v>1858.4650071941401</v>
      </c>
      <c r="AT209" s="31">
        <f t="shared" si="13"/>
        <v>1371.2188386726339</v>
      </c>
      <c r="AU209" s="31">
        <f t="shared" si="13"/>
        <v>-1540.6760729663483</v>
      </c>
      <c r="AV209" s="31">
        <f t="shared" si="13"/>
        <v>-178.14851497979453</v>
      </c>
      <c r="AW209" s="31">
        <f t="shared" si="13"/>
        <v>107.93307170614389</v>
      </c>
      <c r="AX209" s="31">
        <f t="shared" si="13"/>
        <v>-73.840646446089522</v>
      </c>
      <c r="AY209" s="31">
        <f t="shared" si="13"/>
        <v>375.78395639396877</v>
      </c>
      <c r="AZ209" s="31">
        <f t="shared" si="13"/>
        <v>2129.3497355105833</v>
      </c>
      <c r="BA209" s="31">
        <f t="shared" si="13"/>
        <v>-1248.3347913554135</v>
      </c>
      <c r="BB209" s="31">
        <f t="shared" si="13"/>
        <v>-614.76001318628551</v>
      </c>
      <c r="BC209" s="31">
        <f t="shared" si="13"/>
        <v>14083.327689713391</v>
      </c>
      <c r="BD209" s="31">
        <f t="shared" si="13"/>
        <v>949.30573785894012</v>
      </c>
      <c r="BE209" s="31">
        <f t="shared" si="13"/>
        <v>3934.7550589946741</v>
      </c>
      <c r="BF209" s="31">
        <f t="shared" si="13"/>
        <v>-1992.816296583067</v>
      </c>
      <c r="BG209" s="31">
        <f t="shared" si="13"/>
        <v>-1140.618226040533</v>
      </c>
      <c r="BH209" s="31">
        <f t="shared" si="13"/>
        <v>-1533.2985586305294</v>
      </c>
      <c r="BI209" s="31">
        <f t="shared" si="13"/>
        <v>315.09418661488735</v>
      </c>
      <c r="BJ209" s="31">
        <f t="shared" si="13"/>
        <v>1709.9945766655528</v>
      </c>
      <c r="BK209" s="31">
        <f t="shared" si="13"/>
        <v>526.77357797206241</v>
      </c>
      <c r="BL209" s="31">
        <f t="shared" si="13"/>
        <v>218.63899571519141</v>
      </c>
      <c r="BM209" s="31">
        <f t="shared" si="13"/>
        <v>-404.56814831295924</v>
      </c>
      <c r="BN209" s="31">
        <f t="shared" si="13"/>
        <v>5193.8795635175211</v>
      </c>
      <c r="BO209" s="31">
        <f t="shared" si="13"/>
        <v>6306.1872219416</v>
      </c>
    </row>
    <row r="210" spans="1:67"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</row>
    <row r="211" spans="1:67"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</row>
    <row r="212" spans="1:67"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</row>
    <row r="213" spans="1:67"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</row>
    <row r="214" spans="1:67"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</row>
    <row r="215" spans="1:67"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</row>
    <row r="216" spans="1:67"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</row>
    <row r="217" spans="1:67"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</row>
    <row r="218" spans="1:67"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</row>
    <row r="219" spans="1:67"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</row>
    <row r="220" spans="1:67"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</row>
    <row r="221" spans="1:67"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</row>
    <row r="222" spans="1:67"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</row>
    <row r="223" spans="1:67"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</row>
    <row r="224" spans="1:67"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</row>
    <row r="225" spans="3:55"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</row>
    <row r="226" spans="3:55"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</row>
    <row r="227" spans="3:55"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</row>
    <row r="228" spans="3:55"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</row>
    <row r="229" spans="3:55"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</row>
    <row r="230" spans="3:55"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</row>
    <row r="231" spans="3:55"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</row>
    <row r="232" spans="3:55"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</row>
    <row r="233" spans="3:55"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</row>
    <row r="234" spans="3:55"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</row>
    <row r="235" spans="3:55"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</row>
    <row r="236" spans="3:55"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</row>
    <row r="237" spans="3:55"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</row>
    <row r="238" spans="3:55"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</row>
    <row r="239" spans="3:55"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</row>
    <row r="240" spans="3:55"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</row>
    <row r="241" spans="3:55"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</row>
    <row r="242" spans="3:55"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</row>
    <row r="243" spans="3:55"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</row>
    <row r="244" spans="3:55"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</row>
    <row r="245" spans="3:55"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</row>
    <row r="246" spans="3:55"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</row>
    <row r="247" spans="3:55"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</row>
    <row r="248" spans="3:55"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</row>
    <row r="249" spans="3:55"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</row>
    <row r="250" spans="3:55"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</row>
    <row r="251" spans="3:55"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</row>
    <row r="252" spans="3:55"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</row>
    <row r="253" spans="3:55"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</row>
    <row r="254" spans="3:55"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</row>
    <row r="255" spans="3:55"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</row>
    <row r="256" spans="3:55"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</row>
    <row r="257" spans="3:55"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</row>
    <row r="258" spans="3:55"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</row>
    <row r="259" spans="3:55"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</row>
    <row r="260" spans="3:55"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</row>
    <row r="261" spans="3:55"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</row>
    <row r="262" spans="3:55"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</row>
    <row r="263" spans="3:55"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</row>
    <row r="264" spans="3:55"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</row>
    <row r="265" spans="3:55"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</row>
    <row r="266" spans="3:55"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</row>
    <row r="267" spans="3:55"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</row>
    <row r="268" spans="3:55"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</row>
    <row r="269" spans="3:55"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</row>
    <row r="270" spans="3:55"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</row>
    <row r="271" spans="3:55"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</row>
    <row r="272" spans="3:55"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</row>
    <row r="273" spans="3:55"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</row>
    <row r="274" spans="3:55"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</row>
    <row r="275" spans="3:55"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</row>
    <row r="276" spans="3:55"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</row>
    <row r="277" spans="3:55"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</row>
    <row r="278" spans="3:55"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</row>
    <row r="279" spans="3:55"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</row>
    <row r="280" spans="3:55"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</row>
    <row r="281" spans="3:55"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</row>
    <row r="282" spans="3:55"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</row>
    <row r="283" spans="3:55"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</row>
    <row r="284" spans="3:55"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</row>
    <row r="285" spans="3:55"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</row>
    <row r="286" spans="3:55"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</row>
    <row r="287" spans="3:55"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</row>
    <row r="288" spans="3:55"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</row>
    <row r="289" spans="3:55"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</row>
    <row r="290" spans="3:55"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</row>
    <row r="291" spans="3:55"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</row>
    <row r="292" spans="3:55"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</row>
    <row r="293" spans="3:55"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</row>
    <row r="294" spans="3:55"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</row>
    <row r="295" spans="3:55"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</row>
    <row r="296" spans="3:55"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</row>
    <row r="297" spans="3:55"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</row>
    <row r="298" spans="3:55"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</row>
    <row r="299" spans="3:55"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</row>
    <row r="300" spans="3:55"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</row>
    <row r="301" spans="3:55"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</row>
    <row r="302" spans="3:55"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</row>
    <row r="303" spans="3:55"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</row>
    <row r="304" spans="3:55"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</row>
    <row r="305" spans="3:55"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</row>
    <row r="306" spans="3:55"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</row>
    <row r="307" spans="3:55"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</row>
    <row r="308" spans="3:55"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</row>
    <row r="309" spans="3:55"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</row>
    <row r="310" spans="3:55"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</row>
    <row r="311" spans="3:55"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</row>
    <row r="312" spans="3:55"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</row>
    <row r="313" spans="3:55"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</row>
    <row r="314" spans="3:55"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</row>
    <row r="315" spans="3:55"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</row>
    <row r="316" spans="3:55"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</row>
    <row r="317" spans="3:55"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</row>
    <row r="318" spans="3:55"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</row>
    <row r="319" spans="3:55"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</row>
    <row r="320" spans="3:55"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</row>
    <row r="321" spans="3:55"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</row>
    <row r="322" spans="3:55"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</row>
    <row r="323" spans="3:55"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</row>
    <row r="324" spans="3:55"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</row>
    <row r="325" spans="3:55"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</row>
    <row r="326" spans="3:55"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</row>
    <row r="327" spans="3:55"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</row>
    <row r="328" spans="3:55"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</row>
    <row r="329" spans="3:55"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</row>
    <row r="330" spans="3:55"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</row>
    <row r="331" spans="3:55"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</row>
    <row r="332" spans="3:55"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</row>
    <row r="333" spans="3:55"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</row>
    <row r="334" spans="3:55"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</row>
    <row r="335" spans="3:55"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</row>
    <row r="336" spans="3:55"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</row>
    <row r="337" spans="3:55"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</row>
    <row r="338" spans="3:55"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</row>
    <row r="339" spans="3:55"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</row>
    <row r="340" spans="3:55"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</row>
    <row r="341" spans="3:55"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</row>
    <row r="342" spans="3:55"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</row>
    <row r="343" spans="3:55"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</row>
    <row r="344" spans="3:55"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</row>
    <row r="345" spans="3:55"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</row>
    <row r="346" spans="3:55"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</row>
    <row r="347" spans="3:55"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</row>
    <row r="348" spans="3:55"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</row>
    <row r="349" spans="3:55"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</row>
    <row r="350" spans="3:55"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</row>
    <row r="351" spans="3:55"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</row>
    <row r="352" spans="3:55"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</row>
    <row r="353" spans="3:55"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</row>
    <row r="354" spans="3:55"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</row>
    <row r="355" spans="3:55"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</row>
    <row r="356" spans="3:55"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</row>
    <row r="357" spans="3:55"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</row>
    <row r="358" spans="3:55"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</row>
    <row r="359" spans="3:55"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</row>
    <row r="360" spans="3:55"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</row>
    <row r="361" spans="3:55"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</row>
    <row r="362" spans="3:55"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</row>
    <row r="363" spans="3:55"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</row>
    <row r="364" spans="3:55"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</row>
    <row r="365" spans="3:55"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</row>
    <row r="366" spans="3:55"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</row>
    <row r="367" spans="3:55"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</row>
    <row r="368" spans="3:55"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</row>
    <row r="369" spans="3:55"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</row>
    <row r="370" spans="3:55"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</row>
    <row r="371" spans="3:55"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</row>
    <row r="372" spans="3:55"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</row>
    <row r="373" spans="3:55"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</row>
    <row r="374" spans="3:55"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</row>
    <row r="375" spans="3:55"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</row>
    <row r="376" spans="3:55"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</row>
    <row r="377" spans="3:55"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</row>
    <row r="378" spans="3:55"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</row>
    <row r="379" spans="3:55"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</row>
    <row r="380" spans="3:55"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</row>
    <row r="381" spans="3:55"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</row>
    <row r="382" spans="3:55"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</row>
    <row r="383" spans="3:55"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</row>
    <row r="384" spans="3:55"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</row>
    <row r="385" spans="3:55"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</row>
    <row r="386" spans="3:55"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</row>
    <row r="387" spans="3:55"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</row>
    <row r="388" spans="3:55"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</row>
    <row r="389" spans="3:55"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</row>
    <row r="390" spans="3:55"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</row>
    <row r="391" spans="3:55"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</row>
    <row r="392" spans="3:55"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</row>
    <row r="393" spans="3:55"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</row>
    <row r="394" spans="3:55"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</row>
    <row r="395" spans="3:55"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</row>
    <row r="396" spans="3:55"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</row>
    <row r="397" spans="3:55"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</row>
    <row r="398" spans="3:55"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</row>
    <row r="399" spans="3:55"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</row>
    <row r="400" spans="3:55"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</row>
    <row r="401" spans="3:55"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</row>
    <row r="402" spans="3:55"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</row>
    <row r="403" spans="3:55"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</row>
    <row r="404" spans="3:55"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</row>
    <row r="405" spans="3:55"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</row>
    <row r="406" spans="3:55"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</row>
    <row r="407" spans="3:55"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</row>
    <row r="408" spans="3:55"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</row>
    <row r="409" spans="3:55"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</row>
    <row r="410" spans="3:55"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</row>
    <row r="411" spans="3:55"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</row>
    <row r="412" spans="3:55"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</row>
    <row r="413" spans="3:55"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</row>
    <row r="414" spans="3:55"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</row>
    <row r="415" spans="3:55"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</row>
    <row r="416" spans="3:55"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</row>
    <row r="417" spans="3:55"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</row>
    <row r="418" spans="3:55"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</row>
    <row r="419" spans="3:55"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</row>
    <row r="420" spans="3:55"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</row>
    <row r="421" spans="3:55"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</row>
    <row r="422" spans="3:55"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</row>
    <row r="423" spans="3:55"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</row>
    <row r="424" spans="3:55"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</row>
    <row r="425" spans="3:55"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</row>
    <row r="426" spans="3:55"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</row>
    <row r="427" spans="3:55"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</row>
    <row r="428" spans="3:55"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</row>
    <row r="429" spans="3:55"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</row>
    <row r="430" spans="3:55"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</row>
    <row r="431" spans="3:55"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</row>
    <row r="432" spans="3:55"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</row>
    <row r="433" spans="3:55"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</row>
    <row r="434" spans="3:55"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</row>
    <row r="435" spans="3:55"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</row>
    <row r="436" spans="3:55"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</row>
    <row r="437" spans="3:55"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</row>
    <row r="438" spans="3:55"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</row>
    <row r="439" spans="3:55"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</row>
    <row r="440" spans="3:55"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</row>
    <row r="441" spans="3:55"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</row>
    <row r="442" spans="3:55"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</row>
    <row r="443" spans="3:55"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</row>
    <row r="444" spans="3:55"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</row>
    <row r="445" spans="3:55"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</row>
    <row r="446" spans="3:55"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</row>
    <row r="447" spans="3:55"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</row>
    <row r="448" spans="3:55"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</row>
    <row r="449" spans="3:55"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</row>
    <row r="450" spans="3:55"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</row>
    <row r="451" spans="3:55"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</row>
    <row r="452" spans="3:55"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</row>
    <row r="453" spans="3:55"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</row>
    <row r="454" spans="3:55"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</row>
    <row r="455" spans="3:55"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</row>
    <row r="456" spans="3:55"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</row>
    <row r="457" spans="3:55"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</row>
    <row r="458" spans="3:55"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</row>
    <row r="459" spans="3:55"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</row>
    <row r="460" spans="3:55"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</row>
    <row r="461" spans="3:55"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</row>
    <row r="462" spans="3:55"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3"/>
      <c r="AC462" s="3"/>
      <c r="AD462" s="3"/>
      <c r="AE462" s="3"/>
      <c r="AF462" s="3"/>
      <c r="AG462" s="3"/>
      <c r="AH462" s="3"/>
      <c r="AI462" s="3"/>
      <c r="AJ462" s="3"/>
      <c r="AK462" s="3"/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</row>
    <row r="463" spans="3:55"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  <c r="AB463" s="3"/>
      <c r="AC463" s="3"/>
      <c r="AD463" s="3"/>
      <c r="AE463" s="3"/>
      <c r="AF463" s="3"/>
      <c r="AG463" s="3"/>
      <c r="AH463" s="3"/>
      <c r="AI463" s="3"/>
      <c r="AJ463" s="3"/>
      <c r="AK463" s="3"/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</row>
    <row r="464" spans="3:55"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</row>
    <row r="465" spans="3:55"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</row>
    <row r="466" spans="3:55"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</row>
    <row r="467" spans="3:55"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</row>
    <row r="468" spans="3:55"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</row>
    <row r="469" spans="3:55"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</row>
    <row r="470" spans="3:55"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</row>
    <row r="471" spans="3:55"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</row>
    <row r="472" spans="3:55"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</row>
    <row r="473" spans="3:55"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</row>
    <row r="474" spans="3:55"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</row>
    <row r="475" spans="3:55"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</row>
    <row r="476" spans="3:55"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  <c r="AC476" s="3"/>
      <c r="AD476" s="3"/>
      <c r="AE476" s="3"/>
      <c r="AF476" s="3"/>
      <c r="AG476" s="3"/>
      <c r="AH476" s="3"/>
      <c r="AI476" s="3"/>
      <c r="AJ476" s="3"/>
      <c r="AK476" s="3"/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</row>
    <row r="477" spans="3:55"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  <c r="AC477" s="3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</row>
    <row r="478" spans="3:55"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</row>
    <row r="479" spans="3:55"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</row>
    <row r="480" spans="3:55"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</row>
    <row r="481" spans="3:55"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</row>
    <row r="482" spans="3:55"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</row>
    <row r="483" spans="3:55"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</row>
    <row r="484" spans="3:55"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</row>
    <row r="485" spans="3:55"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</row>
    <row r="486" spans="3:55"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</row>
    <row r="487" spans="3:55"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  <c r="AI487" s="3"/>
      <c r="AJ487" s="3"/>
      <c r="AK487" s="3"/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</row>
    <row r="488" spans="3:55"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</row>
    <row r="489" spans="3:55"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</row>
    <row r="490" spans="3:55"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</row>
    <row r="491" spans="3:55"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</row>
    <row r="492" spans="3:55"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</row>
    <row r="493" spans="3:55"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</row>
    <row r="494" spans="3:55"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</row>
    <row r="495" spans="3:55"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</row>
    <row r="496" spans="3:55"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</row>
    <row r="497" spans="3:55"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</row>
    <row r="498" spans="3:55"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</row>
    <row r="499" spans="3:55"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</row>
    <row r="500" spans="3:55"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</row>
    <row r="501" spans="3:55"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</row>
    <row r="502" spans="3:55"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</row>
    <row r="503" spans="3:55"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</row>
    <row r="504" spans="3:55"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  <c r="AA504" s="3"/>
      <c r="AB504" s="3"/>
      <c r="AC504" s="3"/>
      <c r="AD504" s="3"/>
      <c r="AE504" s="3"/>
      <c r="AF504" s="3"/>
      <c r="AG504" s="3"/>
      <c r="AH504" s="3"/>
      <c r="AI504" s="3"/>
      <c r="AJ504" s="3"/>
      <c r="AK504" s="3"/>
      <c r="AL504" s="3"/>
      <c r="AM504" s="3"/>
      <c r="AN504" s="3"/>
      <c r="AO504" s="3"/>
      <c r="AP504" s="3"/>
      <c r="AQ504" s="3"/>
      <c r="AR504" s="3"/>
      <c r="AS504" s="3"/>
      <c r="AT504" s="3"/>
      <c r="AU504" s="3"/>
      <c r="AV504" s="3"/>
      <c r="AW504" s="3"/>
      <c r="AX504" s="3"/>
      <c r="AY504" s="3"/>
      <c r="AZ504" s="3"/>
      <c r="BA504" s="3"/>
      <c r="BB504" s="3"/>
      <c r="BC504" s="3"/>
    </row>
    <row r="505" spans="3:55"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  <c r="AA505" s="3"/>
      <c r="AB505" s="3"/>
      <c r="AC505" s="3"/>
      <c r="AD505" s="3"/>
      <c r="AE505" s="3"/>
      <c r="AF505" s="3"/>
      <c r="AG505" s="3"/>
      <c r="AH505" s="3"/>
      <c r="AI505" s="3"/>
      <c r="AJ505" s="3"/>
      <c r="AK505" s="3"/>
      <c r="AL505" s="3"/>
      <c r="AM505" s="3"/>
      <c r="AN505" s="3"/>
      <c r="AO505" s="3"/>
      <c r="AP505" s="3"/>
      <c r="AQ505" s="3"/>
      <c r="AR505" s="3"/>
      <c r="AS505" s="3"/>
      <c r="AT505" s="3"/>
      <c r="AU505" s="3"/>
      <c r="AV505" s="3"/>
      <c r="AW505" s="3"/>
      <c r="AX505" s="3"/>
      <c r="AY505" s="3"/>
      <c r="AZ505" s="3"/>
      <c r="BA505" s="3"/>
      <c r="BB505" s="3"/>
      <c r="BC505" s="3"/>
    </row>
    <row r="506" spans="3:55"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</row>
    <row r="507" spans="3:55"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</row>
    <row r="508" spans="3:55"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</row>
    <row r="509" spans="3:55"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</row>
    <row r="510" spans="3:55"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3"/>
      <c r="AC510" s="3"/>
      <c r="AD510" s="3"/>
      <c r="AE510" s="3"/>
      <c r="AF510" s="3"/>
      <c r="AG510" s="3"/>
      <c r="AH510" s="3"/>
      <c r="AI510" s="3"/>
      <c r="AJ510" s="3"/>
      <c r="AK510" s="3"/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</row>
    <row r="511" spans="3:55"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  <c r="AB511" s="3"/>
      <c r="AC511" s="3"/>
      <c r="AD511" s="3"/>
      <c r="AE511" s="3"/>
      <c r="AF511" s="3"/>
      <c r="AG511" s="3"/>
      <c r="AH511" s="3"/>
      <c r="AI511" s="3"/>
      <c r="AJ511" s="3"/>
      <c r="AK511" s="3"/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  <c r="AY511" s="3"/>
      <c r="AZ511" s="3"/>
      <c r="BA511" s="3"/>
      <c r="BB511" s="3"/>
      <c r="BC511" s="3"/>
    </row>
    <row r="512" spans="3:55"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  <c r="AC512" s="3"/>
      <c r="AD512" s="3"/>
      <c r="AE512" s="3"/>
      <c r="AF512" s="3"/>
      <c r="AG512" s="3"/>
      <c r="AH512" s="3"/>
      <c r="AI512" s="3"/>
      <c r="AJ512" s="3"/>
      <c r="AK512" s="3"/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  <c r="AY512" s="3"/>
      <c r="AZ512" s="3"/>
      <c r="BA512" s="3"/>
      <c r="BB512" s="3"/>
      <c r="BC512" s="3"/>
    </row>
    <row r="513" spans="3:55"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  <c r="AC513" s="3"/>
      <c r="AD513" s="3"/>
      <c r="AE513" s="3"/>
      <c r="AF513" s="3"/>
      <c r="AG513" s="3"/>
      <c r="AH513" s="3"/>
      <c r="AI513" s="3"/>
      <c r="AJ513" s="3"/>
      <c r="AK513" s="3"/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</row>
    <row r="514" spans="3:55"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  <c r="AD514" s="3"/>
      <c r="AE514" s="3"/>
      <c r="AF514" s="3"/>
      <c r="AG514" s="3"/>
      <c r="AH514" s="3"/>
      <c r="AI514" s="3"/>
      <c r="AJ514" s="3"/>
      <c r="AK514" s="3"/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</row>
    <row r="515" spans="3:55"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</row>
    <row r="516" spans="3:55"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</row>
    <row r="517" spans="3:55"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</row>
    <row r="518" spans="3:55"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  <c r="AC518" s="3"/>
      <c r="AD518" s="3"/>
      <c r="AE518" s="3"/>
      <c r="AF518" s="3"/>
      <c r="AG518" s="3"/>
      <c r="AH518" s="3"/>
      <c r="AI518" s="3"/>
      <c r="AJ518" s="3"/>
      <c r="AK518" s="3"/>
      <c r="AL518" s="3"/>
      <c r="AM518" s="3"/>
      <c r="AN518" s="3"/>
      <c r="AO518" s="3"/>
      <c r="AP518" s="3"/>
      <c r="AQ518" s="3"/>
      <c r="AR518" s="3"/>
      <c r="AS518" s="3"/>
      <c r="AT518" s="3"/>
      <c r="AU518" s="3"/>
      <c r="AV518" s="3"/>
      <c r="AW518" s="3"/>
      <c r="AX518" s="3"/>
      <c r="AY518" s="3"/>
      <c r="AZ518" s="3"/>
      <c r="BA518" s="3"/>
      <c r="BB518" s="3"/>
      <c r="BC518" s="3"/>
    </row>
    <row r="519" spans="3:55"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  <c r="AH519" s="3"/>
      <c r="AI519" s="3"/>
      <c r="AJ519" s="3"/>
      <c r="AK519" s="3"/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</row>
    <row r="520" spans="3:55"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</row>
    <row r="521" spans="3:55"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</row>
    <row r="522" spans="3:55"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</row>
    <row r="523" spans="3:55"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G523" s="3"/>
      <c r="AH523" s="3"/>
      <c r="AI523" s="3"/>
      <c r="AJ523" s="3"/>
      <c r="AK523" s="3"/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</row>
    <row r="524" spans="3:55"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</row>
    <row r="525" spans="3:55"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</row>
    <row r="526" spans="3:55"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</row>
    <row r="527" spans="3:55"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</row>
    <row r="528" spans="3:55"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</row>
    <row r="529" spans="3:55"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</row>
    <row r="530" spans="3:55"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  <c r="AD530" s="3"/>
      <c r="AE530" s="3"/>
      <c r="AF530" s="3"/>
      <c r="AG530" s="3"/>
      <c r="AH530" s="3"/>
      <c r="AI530" s="3"/>
      <c r="AJ530" s="3"/>
      <c r="AK530" s="3"/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</row>
    <row r="531" spans="3:55"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/>
      <c r="AD531" s="3"/>
      <c r="AE531" s="3"/>
      <c r="AF531" s="3"/>
      <c r="AG531" s="3"/>
      <c r="AH531" s="3"/>
      <c r="AI531" s="3"/>
      <c r="AJ531" s="3"/>
      <c r="AK531" s="3"/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</row>
    <row r="532" spans="3:55"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  <c r="AA532" s="3"/>
      <c r="AB532" s="3"/>
      <c r="AC532" s="3"/>
      <c r="AD532" s="3"/>
      <c r="AE532" s="3"/>
      <c r="AF532" s="3"/>
      <c r="AG532" s="3"/>
      <c r="AH532" s="3"/>
      <c r="AI532" s="3"/>
      <c r="AJ532" s="3"/>
      <c r="AK532" s="3"/>
      <c r="AL532" s="3"/>
      <c r="AM532" s="3"/>
      <c r="AN532" s="3"/>
      <c r="AO532" s="3"/>
      <c r="AP532" s="3"/>
      <c r="AQ532" s="3"/>
      <c r="AR532" s="3"/>
      <c r="AS532" s="3"/>
      <c r="AT532" s="3"/>
      <c r="AU532" s="3"/>
      <c r="AV532" s="3"/>
      <c r="AW532" s="3"/>
      <c r="AX532" s="3"/>
      <c r="AY532" s="3"/>
      <c r="AZ532" s="3"/>
      <c r="BA532" s="3"/>
      <c r="BB532" s="3"/>
      <c r="BC532" s="3"/>
    </row>
    <row r="533" spans="3:55"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  <c r="AA533" s="3"/>
      <c r="AB533" s="3"/>
      <c r="AC533" s="3"/>
      <c r="AD533" s="3"/>
      <c r="AE533" s="3"/>
      <c r="AF533" s="3"/>
      <c r="AG533" s="3"/>
      <c r="AH533" s="3"/>
      <c r="AI533" s="3"/>
      <c r="AJ533" s="3"/>
      <c r="AK533" s="3"/>
      <c r="AL533" s="3"/>
      <c r="AM533" s="3"/>
      <c r="AN533" s="3"/>
      <c r="AO533" s="3"/>
      <c r="AP533" s="3"/>
      <c r="AQ533" s="3"/>
      <c r="AR533" s="3"/>
      <c r="AS533" s="3"/>
      <c r="AT533" s="3"/>
      <c r="AU533" s="3"/>
      <c r="AV533" s="3"/>
      <c r="AW533" s="3"/>
      <c r="AX533" s="3"/>
      <c r="AY533" s="3"/>
      <c r="AZ533" s="3"/>
      <c r="BA533" s="3"/>
      <c r="BB533" s="3"/>
      <c r="BC533" s="3"/>
    </row>
    <row r="534" spans="3:55"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  <c r="AC534" s="3"/>
      <c r="AD534" s="3"/>
      <c r="AE534" s="3"/>
      <c r="AF534" s="3"/>
      <c r="AG534" s="3"/>
      <c r="AH534" s="3"/>
      <c r="AI534" s="3"/>
      <c r="AJ534" s="3"/>
      <c r="AK534" s="3"/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</row>
    <row r="535" spans="3:55"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  <c r="AC535" s="3"/>
      <c r="AD535" s="3"/>
      <c r="AE535" s="3"/>
      <c r="AF535" s="3"/>
      <c r="AG535" s="3"/>
      <c r="AH535" s="3"/>
      <c r="AI535" s="3"/>
      <c r="AJ535" s="3"/>
      <c r="AK535" s="3"/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</row>
    <row r="536" spans="3:55"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  <c r="AC536" s="3"/>
      <c r="AD536" s="3"/>
      <c r="AE536" s="3"/>
      <c r="AF536" s="3"/>
      <c r="AG536" s="3"/>
      <c r="AH536" s="3"/>
      <c r="AI536" s="3"/>
      <c r="AJ536" s="3"/>
      <c r="AK536" s="3"/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</row>
    <row r="537" spans="3:55"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</row>
    <row r="538" spans="3:55"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</row>
    <row r="539" spans="3:55"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</row>
    <row r="540" spans="3:55"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  <c r="AB540" s="3"/>
      <c r="AC540" s="3"/>
      <c r="AD540" s="3"/>
      <c r="AE540" s="3"/>
      <c r="AF540" s="3"/>
      <c r="AG540" s="3"/>
      <c r="AH540" s="3"/>
      <c r="AI540" s="3"/>
      <c r="AJ540" s="3"/>
      <c r="AK540" s="3"/>
      <c r="AL540" s="3"/>
      <c r="AM540" s="3"/>
      <c r="AN540" s="3"/>
      <c r="AO540" s="3"/>
      <c r="AP540" s="3"/>
      <c r="AQ540" s="3"/>
      <c r="AR540" s="3"/>
      <c r="AS540" s="3"/>
      <c r="AT540" s="3"/>
      <c r="AU540" s="3"/>
      <c r="AV540" s="3"/>
      <c r="AW540" s="3"/>
      <c r="AX540" s="3"/>
      <c r="AY540" s="3"/>
      <c r="AZ540" s="3"/>
      <c r="BA540" s="3"/>
      <c r="BB540" s="3"/>
      <c r="BC540" s="3"/>
    </row>
    <row r="541" spans="3:55"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  <c r="AB541" s="3"/>
      <c r="AC541" s="3"/>
      <c r="AD541" s="3"/>
      <c r="AE541" s="3"/>
      <c r="AF541" s="3"/>
      <c r="AG541" s="3"/>
      <c r="AH541" s="3"/>
      <c r="AI541" s="3"/>
      <c r="AJ541" s="3"/>
      <c r="AK541" s="3"/>
      <c r="AL541" s="3"/>
      <c r="AM541" s="3"/>
      <c r="AN541" s="3"/>
      <c r="AO541" s="3"/>
      <c r="AP541" s="3"/>
      <c r="AQ541" s="3"/>
      <c r="AR541" s="3"/>
      <c r="AS541" s="3"/>
      <c r="AT541" s="3"/>
      <c r="AU541" s="3"/>
      <c r="AV541" s="3"/>
      <c r="AW541" s="3"/>
      <c r="AX541" s="3"/>
      <c r="AY541" s="3"/>
      <c r="AZ541" s="3"/>
      <c r="BA541" s="3"/>
      <c r="BB541" s="3"/>
      <c r="BC541" s="3"/>
    </row>
    <row r="542" spans="3:55"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</row>
    <row r="543" spans="3:55"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</row>
    <row r="544" spans="3:55"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</row>
    <row r="545" spans="3:55"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</row>
    <row r="546" spans="3:55"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  <c r="AA546" s="3"/>
      <c r="AB546" s="3"/>
      <c r="AC546" s="3"/>
      <c r="AD546" s="3"/>
      <c r="AE546" s="3"/>
      <c r="AF546" s="3"/>
      <c r="AG546" s="3"/>
      <c r="AH546" s="3"/>
      <c r="AI546" s="3"/>
      <c r="AJ546" s="3"/>
      <c r="AK546" s="3"/>
      <c r="AL546" s="3"/>
      <c r="AM546" s="3"/>
      <c r="AN546" s="3"/>
      <c r="AO546" s="3"/>
      <c r="AP546" s="3"/>
      <c r="AQ546" s="3"/>
      <c r="AR546" s="3"/>
      <c r="AS546" s="3"/>
      <c r="AT546" s="3"/>
      <c r="AU546" s="3"/>
      <c r="AV546" s="3"/>
      <c r="AW546" s="3"/>
      <c r="AX546" s="3"/>
      <c r="AY546" s="3"/>
      <c r="AZ546" s="3"/>
      <c r="BA546" s="3"/>
      <c r="BB546" s="3"/>
      <c r="BC546" s="3"/>
    </row>
    <row r="547" spans="3:55"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  <c r="AA547" s="3"/>
      <c r="AB547" s="3"/>
      <c r="AC547" s="3"/>
      <c r="AD547" s="3"/>
      <c r="AE547" s="3"/>
      <c r="AF547" s="3"/>
      <c r="AG547" s="3"/>
      <c r="AH547" s="3"/>
      <c r="AI547" s="3"/>
      <c r="AJ547" s="3"/>
      <c r="AK547" s="3"/>
      <c r="AL547" s="3"/>
      <c r="AM547" s="3"/>
      <c r="AN547" s="3"/>
      <c r="AO547" s="3"/>
      <c r="AP547" s="3"/>
      <c r="AQ547" s="3"/>
      <c r="AR547" s="3"/>
      <c r="AS547" s="3"/>
      <c r="AT547" s="3"/>
      <c r="AU547" s="3"/>
      <c r="AV547" s="3"/>
      <c r="AW547" s="3"/>
      <c r="AX547" s="3"/>
      <c r="AY547" s="3"/>
      <c r="AZ547" s="3"/>
      <c r="BA547" s="3"/>
      <c r="BB547" s="3"/>
      <c r="BC547" s="3"/>
    </row>
    <row r="548" spans="3:55"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  <c r="AC548" s="3"/>
      <c r="AD548" s="3"/>
      <c r="AE548" s="3"/>
      <c r="AF548" s="3"/>
      <c r="AG548" s="3"/>
      <c r="AH548" s="3"/>
      <c r="AI548" s="3"/>
      <c r="AJ548" s="3"/>
      <c r="AK548" s="3"/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</row>
    <row r="549" spans="3:55"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  <c r="AB549" s="3"/>
      <c r="AC549" s="3"/>
      <c r="AD549" s="3"/>
      <c r="AE549" s="3"/>
      <c r="AF549" s="3"/>
      <c r="AG549" s="3"/>
      <c r="AH549" s="3"/>
      <c r="AI549" s="3"/>
      <c r="AJ549" s="3"/>
      <c r="AK549" s="3"/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</row>
    <row r="550" spans="3:55"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  <c r="AB550" s="3"/>
      <c r="AC550" s="3"/>
      <c r="AD550" s="3"/>
      <c r="AE550" s="3"/>
      <c r="AF550" s="3"/>
      <c r="AG550" s="3"/>
      <c r="AH550" s="3"/>
      <c r="AI550" s="3"/>
      <c r="AJ550" s="3"/>
      <c r="AK550" s="3"/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</row>
    <row r="551" spans="3:55"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  <c r="AB551" s="3"/>
      <c r="AC551" s="3"/>
      <c r="AD551" s="3"/>
      <c r="AE551" s="3"/>
      <c r="AF551" s="3"/>
      <c r="AG551" s="3"/>
      <c r="AH551" s="3"/>
      <c r="AI551" s="3"/>
      <c r="AJ551" s="3"/>
      <c r="AK551" s="3"/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</row>
    <row r="552" spans="3:55"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  <c r="AB552" s="3"/>
      <c r="AC552" s="3"/>
      <c r="AD552" s="3"/>
      <c r="AE552" s="3"/>
      <c r="AF552" s="3"/>
      <c r="AG552" s="3"/>
      <c r="AH552" s="3"/>
      <c r="AI552" s="3"/>
      <c r="AJ552" s="3"/>
      <c r="AK552" s="3"/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</row>
    <row r="553" spans="3:55"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  <c r="AB553" s="3"/>
      <c r="AC553" s="3"/>
      <c r="AD553" s="3"/>
      <c r="AE553" s="3"/>
      <c r="AF553" s="3"/>
      <c r="AG553" s="3"/>
      <c r="AH553" s="3"/>
      <c r="AI553" s="3"/>
      <c r="AJ553" s="3"/>
      <c r="AK553" s="3"/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</row>
    <row r="554" spans="3:55"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  <c r="AB554" s="3"/>
      <c r="AC554" s="3"/>
      <c r="AD554" s="3"/>
      <c r="AE554" s="3"/>
      <c r="AF554" s="3"/>
      <c r="AG554" s="3"/>
      <c r="AH554" s="3"/>
      <c r="AI554" s="3"/>
      <c r="AJ554" s="3"/>
      <c r="AK554" s="3"/>
      <c r="AL554" s="3"/>
      <c r="AM554" s="3"/>
      <c r="AN554" s="3"/>
      <c r="AO554" s="3"/>
      <c r="AP554" s="3"/>
      <c r="AQ554" s="3"/>
      <c r="AR554" s="3"/>
      <c r="AS554" s="3"/>
      <c r="AT554" s="3"/>
      <c r="AU554" s="3"/>
      <c r="AV554" s="3"/>
      <c r="AW554" s="3"/>
      <c r="AX554" s="3"/>
      <c r="AY554" s="3"/>
      <c r="AZ554" s="3"/>
      <c r="BA554" s="3"/>
      <c r="BB554" s="3"/>
      <c r="BC554" s="3"/>
    </row>
    <row r="555" spans="3:55"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  <c r="AC555" s="3"/>
      <c r="AD555" s="3"/>
      <c r="AE555" s="3"/>
      <c r="AF555" s="3"/>
      <c r="AG555" s="3"/>
      <c r="AH555" s="3"/>
      <c r="AI555" s="3"/>
      <c r="AJ555" s="3"/>
      <c r="AK555" s="3"/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</row>
    <row r="556" spans="3:55"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  <c r="AD556" s="3"/>
      <c r="AE556" s="3"/>
      <c r="AF556" s="3"/>
      <c r="AG556" s="3"/>
      <c r="AH556" s="3"/>
      <c r="AI556" s="3"/>
      <c r="AJ556" s="3"/>
      <c r="AK556" s="3"/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</row>
    <row r="557" spans="3:55"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</row>
    <row r="558" spans="3:55"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  <c r="AB558" s="3"/>
      <c r="AC558" s="3"/>
      <c r="AD558" s="3"/>
      <c r="AE558" s="3"/>
      <c r="AF558" s="3"/>
      <c r="AG558" s="3"/>
      <c r="AH558" s="3"/>
      <c r="AI558" s="3"/>
      <c r="AJ558" s="3"/>
      <c r="AK558" s="3"/>
      <c r="AL558" s="3"/>
      <c r="AM558" s="3"/>
      <c r="AN558" s="3"/>
      <c r="AO558" s="3"/>
      <c r="AP558" s="3"/>
      <c r="AQ558" s="3"/>
      <c r="AR558" s="3"/>
      <c r="AS558" s="3"/>
      <c r="AT558" s="3"/>
      <c r="AU558" s="3"/>
      <c r="AV558" s="3"/>
      <c r="AW558" s="3"/>
      <c r="AX558" s="3"/>
      <c r="AY558" s="3"/>
      <c r="AZ558" s="3"/>
      <c r="BA558" s="3"/>
      <c r="BB558" s="3"/>
      <c r="BC558" s="3"/>
    </row>
    <row r="559" spans="3:55"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  <c r="AB559" s="3"/>
      <c r="AC559" s="3"/>
      <c r="AD559" s="3"/>
      <c r="AE559" s="3"/>
      <c r="AF559" s="3"/>
      <c r="AG559" s="3"/>
      <c r="AH559" s="3"/>
      <c r="AI559" s="3"/>
      <c r="AJ559" s="3"/>
      <c r="AK559" s="3"/>
      <c r="AL559" s="3"/>
      <c r="AM559" s="3"/>
      <c r="AN559" s="3"/>
      <c r="AO559" s="3"/>
      <c r="AP559" s="3"/>
      <c r="AQ559" s="3"/>
      <c r="AR559" s="3"/>
      <c r="AS559" s="3"/>
      <c r="AT559" s="3"/>
      <c r="AU559" s="3"/>
      <c r="AV559" s="3"/>
      <c r="AW559" s="3"/>
      <c r="AX559" s="3"/>
      <c r="AY559" s="3"/>
      <c r="AZ559" s="3"/>
      <c r="BA559" s="3"/>
      <c r="BB559" s="3"/>
      <c r="BC559" s="3"/>
    </row>
    <row r="560" spans="3:55"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  <c r="AB560" s="3"/>
      <c r="AC560" s="3"/>
      <c r="AD560" s="3"/>
      <c r="AE560" s="3"/>
      <c r="AF560" s="3"/>
      <c r="AG560" s="3"/>
      <c r="AH560" s="3"/>
      <c r="AI560" s="3"/>
      <c r="AJ560" s="3"/>
      <c r="AK560" s="3"/>
      <c r="AL560" s="3"/>
      <c r="AM560" s="3"/>
      <c r="AN560" s="3"/>
      <c r="AO560" s="3"/>
      <c r="AP560" s="3"/>
      <c r="AQ560" s="3"/>
      <c r="AR560" s="3"/>
      <c r="AS560" s="3"/>
      <c r="AT560" s="3"/>
      <c r="AU560" s="3"/>
      <c r="AV560" s="3"/>
      <c r="AW560" s="3"/>
      <c r="AX560" s="3"/>
      <c r="AY560" s="3"/>
      <c r="AZ560" s="3"/>
      <c r="BA560" s="3"/>
      <c r="BB560" s="3"/>
      <c r="BC560" s="3"/>
    </row>
    <row r="561" spans="3:55"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  <c r="AB561" s="3"/>
      <c r="AC561" s="3"/>
      <c r="AD561" s="3"/>
      <c r="AE561" s="3"/>
      <c r="AF561" s="3"/>
      <c r="AG561" s="3"/>
      <c r="AH561" s="3"/>
      <c r="AI561" s="3"/>
      <c r="AJ561" s="3"/>
      <c r="AK561" s="3"/>
      <c r="AL561" s="3"/>
      <c r="AM561" s="3"/>
      <c r="AN561" s="3"/>
      <c r="AO561" s="3"/>
      <c r="AP561" s="3"/>
      <c r="AQ561" s="3"/>
      <c r="AR561" s="3"/>
      <c r="AS561" s="3"/>
      <c r="AT561" s="3"/>
      <c r="AU561" s="3"/>
      <c r="AV561" s="3"/>
      <c r="AW561" s="3"/>
      <c r="AX561" s="3"/>
      <c r="AY561" s="3"/>
      <c r="AZ561" s="3"/>
      <c r="BA561" s="3"/>
      <c r="BB561" s="3"/>
      <c r="BC561" s="3"/>
    </row>
    <row r="562" spans="3:55"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</row>
    <row r="563" spans="3:55"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</row>
    <row r="564" spans="3:55"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  <c r="AC564" s="3"/>
      <c r="AD564" s="3"/>
      <c r="AE564" s="3"/>
      <c r="AF564" s="3"/>
      <c r="AG564" s="3"/>
      <c r="AH564" s="3"/>
      <c r="AI564" s="3"/>
      <c r="AJ564" s="3"/>
      <c r="AK564" s="3"/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</row>
    <row r="565" spans="3:55"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  <c r="AB565" s="3"/>
      <c r="AC565" s="3"/>
      <c r="AD565" s="3"/>
      <c r="AE565" s="3"/>
      <c r="AF565" s="3"/>
      <c r="AG565" s="3"/>
      <c r="AH565" s="3"/>
      <c r="AI565" s="3"/>
      <c r="AJ565" s="3"/>
      <c r="AK565" s="3"/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</row>
    <row r="566" spans="3:55"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  <c r="AA566" s="3"/>
      <c r="AB566" s="3"/>
      <c r="AC566" s="3"/>
      <c r="AD566" s="3"/>
      <c r="AE566" s="3"/>
      <c r="AF566" s="3"/>
      <c r="AG566" s="3"/>
      <c r="AH566" s="3"/>
      <c r="AI566" s="3"/>
      <c r="AJ566" s="3"/>
      <c r="AK566" s="3"/>
      <c r="AL566" s="3"/>
      <c r="AM566" s="3"/>
      <c r="AN566" s="3"/>
      <c r="AO566" s="3"/>
      <c r="AP566" s="3"/>
      <c r="AQ566" s="3"/>
      <c r="AR566" s="3"/>
      <c r="AS566" s="3"/>
      <c r="AT566" s="3"/>
      <c r="AU566" s="3"/>
      <c r="AV566" s="3"/>
      <c r="AW566" s="3"/>
      <c r="AX566" s="3"/>
      <c r="AY566" s="3"/>
      <c r="AZ566" s="3"/>
      <c r="BA566" s="3"/>
      <c r="BB566" s="3"/>
      <c r="BC566" s="3"/>
    </row>
    <row r="567" spans="3:55"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  <c r="AA567" s="3"/>
      <c r="AB567" s="3"/>
      <c r="AC567" s="3"/>
      <c r="AD567" s="3"/>
      <c r="AE567" s="3"/>
      <c r="AF567" s="3"/>
      <c r="AG567" s="3"/>
      <c r="AH567" s="3"/>
      <c r="AI567" s="3"/>
      <c r="AJ567" s="3"/>
      <c r="AK567" s="3"/>
      <c r="AL567" s="3"/>
      <c r="AM567" s="3"/>
      <c r="AN567" s="3"/>
      <c r="AO567" s="3"/>
      <c r="AP567" s="3"/>
      <c r="AQ567" s="3"/>
      <c r="AR567" s="3"/>
      <c r="AS567" s="3"/>
      <c r="AT567" s="3"/>
      <c r="AU567" s="3"/>
      <c r="AV567" s="3"/>
      <c r="AW567" s="3"/>
      <c r="AX567" s="3"/>
      <c r="AY567" s="3"/>
      <c r="AZ567" s="3"/>
      <c r="BA567" s="3"/>
      <c r="BB567" s="3"/>
      <c r="BC567" s="3"/>
    </row>
    <row r="568" spans="3:55"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  <c r="AA568" s="3"/>
      <c r="AB568" s="3"/>
      <c r="AC568" s="3"/>
      <c r="AD568" s="3"/>
      <c r="AE568" s="3"/>
      <c r="AF568" s="3"/>
      <c r="AG568" s="3"/>
      <c r="AH568" s="3"/>
      <c r="AI568" s="3"/>
      <c r="AJ568" s="3"/>
      <c r="AK568" s="3"/>
      <c r="AL568" s="3"/>
      <c r="AM568" s="3"/>
      <c r="AN568" s="3"/>
      <c r="AO568" s="3"/>
      <c r="AP568" s="3"/>
      <c r="AQ568" s="3"/>
      <c r="AR568" s="3"/>
      <c r="AS568" s="3"/>
      <c r="AT568" s="3"/>
      <c r="AU568" s="3"/>
      <c r="AV568" s="3"/>
      <c r="AW568" s="3"/>
      <c r="AX568" s="3"/>
      <c r="AY568" s="3"/>
      <c r="AZ568" s="3"/>
      <c r="BA568" s="3"/>
      <c r="BB568" s="3"/>
      <c r="BC568" s="3"/>
    </row>
    <row r="569" spans="3:55"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  <c r="AA569" s="3"/>
      <c r="AB569" s="3"/>
      <c r="AC569" s="3"/>
      <c r="AD569" s="3"/>
      <c r="AE569" s="3"/>
      <c r="AF569" s="3"/>
      <c r="AG569" s="3"/>
      <c r="AH569" s="3"/>
      <c r="AI569" s="3"/>
      <c r="AJ569" s="3"/>
      <c r="AK569" s="3"/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  <c r="AZ569" s="3"/>
      <c r="BA569" s="3"/>
      <c r="BB569" s="3"/>
      <c r="BC569" s="3"/>
    </row>
    <row r="570" spans="3:55"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  <c r="AA570" s="3"/>
      <c r="AB570" s="3"/>
      <c r="AC570" s="3"/>
      <c r="AD570" s="3"/>
      <c r="AE570" s="3"/>
      <c r="AF570" s="3"/>
      <c r="AG570" s="3"/>
      <c r="AH570" s="3"/>
      <c r="AI570" s="3"/>
      <c r="AJ570" s="3"/>
      <c r="AK570" s="3"/>
      <c r="AL570" s="3"/>
      <c r="AM570" s="3"/>
      <c r="AN570" s="3"/>
      <c r="AO570" s="3"/>
      <c r="AP570" s="3"/>
      <c r="AQ570" s="3"/>
      <c r="AR570" s="3"/>
      <c r="AS570" s="3"/>
      <c r="AT570" s="3"/>
      <c r="AU570" s="3"/>
      <c r="AV570" s="3"/>
      <c r="AW570" s="3"/>
      <c r="AX570" s="3"/>
      <c r="AY570" s="3"/>
      <c r="AZ570" s="3"/>
      <c r="BA570" s="3"/>
      <c r="BB570" s="3"/>
      <c r="BC570" s="3"/>
    </row>
    <row r="571" spans="3:55"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  <c r="AB571" s="3"/>
      <c r="AC571" s="3"/>
      <c r="AD571" s="3"/>
      <c r="AE571" s="3"/>
      <c r="AF571" s="3"/>
      <c r="AG571" s="3"/>
      <c r="AH571" s="3"/>
      <c r="AI571" s="3"/>
      <c r="AJ571" s="3"/>
      <c r="AK571" s="3"/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</row>
    <row r="572" spans="3:55"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  <c r="AB572" s="3"/>
      <c r="AC572" s="3"/>
      <c r="AD572" s="3"/>
      <c r="AE572" s="3"/>
      <c r="AF572" s="3"/>
      <c r="AG572" s="3"/>
      <c r="AH572" s="3"/>
      <c r="AI572" s="3"/>
      <c r="AJ572" s="3"/>
      <c r="AK572" s="3"/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</row>
    <row r="573" spans="3:55"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</row>
    <row r="574" spans="3:55"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  <c r="AB574" s="3"/>
      <c r="AC574" s="3"/>
      <c r="AD574" s="3"/>
      <c r="AE574" s="3"/>
      <c r="AF574" s="3"/>
      <c r="AG574" s="3"/>
      <c r="AH574" s="3"/>
      <c r="AI574" s="3"/>
      <c r="AJ574" s="3"/>
      <c r="AK574" s="3"/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</row>
    <row r="575" spans="3:55"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  <c r="AC575" s="3"/>
      <c r="AD575" s="3"/>
      <c r="AE575" s="3"/>
      <c r="AF575" s="3"/>
      <c r="AG575" s="3"/>
      <c r="AH575" s="3"/>
      <c r="AI575" s="3"/>
      <c r="AJ575" s="3"/>
      <c r="AK575" s="3"/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</row>
    <row r="576" spans="3:55"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  <c r="AC576" s="3"/>
      <c r="AD576" s="3"/>
      <c r="AE576" s="3"/>
      <c r="AF576" s="3"/>
      <c r="AG576" s="3"/>
      <c r="AH576" s="3"/>
      <c r="AI576" s="3"/>
      <c r="AJ576" s="3"/>
      <c r="AK576" s="3"/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</row>
    <row r="577" spans="3:55"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  <c r="AB577" s="3"/>
      <c r="AC577" s="3"/>
      <c r="AD577" s="3"/>
      <c r="AE577" s="3"/>
      <c r="AF577" s="3"/>
      <c r="AG577" s="3"/>
      <c r="AH577" s="3"/>
      <c r="AI577" s="3"/>
      <c r="AJ577" s="3"/>
      <c r="AK577" s="3"/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</row>
    <row r="578" spans="3:55"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</row>
    <row r="579" spans="3:55"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</row>
    <row r="580" spans="3:55"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  <c r="AC580" s="3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</row>
    <row r="581" spans="3:55"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  <c r="AC581" s="3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</row>
    <row r="582" spans="3:55"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  <c r="AB582" s="3"/>
      <c r="AC582" s="3"/>
      <c r="AD582" s="3"/>
      <c r="AE582" s="3"/>
      <c r="AF582" s="3"/>
      <c r="AG582" s="3"/>
      <c r="AH582" s="3"/>
      <c r="AI582" s="3"/>
      <c r="AJ582" s="3"/>
      <c r="AK582" s="3"/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</row>
    <row r="583" spans="3:55"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  <c r="AA583" s="3"/>
      <c r="AB583" s="3"/>
      <c r="AC583" s="3"/>
      <c r="AD583" s="3"/>
      <c r="AE583" s="3"/>
      <c r="AF583" s="3"/>
      <c r="AG583" s="3"/>
      <c r="AH583" s="3"/>
      <c r="AI583" s="3"/>
      <c r="AJ583" s="3"/>
      <c r="AK583" s="3"/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</row>
    <row r="584" spans="3:55"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  <c r="AA584" s="3"/>
      <c r="AB584" s="3"/>
      <c r="AC584" s="3"/>
      <c r="AD584" s="3"/>
      <c r="AE584" s="3"/>
      <c r="AF584" s="3"/>
      <c r="AG584" s="3"/>
      <c r="AH584" s="3"/>
      <c r="AI584" s="3"/>
      <c r="AJ584" s="3"/>
      <c r="AK584" s="3"/>
      <c r="AL584" s="3"/>
      <c r="AM584" s="3"/>
      <c r="AN584" s="3"/>
      <c r="AO584" s="3"/>
      <c r="AP584" s="3"/>
      <c r="AQ584" s="3"/>
      <c r="AR584" s="3"/>
      <c r="AS584" s="3"/>
      <c r="AT584" s="3"/>
      <c r="AU584" s="3"/>
      <c r="AV584" s="3"/>
      <c r="AW584" s="3"/>
      <c r="AX584" s="3"/>
      <c r="AY584" s="3"/>
      <c r="AZ584" s="3"/>
      <c r="BA584" s="3"/>
      <c r="BB584" s="3"/>
      <c r="BC584" s="3"/>
    </row>
    <row r="585" spans="3:55"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  <c r="AC585" s="3"/>
      <c r="AD585" s="3"/>
      <c r="AE585" s="3"/>
      <c r="AF585" s="3"/>
      <c r="AG585" s="3"/>
      <c r="AH585" s="3"/>
      <c r="AI585" s="3"/>
      <c r="AJ585" s="3"/>
      <c r="AK585" s="3"/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</row>
    <row r="586" spans="3:55"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  <c r="AC586" s="3"/>
      <c r="AD586" s="3"/>
      <c r="AE586" s="3"/>
      <c r="AF586" s="3"/>
      <c r="AG586" s="3"/>
      <c r="AH586" s="3"/>
      <c r="AI586" s="3"/>
      <c r="AJ586" s="3"/>
      <c r="AK586" s="3"/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</row>
    <row r="587" spans="3:55"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  <c r="AC587" s="3"/>
      <c r="AD587" s="3"/>
      <c r="AE587" s="3"/>
      <c r="AF587" s="3"/>
      <c r="AG587" s="3"/>
      <c r="AH587" s="3"/>
      <c r="AI587" s="3"/>
      <c r="AJ587" s="3"/>
      <c r="AK587" s="3"/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</row>
    <row r="588" spans="3:55"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  <c r="AA588" s="3"/>
      <c r="AB588" s="3"/>
      <c r="AC588" s="3"/>
      <c r="AD588" s="3"/>
      <c r="AE588" s="3"/>
      <c r="AF588" s="3"/>
      <c r="AG588" s="3"/>
      <c r="AH588" s="3"/>
      <c r="AI588" s="3"/>
      <c r="AJ588" s="3"/>
      <c r="AK588" s="3"/>
      <c r="AL588" s="3"/>
      <c r="AM588" s="3"/>
      <c r="AN588" s="3"/>
      <c r="AO588" s="3"/>
      <c r="AP588" s="3"/>
      <c r="AQ588" s="3"/>
      <c r="AR588" s="3"/>
      <c r="AS588" s="3"/>
      <c r="AT588" s="3"/>
      <c r="AU588" s="3"/>
      <c r="AV588" s="3"/>
      <c r="AW588" s="3"/>
      <c r="AX588" s="3"/>
      <c r="AY588" s="3"/>
      <c r="AZ588" s="3"/>
      <c r="BA588" s="3"/>
      <c r="BB588" s="3"/>
      <c r="BC588" s="3"/>
    </row>
    <row r="589" spans="3:55"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  <c r="AA589" s="3"/>
      <c r="AB589" s="3"/>
      <c r="AC589" s="3"/>
      <c r="AD589" s="3"/>
      <c r="AE589" s="3"/>
      <c r="AF589" s="3"/>
      <c r="AG589" s="3"/>
      <c r="AH589" s="3"/>
      <c r="AI589" s="3"/>
      <c r="AJ589" s="3"/>
      <c r="AK589" s="3"/>
      <c r="AL589" s="3"/>
      <c r="AM589" s="3"/>
      <c r="AN589" s="3"/>
      <c r="AO589" s="3"/>
      <c r="AP589" s="3"/>
      <c r="AQ589" s="3"/>
      <c r="AR589" s="3"/>
      <c r="AS589" s="3"/>
      <c r="AT589" s="3"/>
      <c r="AU589" s="3"/>
      <c r="AV589" s="3"/>
      <c r="AW589" s="3"/>
      <c r="AX589" s="3"/>
      <c r="AY589" s="3"/>
      <c r="AZ589" s="3"/>
      <c r="BA589" s="3"/>
      <c r="BB589" s="3"/>
      <c r="BC589" s="3"/>
    </row>
    <row r="590" spans="3:55"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  <c r="AC590" s="3"/>
      <c r="AD590" s="3"/>
      <c r="AE590" s="3"/>
      <c r="AF590" s="3"/>
      <c r="AG590" s="3"/>
      <c r="AH590" s="3"/>
      <c r="AI590" s="3"/>
      <c r="AJ590" s="3"/>
      <c r="AK590" s="3"/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</row>
    <row r="591" spans="3:55"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</row>
    <row r="592" spans="3:55"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</row>
    <row r="593" spans="3:55"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</row>
    <row r="594" spans="3:55"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  <c r="AB594" s="3"/>
      <c r="AC594" s="3"/>
      <c r="AD594" s="3"/>
      <c r="AE594" s="3"/>
      <c r="AF594" s="3"/>
      <c r="AG594" s="3"/>
      <c r="AH594" s="3"/>
      <c r="AI594" s="3"/>
      <c r="AJ594" s="3"/>
      <c r="AK594" s="3"/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</row>
    <row r="595" spans="3:55"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  <c r="AB595" s="3"/>
      <c r="AC595" s="3"/>
      <c r="AD595" s="3"/>
      <c r="AE595" s="3"/>
      <c r="AF595" s="3"/>
      <c r="AG595" s="3"/>
      <c r="AH595" s="3"/>
      <c r="AI595" s="3"/>
      <c r="AJ595" s="3"/>
      <c r="AK595" s="3"/>
      <c r="AL595" s="3"/>
      <c r="AM595" s="3"/>
      <c r="AN595" s="3"/>
      <c r="AO595" s="3"/>
      <c r="AP595" s="3"/>
      <c r="AQ595" s="3"/>
      <c r="AR595" s="3"/>
      <c r="AS595" s="3"/>
      <c r="AT595" s="3"/>
      <c r="AU595" s="3"/>
      <c r="AV595" s="3"/>
      <c r="AW595" s="3"/>
      <c r="AX595" s="3"/>
      <c r="AY595" s="3"/>
      <c r="AZ595" s="3"/>
      <c r="BA595" s="3"/>
      <c r="BB595" s="3"/>
      <c r="BC595" s="3"/>
    </row>
    <row r="596" spans="3:55"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</row>
    <row r="597" spans="3:55"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</row>
    <row r="598" spans="3:55"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</row>
    <row r="599" spans="3:55"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</row>
    <row r="600" spans="3:55"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  <c r="AC600" s="3"/>
      <c r="AD600" s="3"/>
      <c r="AE600" s="3"/>
      <c r="AF600" s="3"/>
      <c r="AG600" s="3"/>
      <c r="AH600" s="3"/>
      <c r="AI600" s="3"/>
      <c r="AJ600" s="3"/>
      <c r="AK600" s="3"/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</row>
    <row r="601" spans="3:55"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  <c r="AC601" s="3"/>
      <c r="AD601" s="3"/>
      <c r="AE601" s="3"/>
      <c r="AF601" s="3"/>
      <c r="AG601" s="3"/>
      <c r="AH601" s="3"/>
      <c r="AI601" s="3"/>
      <c r="AJ601" s="3"/>
      <c r="AK601" s="3"/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</row>
    <row r="602" spans="3:55"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  <c r="AA602" s="3"/>
      <c r="AB602" s="3"/>
      <c r="AC602" s="3"/>
      <c r="AD602" s="3"/>
      <c r="AE602" s="3"/>
      <c r="AF602" s="3"/>
      <c r="AG602" s="3"/>
      <c r="AH602" s="3"/>
      <c r="AI602" s="3"/>
      <c r="AJ602" s="3"/>
      <c r="AK602" s="3"/>
      <c r="AL602" s="3"/>
      <c r="AM602" s="3"/>
      <c r="AN602" s="3"/>
      <c r="AO602" s="3"/>
      <c r="AP602" s="3"/>
      <c r="AQ602" s="3"/>
      <c r="AR602" s="3"/>
      <c r="AS602" s="3"/>
      <c r="AT602" s="3"/>
      <c r="AU602" s="3"/>
      <c r="AV602" s="3"/>
      <c r="AW602" s="3"/>
      <c r="AX602" s="3"/>
      <c r="AY602" s="3"/>
      <c r="AZ602" s="3"/>
      <c r="BA602" s="3"/>
      <c r="BB602" s="3"/>
      <c r="BC602" s="3"/>
    </row>
    <row r="603" spans="3:55"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  <c r="AA603" s="3"/>
      <c r="AB603" s="3"/>
      <c r="AC603" s="3"/>
      <c r="AD603" s="3"/>
      <c r="AE603" s="3"/>
      <c r="AF603" s="3"/>
      <c r="AG603" s="3"/>
      <c r="AH603" s="3"/>
      <c r="AI603" s="3"/>
      <c r="AJ603" s="3"/>
      <c r="AK603" s="3"/>
      <c r="AL603" s="3"/>
      <c r="AM603" s="3"/>
      <c r="AN603" s="3"/>
      <c r="AO603" s="3"/>
      <c r="AP603" s="3"/>
      <c r="AQ603" s="3"/>
      <c r="AR603" s="3"/>
      <c r="AS603" s="3"/>
      <c r="AT603" s="3"/>
      <c r="AU603" s="3"/>
      <c r="AV603" s="3"/>
      <c r="AW603" s="3"/>
      <c r="AX603" s="3"/>
      <c r="AY603" s="3"/>
      <c r="AZ603" s="3"/>
      <c r="BA603" s="3"/>
      <c r="BB603" s="3"/>
      <c r="BC603" s="3"/>
    </row>
    <row r="604" spans="3:55"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  <c r="AC604" s="3"/>
      <c r="AD604" s="3"/>
      <c r="AE604" s="3"/>
      <c r="AF604" s="3"/>
      <c r="AG604" s="3"/>
      <c r="AH604" s="3"/>
      <c r="AI604" s="3"/>
      <c r="AJ604" s="3"/>
      <c r="AK604" s="3"/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</row>
    <row r="605" spans="3:55"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  <c r="AC605" s="3"/>
      <c r="AD605" s="3"/>
      <c r="AE605" s="3"/>
      <c r="AF605" s="3"/>
      <c r="AG605" s="3"/>
      <c r="AH605" s="3"/>
      <c r="AI605" s="3"/>
      <c r="AJ605" s="3"/>
      <c r="AK605" s="3"/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</row>
    <row r="606" spans="3:55"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  <c r="AC606" s="3"/>
      <c r="AD606" s="3"/>
      <c r="AE606" s="3"/>
      <c r="AF606" s="3"/>
      <c r="AG606" s="3"/>
      <c r="AH606" s="3"/>
      <c r="AI606" s="3"/>
      <c r="AJ606" s="3"/>
      <c r="AK606" s="3"/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</row>
    <row r="607" spans="3:55"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3"/>
      <c r="AC607" s="3"/>
      <c r="AD607" s="3"/>
      <c r="AE607" s="3"/>
      <c r="AF607" s="3"/>
      <c r="AG607" s="3"/>
      <c r="AH607" s="3"/>
      <c r="AI607" s="3"/>
      <c r="AJ607" s="3"/>
      <c r="AK607" s="3"/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</row>
    <row r="608" spans="3:55"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  <c r="AB608" s="3"/>
      <c r="AC608" s="3"/>
      <c r="AD608" s="3"/>
      <c r="AE608" s="3"/>
      <c r="AF608" s="3"/>
      <c r="AG608" s="3"/>
      <c r="AH608" s="3"/>
      <c r="AI608" s="3"/>
      <c r="AJ608" s="3"/>
      <c r="AK608" s="3"/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</row>
    <row r="609" spans="3:55"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</row>
    <row r="610" spans="3:55"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</row>
    <row r="611" spans="3:55"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</row>
    <row r="612" spans="3:55"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  <c r="AC612" s="3"/>
      <c r="AD612" s="3"/>
      <c r="AE612" s="3"/>
      <c r="AF612" s="3"/>
      <c r="AG612" s="3"/>
      <c r="AH612" s="3"/>
      <c r="AI612" s="3"/>
      <c r="AJ612" s="3"/>
      <c r="AK612" s="3"/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</row>
    <row r="613" spans="3:55"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  <c r="AC613" s="3"/>
      <c r="AD613" s="3"/>
      <c r="AE613" s="3"/>
      <c r="AF613" s="3"/>
      <c r="AG613" s="3"/>
      <c r="AH613" s="3"/>
      <c r="AI613" s="3"/>
      <c r="AJ613" s="3"/>
      <c r="AK613" s="3"/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</row>
    <row r="614" spans="3:55"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</row>
    <row r="615" spans="3:55"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</row>
    <row r="616" spans="3:55"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  <c r="AC616" s="3"/>
      <c r="AD616" s="3"/>
      <c r="AE616" s="3"/>
      <c r="AF616" s="3"/>
      <c r="AG616" s="3"/>
      <c r="AH616" s="3"/>
      <c r="AI616" s="3"/>
      <c r="AJ616" s="3"/>
      <c r="AK616" s="3"/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</row>
    <row r="617" spans="3:55"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  <c r="AC617" s="3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</row>
    <row r="618" spans="3:55"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</row>
    <row r="619" spans="3:55"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</row>
    <row r="620" spans="3:55"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  <c r="AD620" s="3"/>
      <c r="AE620" s="3"/>
      <c r="AF620" s="3"/>
      <c r="AG620" s="3"/>
      <c r="AH620" s="3"/>
      <c r="AI620" s="3"/>
      <c r="AJ620" s="3"/>
      <c r="AK620" s="3"/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</row>
    <row r="621" spans="3:55"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  <c r="AC621" s="3"/>
      <c r="AD621" s="3"/>
      <c r="AE621" s="3"/>
      <c r="AF621" s="3"/>
      <c r="AG621" s="3"/>
      <c r="AH621" s="3"/>
      <c r="AI621" s="3"/>
      <c r="AJ621" s="3"/>
      <c r="AK621" s="3"/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</row>
    <row r="622" spans="3:55"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  <c r="AC622" s="3"/>
      <c r="AD622" s="3"/>
      <c r="AE622" s="3"/>
      <c r="AF622" s="3"/>
      <c r="AG622" s="3"/>
      <c r="AH622" s="3"/>
      <c r="AI622" s="3"/>
      <c r="AJ622" s="3"/>
      <c r="AK622" s="3"/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</row>
    <row r="623" spans="3:55"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  <c r="AC623" s="3"/>
      <c r="AD623" s="3"/>
      <c r="AE623" s="3"/>
      <c r="AF623" s="3"/>
      <c r="AG623" s="3"/>
      <c r="AH623" s="3"/>
      <c r="AI623" s="3"/>
      <c r="AJ623" s="3"/>
      <c r="AK623" s="3"/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</row>
    <row r="624" spans="3:55"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  <c r="AC624" s="3"/>
      <c r="AD624" s="3"/>
      <c r="AE624" s="3"/>
      <c r="AF624" s="3"/>
      <c r="AG624" s="3"/>
      <c r="AH624" s="3"/>
      <c r="AI624" s="3"/>
      <c r="AJ624" s="3"/>
      <c r="AK624" s="3"/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</row>
    <row r="625" spans="3:55"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  <c r="AC625" s="3"/>
      <c r="AD625" s="3"/>
      <c r="AE625" s="3"/>
      <c r="AF625" s="3"/>
      <c r="AG625" s="3"/>
      <c r="AH625" s="3"/>
      <c r="AI625" s="3"/>
      <c r="AJ625" s="3"/>
      <c r="AK625" s="3"/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  <c r="AZ625" s="3"/>
      <c r="BA625" s="3"/>
      <c r="BB625" s="3"/>
      <c r="BC625" s="3"/>
    </row>
    <row r="626" spans="3:55"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  <c r="AC626" s="3"/>
      <c r="AD626" s="3"/>
      <c r="AE626" s="3"/>
      <c r="AF626" s="3"/>
      <c r="AG626" s="3"/>
      <c r="AH626" s="3"/>
      <c r="AI626" s="3"/>
      <c r="AJ626" s="3"/>
      <c r="AK626" s="3"/>
      <c r="AL626" s="3"/>
      <c r="AM626" s="3"/>
      <c r="AN626" s="3"/>
      <c r="AO626" s="3"/>
      <c r="AP626" s="3"/>
      <c r="AQ626" s="3"/>
      <c r="AR626" s="3"/>
      <c r="AS626" s="3"/>
      <c r="AT626" s="3"/>
      <c r="AU626" s="3"/>
      <c r="AV626" s="3"/>
      <c r="AW626" s="3"/>
      <c r="AX626" s="3"/>
      <c r="AY626" s="3"/>
      <c r="AZ626" s="3"/>
      <c r="BA626" s="3"/>
      <c r="BB626" s="3"/>
      <c r="BC626" s="3"/>
    </row>
    <row r="627" spans="3:55"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</row>
    <row r="628" spans="3:55"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</row>
    <row r="629" spans="3:55"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</row>
    <row r="630" spans="3:55"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  <c r="AA630" s="3"/>
      <c r="AB630" s="3"/>
      <c r="AC630" s="3"/>
      <c r="AD630" s="3"/>
      <c r="AE630" s="3"/>
      <c r="AF630" s="3"/>
      <c r="AG630" s="3"/>
      <c r="AH630" s="3"/>
      <c r="AI630" s="3"/>
      <c r="AJ630" s="3"/>
      <c r="AK630" s="3"/>
      <c r="AL630" s="3"/>
      <c r="AM630" s="3"/>
      <c r="AN630" s="3"/>
      <c r="AO630" s="3"/>
      <c r="AP630" s="3"/>
      <c r="AQ630" s="3"/>
      <c r="AR630" s="3"/>
      <c r="AS630" s="3"/>
      <c r="AT630" s="3"/>
      <c r="AU630" s="3"/>
      <c r="AV630" s="3"/>
      <c r="AW630" s="3"/>
      <c r="AX630" s="3"/>
      <c r="AY630" s="3"/>
      <c r="AZ630" s="3"/>
      <c r="BA630" s="3"/>
      <c r="BB630" s="3"/>
      <c r="BC630" s="3"/>
    </row>
    <row r="631" spans="3:55"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  <c r="AA631" s="3"/>
      <c r="AB631" s="3"/>
      <c r="AC631" s="3"/>
      <c r="AD631" s="3"/>
      <c r="AE631" s="3"/>
      <c r="AF631" s="3"/>
      <c r="AG631" s="3"/>
      <c r="AH631" s="3"/>
      <c r="AI631" s="3"/>
      <c r="AJ631" s="3"/>
      <c r="AK631" s="3"/>
      <c r="AL631" s="3"/>
      <c r="AM631" s="3"/>
      <c r="AN631" s="3"/>
      <c r="AO631" s="3"/>
      <c r="AP631" s="3"/>
      <c r="AQ631" s="3"/>
      <c r="AR631" s="3"/>
      <c r="AS631" s="3"/>
      <c r="AT631" s="3"/>
      <c r="AU631" s="3"/>
      <c r="AV631" s="3"/>
      <c r="AW631" s="3"/>
      <c r="AX631" s="3"/>
      <c r="AY631" s="3"/>
      <c r="AZ631" s="3"/>
      <c r="BA631" s="3"/>
      <c r="BB631" s="3"/>
      <c r="BC631" s="3"/>
    </row>
    <row r="632" spans="3:55"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</row>
    <row r="633" spans="3:55"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</row>
    <row r="634" spans="3:55"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</row>
    <row r="635" spans="3:55"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</row>
    <row r="636" spans="3:55"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3"/>
      <c r="AD636" s="3"/>
      <c r="AE636" s="3"/>
      <c r="AF636" s="3"/>
      <c r="AG636" s="3"/>
      <c r="AH636" s="3"/>
      <c r="AI636" s="3"/>
      <c r="AJ636" s="3"/>
      <c r="AK636" s="3"/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</row>
    <row r="637" spans="3:55"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  <c r="AC637" s="3"/>
      <c r="AD637" s="3"/>
      <c r="AE637" s="3"/>
      <c r="AF637" s="3"/>
      <c r="AG637" s="3"/>
      <c r="AH637" s="3"/>
      <c r="AI637" s="3"/>
      <c r="AJ637" s="3"/>
      <c r="AK637" s="3"/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3"/>
    </row>
    <row r="638" spans="3:55"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  <c r="AC638" s="3"/>
      <c r="AD638" s="3"/>
      <c r="AE638" s="3"/>
      <c r="AF638" s="3"/>
      <c r="AG638" s="3"/>
      <c r="AH638" s="3"/>
      <c r="AI638" s="3"/>
      <c r="AJ638" s="3"/>
      <c r="AK638" s="3"/>
      <c r="AL638" s="3"/>
      <c r="AM638" s="3"/>
      <c r="AN638" s="3"/>
      <c r="AO638" s="3"/>
      <c r="AP638" s="3"/>
      <c r="AQ638" s="3"/>
      <c r="AR638" s="3"/>
      <c r="AS638" s="3"/>
      <c r="AT638" s="3"/>
      <c r="AU638" s="3"/>
      <c r="AV638" s="3"/>
      <c r="AW638" s="3"/>
      <c r="AX638" s="3"/>
      <c r="AY638" s="3"/>
      <c r="AZ638" s="3"/>
      <c r="BA638" s="3"/>
      <c r="BB638" s="3"/>
      <c r="BC638" s="3"/>
    </row>
    <row r="639" spans="3:55"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  <c r="AB639" s="3"/>
      <c r="AC639" s="3"/>
      <c r="AD639" s="3"/>
      <c r="AE639" s="3"/>
      <c r="AF639" s="3"/>
      <c r="AG639" s="3"/>
      <c r="AH639" s="3"/>
      <c r="AI639" s="3"/>
      <c r="AJ639" s="3"/>
      <c r="AK639" s="3"/>
      <c r="AL639" s="3"/>
      <c r="AM639" s="3"/>
      <c r="AN639" s="3"/>
      <c r="AO639" s="3"/>
      <c r="AP639" s="3"/>
      <c r="AQ639" s="3"/>
      <c r="AR639" s="3"/>
      <c r="AS639" s="3"/>
      <c r="AT639" s="3"/>
      <c r="AU639" s="3"/>
      <c r="AV639" s="3"/>
      <c r="AW639" s="3"/>
      <c r="AX639" s="3"/>
      <c r="AY639" s="3"/>
      <c r="AZ639" s="3"/>
      <c r="BA639" s="3"/>
      <c r="BB639" s="3"/>
      <c r="BC639" s="3"/>
    </row>
    <row r="640" spans="3:55"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  <c r="AB640" s="3"/>
      <c r="AC640" s="3"/>
      <c r="AD640" s="3"/>
      <c r="AE640" s="3"/>
      <c r="AF640" s="3"/>
      <c r="AG640" s="3"/>
      <c r="AH640" s="3"/>
      <c r="AI640" s="3"/>
      <c r="AJ640" s="3"/>
      <c r="AK640" s="3"/>
      <c r="AL640" s="3"/>
      <c r="AM640" s="3"/>
      <c r="AN640" s="3"/>
      <c r="AO640" s="3"/>
      <c r="AP640" s="3"/>
      <c r="AQ640" s="3"/>
      <c r="AR640" s="3"/>
      <c r="AS640" s="3"/>
      <c r="AT640" s="3"/>
      <c r="AU640" s="3"/>
      <c r="AV640" s="3"/>
      <c r="AW640" s="3"/>
      <c r="AX640" s="3"/>
      <c r="AY640" s="3"/>
      <c r="AZ640" s="3"/>
      <c r="BA640" s="3"/>
      <c r="BB640" s="3"/>
      <c r="BC640" s="3"/>
    </row>
    <row r="641" spans="3:55"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  <c r="AD641" s="3"/>
      <c r="AE641" s="3"/>
      <c r="AF641" s="3"/>
      <c r="AG641" s="3"/>
      <c r="AH641" s="3"/>
      <c r="AI641" s="3"/>
      <c r="AJ641" s="3"/>
      <c r="AK641" s="3"/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</row>
    <row r="642" spans="3:55"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  <c r="AD642" s="3"/>
      <c r="AE642" s="3"/>
      <c r="AF642" s="3"/>
      <c r="AG642" s="3"/>
      <c r="AH642" s="3"/>
      <c r="AI642" s="3"/>
      <c r="AJ642" s="3"/>
      <c r="AK642" s="3"/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</row>
    <row r="643" spans="3:55"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  <c r="AC643" s="3"/>
      <c r="AD643" s="3"/>
      <c r="AE643" s="3"/>
      <c r="AF643" s="3"/>
      <c r="AG643" s="3"/>
      <c r="AH643" s="3"/>
      <c r="AI643" s="3"/>
      <c r="AJ643" s="3"/>
      <c r="AK643" s="3"/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</row>
    <row r="644" spans="3:55"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3"/>
      <c r="AB644" s="3"/>
      <c r="AC644" s="3"/>
      <c r="AD644" s="3"/>
      <c r="AE644" s="3"/>
      <c r="AF644" s="3"/>
      <c r="AG644" s="3"/>
      <c r="AH644" s="3"/>
      <c r="AI644" s="3"/>
      <c r="AJ644" s="3"/>
      <c r="AK644" s="3"/>
      <c r="AL644" s="3"/>
      <c r="AM644" s="3"/>
      <c r="AN644" s="3"/>
      <c r="AO644" s="3"/>
      <c r="AP644" s="3"/>
      <c r="AQ644" s="3"/>
      <c r="AR644" s="3"/>
      <c r="AS644" s="3"/>
      <c r="AT644" s="3"/>
      <c r="AU644" s="3"/>
      <c r="AV644" s="3"/>
      <c r="AW644" s="3"/>
      <c r="AX644" s="3"/>
      <c r="AY644" s="3"/>
      <c r="AZ644" s="3"/>
      <c r="BA644" s="3"/>
      <c r="BB644" s="3"/>
      <c r="BC644" s="3"/>
    </row>
    <row r="645" spans="3:55"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  <c r="AB645" s="3"/>
      <c r="AC645" s="3"/>
      <c r="AD645" s="3"/>
      <c r="AE645" s="3"/>
      <c r="AF645" s="3"/>
      <c r="AG645" s="3"/>
      <c r="AH645" s="3"/>
      <c r="AI645" s="3"/>
      <c r="AJ645" s="3"/>
      <c r="AK645" s="3"/>
      <c r="AL645" s="3"/>
      <c r="AM645" s="3"/>
      <c r="AN645" s="3"/>
      <c r="AO645" s="3"/>
      <c r="AP645" s="3"/>
      <c r="AQ645" s="3"/>
      <c r="AR645" s="3"/>
      <c r="AS645" s="3"/>
      <c r="AT645" s="3"/>
      <c r="AU645" s="3"/>
      <c r="AV645" s="3"/>
      <c r="AW645" s="3"/>
      <c r="AX645" s="3"/>
      <c r="AY645" s="3"/>
      <c r="AZ645" s="3"/>
      <c r="BA645" s="3"/>
      <c r="BB645" s="3"/>
      <c r="BC645" s="3"/>
    </row>
    <row r="646" spans="3:55"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</row>
    <row r="647" spans="3:55"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</row>
    <row r="648" spans="3:55"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  <c r="AC648" s="3"/>
      <c r="AD648" s="3"/>
      <c r="AE648" s="3"/>
      <c r="AF648" s="3"/>
      <c r="AG648" s="3"/>
      <c r="AH648" s="3"/>
      <c r="AI648" s="3"/>
      <c r="AJ648" s="3"/>
      <c r="AK648" s="3"/>
      <c r="AL648" s="3"/>
      <c r="AM648" s="3"/>
      <c r="AN648" s="3"/>
      <c r="AO648" s="3"/>
      <c r="AP648" s="3"/>
      <c r="AQ648" s="3"/>
      <c r="AR648" s="3"/>
      <c r="AS648" s="3"/>
      <c r="AT648" s="3"/>
      <c r="AU648" s="3"/>
      <c r="AV648" s="3"/>
      <c r="AW648" s="3"/>
      <c r="AX648" s="3"/>
      <c r="AY648" s="3"/>
      <c r="AZ648" s="3"/>
      <c r="BA648" s="3"/>
      <c r="BB648" s="3"/>
      <c r="BC648" s="3"/>
    </row>
    <row r="649" spans="3:55"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  <c r="AB649" s="3"/>
      <c r="AC649" s="3"/>
      <c r="AD649" s="3"/>
      <c r="AE649" s="3"/>
      <c r="AF649" s="3"/>
      <c r="AG649" s="3"/>
      <c r="AH649" s="3"/>
      <c r="AI649" s="3"/>
      <c r="AJ649" s="3"/>
      <c r="AK649" s="3"/>
      <c r="AL649" s="3"/>
      <c r="AM649" s="3"/>
      <c r="AN649" s="3"/>
      <c r="AO649" s="3"/>
      <c r="AP649" s="3"/>
      <c r="AQ649" s="3"/>
      <c r="AR649" s="3"/>
      <c r="AS649" s="3"/>
      <c r="AT649" s="3"/>
      <c r="AU649" s="3"/>
      <c r="AV649" s="3"/>
      <c r="AW649" s="3"/>
      <c r="AX649" s="3"/>
      <c r="AY649" s="3"/>
      <c r="AZ649" s="3"/>
      <c r="BA649" s="3"/>
      <c r="BB649" s="3"/>
      <c r="BC649" s="3"/>
    </row>
    <row r="650" spans="3:55"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  <c r="AC650" s="3"/>
      <c r="AD650" s="3"/>
      <c r="AE650" s="3"/>
      <c r="AF650" s="3"/>
      <c r="AG650" s="3"/>
      <c r="AH650" s="3"/>
      <c r="AI650" s="3"/>
      <c r="AJ650" s="3"/>
      <c r="AK650" s="3"/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</row>
    <row r="651" spans="3:55"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  <c r="AC651" s="3"/>
      <c r="AD651" s="3"/>
      <c r="AE651" s="3"/>
      <c r="AF651" s="3"/>
      <c r="AG651" s="3"/>
      <c r="AH651" s="3"/>
      <c r="AI651" s="3"/>
      <c r="AJ651" s="3"/>
      <c r="AK651" s="3"/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</row>
    <row r="652" spans="3:55"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  <c r="AC652" s="3"/>
      <c r="AD652" s="3"/>
      <c r="AE652" s="3"/>
      <c r="AF652" s="3"/>
      <c r="AG652" s="3"/>
      <c r="AH652" s="3"/>
      <c r="AI652" s="3"/>
      <c r="AJ652" s="3"/>
      <c r="AK652" s="3"/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</row>
    <row r="653" spans="3:55"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  <c r="AD653" s="3"/>
      <c r="AE653" s="3"/>
      <c r="AF653" s="3"/>
      <c r="AG653" s="3"/>
      <c r="AH653" s="3"/>
      <c r="AI653" s="3"/>
      <c r="AJ653" s="3"/>
      <c r="AK653" s="3"/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</row>
    <row r="654" spans="3:55"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  <c r="AB654" s="3"/>
      <c r="AC654" s="3"/>
      <c r="AD654" s="3"/>
      <c r="AE654" s="3"/>
      <c r="AF654" s="3"/>
      <c r="AG654" s="3"/>
      <c r="AH654" s="3"/>
      <c r="AI654" s="3"/>
      <c r="AJ654" s="3"/>
      <c r="AK654" s="3"/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</row>
    <row r="655" spans="3:55"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  <c r="AC655" s="3"/>
      <c r="AD655" s="3"/>
      <c r="AE655" s="3"/>
      <c r="AF655" s="3"/>
      <c r="AG655" s="3"/>
      <c r="AH655" s="3"/>
      <c r="AI655" s="3"/>
      <c r="AJ655" s="3"/>
      <c r="AK655" s="3"/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</row>
    <row r="656" spans="3:55"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3"/>
      <c r="AD656" s="3"/>
      <c r="AE656" s="3"/>
      <c r="AF656" s="3"/>
      <c r="AG656" s="3"/>
      <c r="AH656" s="3"/>
      <c r="AI656" s="3"/>
      <c r="AJ656" s="3"/>
      <c r="AK656" s="3"/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</row>
    <row r="657" spans="3:55"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  <c r="AC657" s="3"/>
      <c r="AD657" s="3"/>
      <c r="AE657" s="3"/>
      <c r="AF657" s="3"/>
      <c r="AG657" s="3"/>
      <c r="AH657" s="3"/>
      <c r="AI657" s="3"/>
      <c r="AJ657" s="3"/>
      <c r="AK657" s="3"/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</row>
    <row r="658" spans="3:55"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  <c r="AA658" s="3"/>
      <c r="AB658" s="3"/>
      <c r="AC658" s="3"/>
      <c r="AD658" s="3"/>
      <c r="AE658" s="3"/>
      <c r="AF658" s="3"/>
      <c r="AG658" s="3"/>
      <c r="AH658" s="3"/>
      <c r="AI658" s="3"/>
      <c r="AJ658" s="3"/>
      <c r="AK658" s="3"/>
      <c r="AL658" s="3"/>
      <c r="AM658" s="3"/>
      <c r="AN658" s="3"/>
      <c r="AO658" s="3"/>
      <c r="AP658" s="3"/>
      <c r="AQ658" s="3"/>
      <c r="AR658" s="3"/>
      <c r="AS658" s="3"/>
      <c r="AT658" s="3"/>
      <c r="AU658" s="3"/>
      <c r="AV658" s="3"/>
      <c r="AW658" s="3"/>
      <c r="AX658" s="3"/>
      <c r="AY658" s="3"/>
      <c r="AZ658" s="3"/>
      <c r="BA658" s="3"/>
      <c r="BB658" s="3"/>
      <c r="BC658" s="3"/>
    </row>
    <row r="659" spans="3:55"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  <c r="AA659" s="3"/>
      <c r="AB659" s="3"/>
      <c r="AC659" s="3"/>
      <c r="AD659" s="3"/>
      <c r="AE659" s="3"/>
      <c r="AF659" s="3"/>
      <c r="AG659" s="3"/>
      <c r="AH659" s="3"/>
      <c r="AI659" s="3"/>
      <c r="AJ659" s="3"/>
      <c r="AK659" s="3"/>
      <c r="AL659" s="3"/>
      <c r="AM659" s="3"/>
      <c r="AN659" s="3"/>
      <c r="AO659" s="3"/>
      <c r="AP659" s="3"/>
      <c r="AQ659" s="3"/>
      <c r="AR659" s="3"/>
      <c r="AS659" s="3"/>
      <c r="AT659" s="3"/>
      <c r="AU659" s="3"/>
      <c r="AV659" s="3"/>
      <c r="AW659" s="3"/>
      <c r="AX659" s="3"/>
      <c r="AY659" s="3"/>
      <c r="AZ659" s="3"/>
      <c r="BA659" s="3"/>
      <c r="BB659" s="3"/>
      <c r="BC659" s="3"/>
    </row>
    <row r="660" spans="3:55"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  <c r="AC660" s="3"/>
      <c r="AD660" s="3"/>
      <c r="AE660" s="3"/>
      <c r="AF660" s="3"/>
      <c r="AG660" s="3"/>
      <c r="AH660" s="3"/>
      <c r="AI660" s="3"/>
      <c r="AJ660" s="3"/>
      <c r="AK660" s="3"/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</row>
    <row r="661" spans="3:55"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  <c r="AC661" s="3"/>
      <c r="AD661" s="3"/>
      <c r="AE661" s="3"/>
      <c r="AF661" s="3"/>
      <c r="AG661" s="3"/>
      <c r="AH661" s="3"/>
      <c r="AI661" s="3"/>
      <c r="AJ661" s="3"/>
      <c r="AK661" s="3"/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</row>
    <row r="662" spans="3:55"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  <c r="AC662" s="3"/>
      <c r="AD662" s="3"/>
      <c r="AE662" s="3"/>
      <c r="AF662" s="3"/>
      <c r="AG662" s="3"/>
      <c r="AH662" s="3"/>
      <c r="AI662" s="3"/>
      <c r="AJ662" s="3"/>
      <c r="AK662" s="3"/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</row>
    <row r="663" spans="3:55"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</row>
    <row r="664" spans="3:55"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  <c r="AC664" s="3"/>
      <c r="AD664" s="3"/>
      <c r="AE664" s="3"/>
      <c r="AF664" s="3"/>
      <c r="AG664" s="3"/>
      <c r="AH664" s="3"/>
      <c r="AI664" s="3"/>
      <c r="AJ664" s="3"/>
      <c r="AK664" s="3"/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</row>
    <row r="665" spans="3:55"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  <c r="AC665" s="3"/>
      <c r="AD665" s="3"/>
      <c r="AE665" s="3"/>
      <c r="AF665" s="3"/>
      <c r="AG665" s="3"/>
      <c r="AH665" s="3"/>
      <c r="AI665" s="3"/>
      <c r="AJ665" s="3"/>
      <c r="AK665" s="3"/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  <c r="AZ665" s="3"/>
      <c r="BA665" s="3"/>
      <c r="BB665" s="3"/>
      <c r="BC665" s="3"/>
    </row>
    <row r="666" spans="3:55"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  <c r="AA666" s="3"/>
      <c r="AB666" s="3"/>
      <c r="AC666" s="3"/>
      <c r="AD666" s="3"/>
      <c r="AE666" s="3"/>
      <c r="AF666" s="3"/>
      <c r="AG666" s="3"/>
      <c r="AH666" s="3"/>
      <c r="AI666" s="3"/>
      <c r="AJ666" s="3"/>
      <c r="AK666" s="3"/>
      <c r="AL666" s="3"/>
      <c r="AM666" s="3"/>
      <c r="AN666" s="3"/>
      <c r="AO666" s="3"/>
      <c r="AP666" s="3"/>
      <c r="AQ666" s="3"/>
      <c r="AR666" s="3"/>
      <c r="AS666" s="3"/>
      <c r="AT666" s="3"/>
      <c r="AU666" s="3"/>
      <c r="AV666" s="3"/>
      <c r="AW666" s="3"/>
      <c r="AX666" s="3"/>
      <c r="AY666" s="3"/>
      <c r="AZ666" s="3"/>
      <c r="BA666" s="3"/>
      <c r="BB666" s="3"/>
      <c r="BC666" s="3"/>
    </row>
    <row r="667" spans="3:55"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  <c r="AA667" s="3"/>
      <c r="AB667" s="3"/>
      <c r="AC667" s="3"/>
      <c r="AD667" s="3"/>
      <c r="AE667" s="3"/>
      <c r="AF667" s="3"/>
      <c r="AG667" s="3"/>
      <c r="AH667" s="3"/>
      <c r="AI667" s="3"/>
      <c r="AJ667" s="3"/>
      <c r="AK667" s="3"/>
      <c r="AL667" s="3"/>
      <c r="AM667" s="3"/>
      <c r="AN667" s="3"/>
      <c r="AO667" s="3"/>
      <c r="AP667" s="3"/>
      <c r="AQ667" s="3"/>
      <c r="AR667" s="3"/>
      <c r="AS667" s="3"/>
      <c r="AT667" s="3"/>
      <c r="AU667" s="3"/>
      <c r="AV667" s="3"/>
      <c r="AW667" s="3"/>
      <c r="AX667" s="3"/>
      <c r="AY667" s="3"/>
      <c r="AZ667" s="3"/>
      <c r="BA667" s="3"/>
      <c r="BB667" s="3"/>
      <c r="BC667" s="3"/>
    </row>
    <row r="668" spans="3:55"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  <c r="AB668" s="3"/>
      <c r="AC668" s="3"/>
      <c r="AD668" s="3"/>
      <c r="AE668" s="3"/>
      <c r="AF668" s="3"/>
      <c r="AG668" s="3"/>
      <c r="AH668" s="3"/>
      <c r="AI668" s="3"/>
      <c r="AJ668" s="3"/>
      <c r="AK668" s="3"/>
      <c r="AL668" s="3"/>
      <c r="AM668" s="3"/>
      <c r="AN668" s="3"/>
      <c r="AO668" s="3"/>
      <c r="AP668" s="3"/>
      <c r="AQ668" s="3"/>
      <c r="AR668" s="3"/>
      <c r="AS668" s="3"/>
      <c r="AT668" s="3"/>
      <c r="AU668" s="3"/>
      <c r="AV668" s="3"/>
      <c r="AW668" s="3"/>
      <c r="AX668" s="3"/>
      <c r="AY668" s="3"/>
      <c r="AZ668" s="3"/>
      <c r="BA668" s="3"/>
      <c r="BB668" s="3"/>
      <c r="BC668" s="3"/>
    </row>
    <row r="669" spans="3:55"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  <c r="AE669" s="3"/>
      <c r="AF669" s="3"/>
      <c r="AG669" s="3"/>
      <c r="AH669" s="3"/>
      <c r="AI669" s="3"/>
      <c r="AJ669" s="3"/>
      <c r="AK669" s="3"/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</row>
    <row r="670" spans="3:55"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  <c r="AE670" s="3"/>
      <c r="AF670" s="3"/>
      <c r="AG670" s="3"/>
      <c r="AH670" s="3"/>
      <c r="AI670" s="3"/>
      <c r="AJ670" s="3"/>
      <c r="AK670" s="3"/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</row>
    <row r="671" spans="3:55"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</row>
    <row r="672" spans="3:55"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  <c r="AB672" s="3"/>
      <c r="AC672" s="3"/>
      <c r="AD672" s="3"/>
      <c r="AE672" s="3"/>
      <c r="AF672" s="3"/>
      <c r="AG672" s="3"/>
      <c r="AH672" s="3"/>
      <c r="AI672" s="3"/>
      <c r="AJ672" s="3"/>
      <c r="AK672" s="3"/>
      <c r="AL672" s="3"/>
      <c r="AM672" s="3"/>
      <c r="AN672" s="3"/>
      <c r="AO672" s="3"/>
      <c r="AP672" s="3"/>
      <c r="AQ672" s="3"/>
      <c r="AR672" s="3"/>
      <c r="AS672" s="3"/>
      <c r="AT672" s="3"/>
      <c r="AU672" s="3"/>
      <c r="AV672" s="3"/>
      <c r="AW672" s="3"/>
      <c r="AX672" s="3"/>
      <c r="AY672" s="3"/>
      <c r="AZ672" s="3"/>
      <c r="BA672" s="3"/>
      <c r="BB672" s="3"/>
      <c r="BC672" s="3"/>
    </row>
    <row r="673" spans="3:55"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  <c r="AB673" s="3"/>
      <c r="AC673" s="3"/>
      <c r="AD673" s="3"/>
      <c r="AE673" s="3"/>
      <c r="AF673" s="3"/>
      <c r="AG673" s="3"/>
      <c r="AH673" s="3"/>
      <c r="AI673" s="3"/>
      <c r="AJ673" s="3"/>
      <c r="AK673" s="3"/>
      <c r="AL673" s="3"/>
      <c r="AM673" s="3"/>
      <c r="AN673" s="3"/>
      <c r="AO673" s="3"/>
      <c r="AP673" s="3"/>
      <c r="AQ673" s="3"/>
      <c r="AR673" s="3"/>
      <c r="AS673" s="3"/>
      <c r="AT673" s="3"/>
      <c r="AU673" s="3"/>
      <c r="AV673" s="3"/>
      <c r="AW673" s="3"/>
      <c r="AX673" s="3"/>
      <c r="AY673" s="3"/>
      <c r="AZ673" s="3"/>
      <c r="BA673" s="3"/>
      <c r="BB673" s="3"/>
      <c r="BC673" s="3"/>
    </row>
    <row r="674" spans="3:55"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  <c r="AC674" s="3"/>
      <c r="AD674" s="3"/>
      <c r="AE674" s="3"/>
      <c r="AF674" s="3"/>
      <c r="AG674" s="3"/>
      <c r="AH674" s="3"/>
      <c r="AI674" s="3"/>
      <c r="AJ674" s="3"/>
      <c r="AK674" s="3"/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</row>
    <row r="675" spans="3:55"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  <c r="AC675" s="3"/>
      <c r="AD675" s="3"/>
      <c r="AE675" s="3"/>
      <c r="AF675" s="3"/>
      <c r="AG675" s="3"/>
      <c r="AH675" s="3"/>
      <c r="AI675" s="3"/>
      <c r="AJ675" s="3"/>
      <c r="AK675" s="3"/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</row>
    <row r="676" spans="3:55"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  <c r="AC676" s="3"/>
      <c r="AD676" s="3"/>
      <c r="AE676" s="3"/>
      <c r="AF676" s="3"/>
      <c r="AG676" s="3"/>
      <c r="AH676" s="3"/>
      <c r="AI676" s="3"/>
      <c r="AJ676" s="3"/>
      <c r="AK676" s="3"/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</row>
    <row r="677" spans="3:55"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3"/>
      <c r="AC677" s="3"/>
      <c r="AD677" s="3"/>
      <c r="AE677" s="3"/>
      <c r="AF677" s="3"/>
      <c r="AG677" s="3"/>
      <c r="AH677" s="3"/>
      <c r="AI677" s="3"/>
      <c r="AJ677" s="3"/>
      <c r="AK677" s="3"/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</row>
    <row r="678" spans="3:55"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  <c r="AC678" s="3"/>
      <c r="AD678" s="3"/>
      <c r="AE678" s="3"/>
      <c r="AF678" s="3"/>
      <c r="AG678" s="3"/>
      <c r="AH678" s="3"/>
      <c r="AI678" s="3"/>
      <c r="AJ678" s="3"/>
      <c r="AK678" s="3"/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</row>
    <row r="679" spans="3:55"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  <c r="AC679" s="3"/>
      <c r="AD679" s="3"/>
      <c r="AE679" s="3"/>
      <c r="AF679" s="3"/>
      <c r="AG679" s="3"/>
      <c r="AH679" s="3"/>
      <c r="AI679" s="3"/>
      <c r="AJ679" s="3"/>
      <c r="AK679" s="3"/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</row>
    <row r="680" spans="3:55"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  <c r="AB680" s="3"/>
      <c r="AC680" s="3"/>
      <c r="AD680" s="3"/>
      <c r="AE680" s="3"/>
      <c r="AF680" s="3"/>
      <c r="AG680" s="3"/>
      <c r="AH680" s="3"/>
      <c r="AI680" s="3"/>
      <c r="AJ680" s="3"/>
      <c r="AK680" s="3"/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</row>
    <row r="681" spans="3:55"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"/>
      <c r="AD681" s="3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</row>
    <row r="682" spans="3:55"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  <c r="AE682" s="3"/>
      <c r="AF682" s="3"/>
      <c r="AG682" s="3"/>
      <c r="AH682" s="3"/>
      <c r="AI682" s="3"/>
      <c r="AJ682" s="3"/>
      <c r="AK682" s="3"/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</row>
    <row r="683" spans="3:55"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</row>
    <row r="684" spans="3:55"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  <c r="AB684" s="3"/>
      <c r="AC684" s="3"/>
      <c r="AD684" s="3"/>
      <c r="AE684" s="3"/>
      <c r="AF684" s="3"/>
      <c r="AG684" s="3"/>
      <c r="AH684" s="3"/>
      <c r="AI684" s="3"/>
      <c r="AJ684" s="3"/>
      <c r="AK684" s="3"/>
      <c r="AL684" s="3"/>
      <c r="AM684" s="3"/>
      <c r="AN684" s="3"/>
      <c r="AO684" s="3"/>
      <c r="AP684" s="3"/>
      <c r="AQ684" s="3"/>
      <c r="AR684" s="3"/>
      <c r="AS684" s="3"/>
      <c r="AT684" s="3"/>
      <c r="AU684" s="3"/>
      <c r="AV684" s="3"/>
      <c r="AW684" s="3"/>
      <c r="AX684" s="3"/>
      <c r="AY684" s="3"/>
      <c r="AZ684" s="3"/>
      <c r="BA684" s="3"/>
      <c r="BB684" s="3"/>
      <c r="BC684" s="3"/>
    </row>
    <row r="685" spans="3:55"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  <c r="AB685" s="3"/>
      <c r="AC685" s="3"/>
      <c r="AD685" s="3"/>
      <c r="AE685" s="3"/>
      <c r="AF685" s="3"/>
      <c r="AG685" s="3"/>
      <c r="AH685" s="3"/>
      <c r="AI685" s="3"/>
      <c r="AJ685" s="3"/>
      <c r="AK685" s="3"/>
      <c r="AL685" s="3"/>
      <c r="AM685" s="3"/>
      <c r="AN685" s="3"/>
      <c r="AO685" s="3"/>
      <c r="AP685" s="3"/>
      <c r="AQ685" s="3"/>
      <c r="AR685" s="3"/>
      <c r="AS685" s="3"/>
      <c r="AT685" s="3"/>
      <c r="AU685" s="3"/>
      <c r="AV685" s="3"/>
      <c r="AW685" s="3"/>
      <c r="AX685" s="3"/>
      <c r="AY685" s="3"/>
      <c r="AZ685" s="3"/>
      <c r="BA685" s="3"/>
      <c r="BB685" s="3"/>
      <c r="BC685" s="3"/>
    </row>
    <row r="686" spans="3:55"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  <c r="AB686" s="3"/>
      <c r="AC686" s="3"/>
      <c r="AD686" s="3"/>
      <c r="AE686" s="3"/>
      <c r="AF686" s="3"/>
      <c r="AG686" s="3"/>
      <c r="AH686" s="3"/>
      <c r="AI686" s="3"/>
      <c r="AJ686" s="3"/>
      <c r="AK686" s="3"/>
      <c r="AL686" s="3"/>
      <c r="AM686" s="3"/>
      <c r="AN686" s="3"/>
      <c r="AO686" s="3"/>
      <c r="AP686" s="3"/>
      <c r="AQ686" s="3"/>
      <c r="AR686" s="3"/>
      <c r="AS686" s="3"/>
      <c r="AT686" s="3"/>
      <c r="AU686" s="3"/>
      <c r="AV686" s="3"/>
      <c r="AW686" s="3"/>
      <c r="AX686" s="3"/>
      <c r="AY686" s="3"/>
      <c r="AZ686" s="3"/>
      <c r="BA686" s="3"/>
      <c r="BB686" s="3"/>
      <c r="BC686" s="3"/>
    </row>
    <row r="687" spans="3:55"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  <c r="AB687" s="3"/>
      <c r="AC687" s="3"/>
      <c r="AD687" s="3"/>
      <c r="AE687" s="3"/>
      <c r="AF687" s="3"/>
      <c r="AG687" s="3"/>
      <c r="AH687" s="3"/>
      <c r="AI687" s="3"/>
      <c r="AJ687" s="3"/>
      <c r="AK687" s="3"/>
      <c r="AL687" s="3"/>
      <c r="AM687" s="3"/>
      <c r="AN687" s="3"/>
      <c r="AO687" s="3"/>
      <c r="AP687" s="3"/>
      <c r="AQ687" s="3"/>
      <c r="AR687" s="3"/>
      <c r="AS687" s="3"/>
      <c r="AT687" s="3"/>
      <c r="AU687" s="3"/>
      <c r="AV687" s="3"/>
      <c r="AW687" s="3"/>
      <c r="AX687" s="3"/>
      <c r="AY687" s="3"/>
      <c r="AZ687" s="3"/>
      <c r="BA687" s="3"/>
      <c r="BB687" s="3"/>
      <c r="BC687" s="3"/>
    </row>
    <row r="688" spans="3:55"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  <c r="AE688" s="3"/>
      <c r="AF688" s="3"/>
      <c r="AG688" s="3"/>
      <c r="AH688" s="3"/>
      <c r="AI688" s="3"/>
      <c r="AJ688" s="3"/>
      <c r="AK688" s="3"/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</row>
    <row r="689" spans="3:55"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</row>
    <row r="690" spans="3:55"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  <c r="AD690" s="3"/>
      <c r="AE690" s="3"/>
      <c r="AF690" s="3"/>
      <c r="AG690" s="3"/>
      <c r="AH690" s="3"/>
      <c r="AI690" s="3"/>
      <c r="AJ690" s="3"/>
      <c r="AK690" s="3"/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</row>
    <row r="691" spans="3:55"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  <c r="AC691" s="3"/>
      <c r="AD691" s="3"/>
      <c r="AE691" s="3"/>
      <c r="AF691" s="3"/>
      <c r="AG691" s="3"/>
      <c r="AH691" s="3"/>
      <c r="AI691" s="3"/>
      <c r="AJ691" s="3"/>
      <c r="AK691" s="3"/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</row>
    <row r="692" spans="3:55"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  <c r="AB692" s="3"/>
      <c r="AC692" s="3"/>
      <c r="AD692" s="3"/>
      <c r="AE692" s="3"/>
      <c r="AF692" s="3"/>
      <c r="AG692" s="3"/>
      <c r="AH692" s="3"/>
      <c r="AI692" s="3"/>
      <c r="AJ692" s="3"/>
      <c r="AK692" s="3"/>
      <c r="AL692" s="3"/>
      <c r="AM692" s="3"/>
      <c r="AN692" s="3"/>
      <c r="AO692" s="3"/>
      <c r="AP692" s="3"/>
      <c r="AQ692" s="3"/>
      <c r="AR692" s="3"/>
      <c r="AS692" s="3"/>
      <c r="AT692" s="3"/>
      <c r="AU692" s="3"/>
      <c r="AV692" s="3"/>
      <c r="AW692" s="3"/>
      <c r="AX692" s="3"/>
      <c r="AY692" s="3"/>
      <c r="AZ692" s="3"/>
      <c r="BA692" s="3"/>
      <c r="BB692" s="3"/>
      <c r="BC692" s="3"/>
    </row>
    <row r="693" spans="3:55"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  <c r="AB693" s="3"/>
      <c r="AC693" s="3"/>
      <c r="AD693" s="3"/>
      <c r="AE693" s="3"/>
      <c r="AF693" s="3"/>
      <c r="AG693" s="3"/>
      <c r="AH693" s="3"/>
      <c r="AI693" s="3"/>
      <c r="AJ693" s="3"/>
      <c r="AK693" s="3"/>
      <c r="AL693" s="3"/>
      <c r="AM693" s="3"/>
      <c r="AN693" s="3"/>
      <c r="AO693" s="3"/>
      <c r="AP693" s="3"/>
      <c r="AQ693" s="3"/>
      <c r="AR693" s="3"/>
      <c r="AS693" s="3"/>
      <c r="AT693" s="3"/>
      <c r="AU693" s="3"/>
      <c r="AV693" s="3"/>
      <c r="AW693" s="3"/>
      <c r="AX693" s="3"/>
      <c r="AY693" s="3"/>
      <c r="AZ693" s="3"/>
      <c r="BA693" s="3"/>
      <c r="BB693" s="3"/>
      <c r="BC693" s="3"/>
    </row>
    <row r="694" spans="3:55"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  <c r="AB694" s="3"/>
      <c r="AC694" s="3"/>
      <c r="AD694" s="3"/>
      <c r="AE694" s="3"/>
      <c r="AF694" s="3"/>
      <c r="AG694" s="3"/>
      <c r="AH694" s="3"/>
      <c r="AI694" s="3"/>
      <c r="AJ694" s="3"/>
      <c r="AK694" s="3"/>
      <c r="AL694" s="3"/>
      <c r="AM694" s="3"/>
      <c r="AN694" s="3"/>
      <c r="AO694" s="3"/>
      <c r="AP694" s="3"/>
      <c r="AQ694" s="3"/>
      <c r="AR694" s="3"/>
      <c r="AS694" s="3"/>
      <c r="AT694" s="3"/>
      <c r="AU694" s="3"/>
      <c r="AV694" s="3"/>
      <c r="AW694" s="3"/>
      <c r="AX694" s="3"/>
      <c r="AY694" s="3"/>
      <c r="AZ694" s="3"/>
      <c r="BA694" s="3"/>
      <c r="BB694" s="3"/>
      <c r="BC694" s="3"/>
    </row>
    <row r="695" spans="3:55"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  <c r="AB695" s="3"/>
      <c r="AC695" s="3"/>
      <c r="AD695" s="3"/>
      <c r="AE695" s="3"/>
      <c r="AF695" s="3"/>
      <c r="AG695" s="3"/>
      <c r="AH695" s="3"/>
      <c r="AI695" s="3"/>
      <c r="AJ695" s="3"/>
      <c r="AK695" s="3"/>
      <c r="AL695" s="3"/>
      <c r="AM695" s="3"/>
      <c r="AN695" s="3"/>
      <c r="AO695" s="3"/>
      <c r="AP695" s="3"/>
      <c r="AQ695" s="3"/>
      <c r="AR695" s="3"/>
      <c r="AS695" s="3"/>
      <c r="AT695" s="3"/>
      <c r="AU695" s="3"/>
      <c r="AV695" s="3"/>
      <c r="AW695" s="3"/>
      <c r="AX695" s="3"/>
      <c r="AY695" s="3"/>
      <c r="AZ695" s="3"/>
      <c r="BA695" s="3"/>
      <c r="BB695" s="3"/>
      <c r="BC695" s="3"/>
    </row>
    <row r="696" spans="3:55"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  <c r="AC696" s="3"/>
      <c r="AD696" s="3"/>
      <c r="AE696" s="3"/>
      <c r="AF696" s="3"/>
      <c r="AG696" s="3"/>
      <c r="AH696" s="3"/>
      <c r="AI696" s="3"/>
      <c r="AJ696" s="3"/>
      <c r="AK696" s="3"/>
      <c r="AL696" s="3"/>
      <c r="AM696" s="3"/>
      <c r="AN696" s="3"/>
      <c r="AO696" s="3"/>
      <c r="AP696" s="3"/>
      <c r="AQ696" s="3"/>
      <c r="AR696" s="3"/>
      <c r="AS696" s="3"/>
      <c r="AT696" s="3"/>
      <c r="AU696" s="3"/>
      <c r="AV696" s="3"/>
      <c r="AW696" s="3"/>
      <c r="AX696" s="3"/>
      <c r="AY696" s="3"/>
      <c r="AZ696" s="3"/>
      <c r="BA696" s="3"/>
      <c r="BB696" s="3"/>
      <c r="BC696" s="3"/>
    </row>
    <row r="697" spans="3:55"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</row>
    <row r="698" spans="3:55"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  <c r="AE698" s="3"/>
      <c r="AF698" s="3"/>
      <c r="AG698" s="3"/>
      <c r="AH698" s="3"/>
      <c r="AI698" s="3"/>
      <c r="AJ698" s="3"/>
      <c r="AK698" s="3"/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</row>
    <row r="699" spans="3:55"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</row>
    <row r="700" spans="3:55"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  <c r="AD700" s="3"/>
      <c r="AE700" s="3"/>
      <c r="AF700" s="3"/>
      <c r="AG700" s="3"/>
      <c r="AH700" s="3"/>
      <c r="AI700" s="3"/>
      <c r="AJ700" s="3"/>
      <c r="AK700" s="3"/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</row>
    <row r="701" spans="3:55"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  <c r="AE701" s="3"/>
      <c r="AF701" s="3"/>
      <c r="AG701" s="3"/>
      <c r="AH701" s="3"/>
      <c r="AI701" s="3"/>
      <c r="AJ701" s="3"/>
      <c r="AK701" s="3"/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</row>
    <row r="702" spans="3:55"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  <c r="AD702" s="3"/>
      <c r="AE702" s="3"/>
      <c r="AF702" s="3"/>
      <c r="AG702" s="3"/>
      <c r="AH702" s="3"/>
      <c r="AI702" s="3"/>
      <c r="AJ702" s="3"/>
      <c r="AK702" s="3"/>
      <c r="AL702" s="3"/>
      <c r="AM702" s="3"/>
      <c r="AN702" s="3"/>
      <c r="AO702" s="3"/>
      <c r="AP702" s="3"/>
      <c r="AQ702" s="3"/>
      <c r="AR702" s="3"/>
      <c r="AS702" s="3"/>
      <c r="AT702" s="3"/>
      <c r="AU702" s="3"/>
      <c r="AV702" s="3"/>
      <c r="AW702" s="3"/>
      <c r="AX702" s="3"/>
      <c r="AY702" s="3"/>
      <c r="AZ702" s="3"/>
      <c r="BA702" s="3"/>
      <c r="BB702" s="3"/>
      <c r="BC702" s="3"/>
    </row>
    <row r="703" spans="3:55"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  <c r="AD703" s="3"/>
      <c r="AE703" s="3"/>
      <c r="AF703" s="3"/>
      <c r="AG703" s="3"/>
      <c r="AH703" s="3"/>
      <c r="AI703" s="3"/>
      <c r="AJ703" s="3"/>
      <c r="AK703" s="3"/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3"/>
      <c r="AY703" s="3"/>
      <c r="AZ703" s="3"/>
      <c r="BA703" s="3"/>
      <c r="BB703" s="3"/>
      <c r="BC703" s="3"/>
    </row>
    <row r="704" spans="3:55"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</row>
    <row r="705" spans="3:55"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</row>
    <row r="706" spans="3:55"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  <c r="AE706" s="3"/>
      <c r="AF706" s="3"/>
      <c r="AG706" s="3"/>
      <c r="AH706" s="3"/>
      <c r="AI706" s="3"/>
      <c r="AJ706" s="3"/>
      <c r="AK706" s="3"/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</row>
    <row r="707" spans="3:55"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3"/>
      <c r="AG707" s="3"/>
      <c r="AH707" s="3"/>
      <c r="AI707" s="3"/>
      <c r="AJ707" s="3"/>
      <c r="AK707" s="3"/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</row>
    <row r="708" spans="3:55"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"/>
      <c r="AD708" s="3"/>
      <c r="AE708" s="3"/>
      <c r="AF708" s="3"/>
      <c r="AG708" s="3"/>
      <c r="AH708" s="3"/>
      <c r="AI708" s="3"/>
      <c r="AJ708" s="3"/>
      <c r="AK708" s="3"/>
      <c r="AL708" s="3"/>
      <c r="AM708" s="3"/>
      <c r="AN708" s="3"/>
      <c r="AO708" s="3"/>
      <c r="AP708" s="3"/>
      <c r="AQ708" s="3"/>
      <c r="AR708" s="3"/>
      <c r="AS708" s="3"/>
      <c r="AT708" s="3"/>
      <c r="AU708" s="3"/>
      <c r="AV708" s="3"/>
      <c r="AW708" s="3"/>
      <c r="AX708" s="3"/>
      <c r="AY708" s="3"/>
      <c r="AZ708" s="3"/>
      <c r="BA708" s="3"/>
      <c r="BB708" s="3"/>
      <c r="BC708" s="3"/>
    </row>
    <row r="709" spans="3:55"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  <c r="AD709" s="3"/>
      <c r="AE709" s="3"/>
      <c r="AF709" s="3"/>
      <c r="AG709" s="3"/>
      <c r="AH709" s="3"/>
      <c r="AI709" s="3"/>
      <c r="AJ709" s="3"/>
      <c r="AK709" s="3"/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  <c r="AY709" s="3"/>
      <c r="AZ709" s="3"/>
      <c r="BA709" s="3"/>
      <c r="BB709" s="3"/>
      <c r="BC709" s="3"/>
    </row>
    <row r="710" spans="3:55"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  <c r="AC710" s="3"/>
      <c r="AD710" s="3"/>
      <c r="AE710" s="3"/>
      <c r="AF710" s="3"/>
      <c r="AG710" s="3"/>
      <c r="AH710" s="3"/>
      <c r="AI710" s="3"/>
      <c r="AJ710" s="3"/>
      <c r="AK710" s="3"/>
      <c r="AL710" s="3"/>
      <c r="AM710" s="3"/>
      <c r="AN710" s="3"/>
      <c r="AO710" s="3"/>
      <c r="AP710" s="3"/>
      <c r="AQ710" s="3"/>
      <c r="AR710" s="3"/>
      <c r="AS710" s="3"/>
      <c r="AT710" s="3"/>
      <c r="AU710" s="3"/>
      <c r="AV710" s="3"/>
      <c r="AW710" s="3"/>
      <c r="AX710" s="3"/>
      <c r="AY710" s="3"/>
      <c r="AZ710" s="3"/>
      <c r="BA710" s="3"/>
      <c r="BB710" s="3"/>
      <c r="BC710" s="3"/>
    </row>
    <row r="711" spans="3:55"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  <c r="AG711" s="3"/>
      <c r="AH711" s="3"/>
      <c r="AI711" s="3"/>
      <c r="AJ711" s="3"/>
      <c r="AK711" s="3"/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</row>
    <row r="712" spans="3:55"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3"/>
      <c r="AG712" s="3"/>
      <c r="AH712" s="3"/>
      <c r="AI712" s="3"/>
      <c r="AJ712" s="3"/>
      <c r="AK712" s="3"/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</row>
    <row r="713" spans="3:55"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  <c r="AF713" s="3"/>
      <c r="AG713" s="3"/>
      <c r="AH713" s="3"/>
      <c r="AI713" s="3"/>
      <c r="AJ713" s="3"/>
      <c r="AK713" s="3"/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</row>
    <row r="714" spans="3:55"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  <c r="AC714" s="3"/>
      <c r="AD714" s="3"/>
      <c r="AE714" s="3"/>
      <c r="AF714" s="3"/>
      <c r="AG714" s="3"/>
      <c r="AH714" s="3"/>
      <c r="AI714" s="3"/>
      <c r="AJ714" s="3"/>
      <c r="AK714" s="3"/>
      <c r="AL714" s="3"/>
      <c r="AM714" s="3"/>
      <c r="AN714" s="3"/>
      <c r="AO714" s="3"/>
      <c r="AP714" s="3"/>
      <c r="AQ714" s="3"/>
      <c r="AR714" s="3"/>
      <c r="AS714" s="3"/>
      <c r="AT714" s="3"/>
      <c r="AU714" s="3"/>
      <c r="AV714" s="3"/>
      <c r="AW714" s="3"/>
      <c r="AX714" s="3"/>
      <c r="AY714" s="3"/>
      <c r="AZ714" s="3"/>
      <c r="BA714" s="3"/>
      <c r="BB714" s="3"/>
      <c r="BC714" s="3"/>
    </row>
    <row r="715" spans="3:55"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  <c r="AC715" s="3"/>
      <c r="AD715" s="3"/>
      <c r="AE715" s="3"/>
      <c r="AF715" s="3"/>
      <c r="AG715" s="3"/>
      <c r="AH715" s="3"/>
      <c r="AI715" s="3"/>
      <c r="AJ715" s="3"/>
      <c r="AK715" s="3"/>
      <c r="AL715" s="3"/>
      <c r="AM715" s="3"/>
      <c r="AN715" s="3"/>
      <c r="AO715" s="3"/>
      <c r="AP715" s="3"/>
      <c r="AQ715" s="3"/>
      <c r="AR715" s="3"/>
      <c r="AS715" s="3"/>
      <c r="AT715" s="3"/>
      <c r="AU715" s="3"/>
      <c r="AV715" s="3"/>
      <c r="AW715" s="3"/>
      <c r="AX715" s="3"/>
      <c r="AY715" s="3"/>
      <c r="AZ715" s="3"/>
      <c r="BA715" s="3"/>
      <c r="BB715" s="3"/>
      <c r="BC715" s="3"/>
    </row>
    <row r="716" spans="3:55"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  <c r="AC716" s="3"/>
      <c r="AD716" s="3"/>
      <c r="AE716" s="3"/>
      <c r="AF716" s="3"/>
      <c r="AG716" s="3"/>
      <c r="AH716" s="3"/>
      <c r="AI716" s="3"/>
      <c r="AJ716" s="3"/>
      <c r="AK716" s="3"/>
      <c r="AL716" s="3"/>
      <c r="AM716" s="3"/>
      <c r="AN716" s="3"/>
      <c r="AO716" s="3"/>
      <c r="AP716" s="3"/>
      <c r="AQ716" s="3"/>
      <c r="AR716" s="3"/>
      <c r="AS716" s="3"/>
      <c r="AT716" s="3"/>
      <c r="AU716" s="3"/>
      <c r="AV716" s="3"/>
      <c r="AW716" s="3"/>
      <c r="AX716" s="3"/>
      <c r="AY716" s="3"/>
      <c r="AZ716" s="3"/>
      <c r="BA716" s="3"/>
      <c r="BB716" s="3"/>
      <c r="BC716" s="3"/>
    </row>
    <row r="717" spans="3:55"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  <c r="AE717" s="3"/>
      <c r="AF717" s="3"/>
      <c r="AG717" s="3"/>
      <c r="AH717" s="3"/>
      <c r="AI717" s="3"/>
      <c r="AJ717" s="3"/>
      <c r="AK717" s="3"/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</row>
    <row r="718" spans="3:55"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  <c r="AE718" s="3"/>
      <c r="AF718" s="3"/>
      <c r="AG718" s="3"/>
      <c r="AH718" s="3"/>
      <c r="AI718" s="3"/>
      <c r="AJ718" s="3"/>
      <c r="AK718" s="3"/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</row>
    <row r="719" spans="3:55"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3"/>
      <c r="AG719" s="3"/>
      <c r="AH719" s="3"/>
      <c r="AI719" s="3"/>
      <c r="AJ719" s="3"/>
      <c r="AK719" s="3"/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</row>
    <row r="720" spans="3:55"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  <c r="AB720" s="3"/>
      <c r="AC720" s="3"/>
      <c r="AD720" s="3"/>
      <c r="AE720" s="3"/>
      <c r="AF720" s="3"/>
      <c r="AG720" s="3"/>
      <c r="AH720" s="3"/>
      <c r="AI720" s="3"/>
      <c r="AJ720" s="3"/>
      <c r="AK720" s="3"/>
      <c r="AL720" s="3"/>
      <c r="AM720" s="3"/>
      <c r="AN720" s="3"/>
      <c r="AO720" s="3"/>
      <c r="AP720" s="3"/>
      <c r="AQ720" s="3"/>
      <c r="AR720" s="3"/>
      <c r="AS720" s="3"/>
      <c r="AT720" s="3"/>
      <c r="AU720" s="3"/>
      <c r="AV720" s="3"/>
      <c r="AW720" s="3"/>
      <c r="AX720" s="3"/>
      <c r="AY720" s="3"/>
      <c r="AZ720" s="3"/>
      <c r="BA720" s="3"/>
      <c r="BB720" s="3"/>
      <c r="BC720" s="3"/>
    </row>
    <row r="721" spans="3:55"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  <c r="AB721" s="3"/>
      <c r="AC721" s="3"/>
      <c r="AD721" s="3"/>
      <c r="AE721" s="3"/>
      <c r="AF721" s="3"/>
      <c r="AG721" s="3"/>
      <c r="AH721" s="3"/>
      <c r="AI721" s="3"/>
      <c r="AJ721" s="3"/>
      <c r="AK721" s="3"/>
      <c r="AL721" s="3"/>
      <c r="AM721" s="3"/>
      <c r="AN721" s="3"/>
      <c r="AO721" s="3"/>
      <c r="AP721" s="3"/>
      <c r="AQ721" s="3"/>
      <c r="AR721" s="3"/>
      <c r="AS721" s="3"/>
      <c r="AT721" s="3"/>
      <c r="AU721" s="3"/>
      <c r="AV721" s="3"/>
      <c r="AW721" s="3"/>
      <c r="AX721" s="3"/>
      <c r="AY721" s="3"/>
      <c r="AZ721" s="3"/>
      <c r="BA721" s="3"/>
      <c r="BB721" s="3"/>
      <c r="BC721" s="3"/>
    </row>
    <row r="722" spans="3:55"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  <c r="AD722" s="3"/>
      <c r="AE722" s="3"/>
      <c r="AF722" s="3"/>
      <c r="AG722" s="3"/>
      <c r="AH722" s="3"/>
      <c r="AI722" s="3"/>
      <c r="AJ722" s="3"/>
      <c r="AK722" s="3"/>
      <c r="AL722" s="3"/>
      <c r="AM722" s="3"/>
      <c r="AN722" s="3"/>
      <c r="AO722" s="3"/>
      <c r="AP722" s="3"/>
      <c r="AQ722" s="3"/>
      <c r="AR722" s="3"/>
      <c r="AS722" s="3"/>
      <c r="AT722" s="3"/>
      <c r="AU722" s="3"/>
      <c r="AV722" s="3"/>
      <c r="AW722" s="3"/>
      <c r="AX722" s="3"/>
      <c r="AY722" s="3"/>
      <c r="AZ722" s="3"/>
      <c r="BA722" s="3"/>
      <c r="BB722" s="3"/>
      <c r="BC722" s="3"/>
    </row>
    <row r="723" spans="3:55"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  <c r="AE723" s="3"/>
      <c r="AF723" s="3"/>
      <c r="AG723" s="3"/>
      <c r="AH723" s="3"/>
      <c r="AI723" s="3"/>
      <c r="AJ723" s="3"/>
      <c r="AK723" s="3"/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</row>
    <row r="724" spans="3:55"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  <c r="AE724" s="3"/>
      <c r="AF724" s="3"/>
      <c r="AG724" s="3"/>
      <c r="AH724" s="3"/>
      <c r="AI724" s="3"/>
      <c r="AJ724" s="3"/>
      <c r="AK724" s="3"/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</row>
    <row r="725" spans="3:55"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  <c r="AG725" s="3"/>
      <c r="AH725" s="3"/>
      <c r="AI725" s="3"/>
      <c r="AJ725" s="3"/>
      <c r="AK725" s="3"/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</row>
    <row r="726" spans="3:55"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  <c r="AC726" s="3"/>
      <c r="AD726" s="3"/>
      <c r="AE726" s="3"/>
      <c r="AF726" s="3"/>
      <c r="AG726" s="3"/>
      <c r="AH726" s="3"/>
      <c r="AI726" s="3"/>
      <c r="AJ726" s="3"/>
      <c r="AK726" s="3"/>
      <c r="AL726" s="3"/>
      <c r="AM726" s="3"/>
      <c r="AN726" s="3"/>
      <c r="AO726" s="3"/>
      <c r="AP726" s="3"/>
      <c r="AQ726" s="3"/>
      <c r="AR726" s="3"/>
      <c r="AS726" s="3"/>
      <c r="AT726" s="3"/>
      <c r="AU726" s="3"/>
      <c r="AV726" s="3"/>
      <c r="AW726" s="3"/>
      <c r="AX726" s="3"/>
      <c r="AY726" s="3"/>
      <c r="AZ726" s="3"/>
      <c r="BA726" s="3"/>
      <c r="BB726" s="3"/>
      <c r="BC726" s="3"/>
    </row>
    <row r="727" spans="3:55"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  <c r="AD727" s="3"/>
      <c r="AE727" s="3"/>
      <c r="AF727" s="3"/>
      <c r="AG727" s="3"/>
      <c r="AH727" s="3"/>
      <c r="AI727" s="3"/>
      <c r="AJ727" s="3"/>
      <c r="AK727" s="3"/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</row>
    <row r="728" spans="3:55"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  <c r="AC728" s="3"/>
      <c r="AD728" s="3"/>
      <c r="AE728" s="3"/>
      <c r="AF728" s="3"/>
      <c r="AG728" s="3"/>
      <c r="AH728" s="3"/>
      <c r="AI728" s="3"/>
      <c r="AJ728" s="3"/>
      <c r="AK728" s="3"/>
      <c r="AL728" s="3"/>
      <c r="AM728" s="3"/>
      <c r="AN728" s="3"/>
      <c r="AO728" s="3"/>
      <c r="AP728" s="3"/>
      <c r="AQ728" s="3"/>
      <c r="AR728" s="3"/>
      <c r="AS728" s="3"/>
      <c r="AT728" s="3"/>
      <c r="AU728" s="3"/>
      <c r="AV728" s="3"/>
      <c r="AW728" s="3"/>
      <c r="AX728" s="3"/>
      <c r="AY728" s="3"/>
      <c r="AZ728" s="3"/>
      <c r="BA728" s="3"/>
      <c r="BB728" s="3"/>
      <c r="BC728" s="3"/>
    </row>
    <row r="729" spans="3:55"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3"/>
      <c r="AD729" s="3"/>
      <c r="AE729" s="3"/>
      <c r="AF729" s="3"/>
      <c r="AG729" s="3"/>
      <c r="AH729" s="3"/>
      <c r="AI729" s="3"/>
      <c r="AJ729" s="3"/>
      <c r="AK729" s="3"/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  <c r="AZ729" s="3"/>
      <c r="BA729" s="3"/>
      <c r="BB729" s="3"/>
      <c r="BC729" s="3"/>
    </row>
    <row r="730" spans="3:55"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  <c r="AC730" s="3"/>
      <c r="AD730" s="3"/>
      <c r="AE730" s="3"/>
      <c r="AF730" s="3"/>
      <c r="AG730" s="3"/>
      <c r="AH730" s="3"/>
      <c r="AI730" s="3"/>
      <c r="AJ730" s="3"/>
      <c r="AK730" s="3"/>
      <c r="AL730" s="3"/>
      <c r="AM730" s="3"/>
      <c r="AN730" s="3"/>
      <c r="AO730" s="3"/>
      <c r="AP730" s="3"/>
      <c r="AQ730" s="3"/>
      <c r="AR730" s="3"/>
      <c r="AS730" s="3"/>
      <c r="AT730" s="3"/>
      <c r="AU730" s="3"/>
      <c r="AV730" s="3"/>
      <c r="AW730" s="3"/>
      <c r="AX730" s="3"/>
      <c r="AY730" s="3"/>
      <c r="AZ730" s="3"/>
      <c r="BA730" s="3"/>
      <c r="BB730" s="3"/>
      <c r="BC730" s="3"/>
    </row>
    <row r="731" spans="3:55"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"/>
      <c r="AD731" s="3"/>
      <c r="AE731" s="3"/>
      <c r="AF731" s="3"/>
      <c r="AG731" s="3"/>
      <c r="AH731" s="3"/>
      <c r="AI731" s="3"/>
      <c r="AJ731" s="3"/>
      <c r="AK731" s="3"/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</row>
    <row r="732" spans="3:55"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  <c r="AC732" s="3"/>
      <c r="AD732" s="3"/>
      <c r="AE732" s="3"/>
      <c r="AF732" s="3"/>
      <c r="AG732" s="3"/>
      <c r="AH732" s="3"/>
      <c r="AI732" s="3"/>
      <c r="AJ732" s="3"/>
      <c r="AK732" s="3"/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  <c r="AW732" s="3"/>
      <c r="AX732" s="3"/>
      <c r="AY732" s="3"/>
      <c r="AZ732" s="3"/>
      <c r="BA732" s="3"/>
      <c r="BB732" s="3"/>
      <c r="BC732" s="3"/>
    </row>
    <row r="733" spans="3:55"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  <c r="AD733" s="3"/>
      <c r="AE733" s="3"/>
      <c r="AF733" s="3"/>
      <c r="AG733" s="3"/>
      <c r="AH733" s="3"/>
      <c r="AI733" s="3"/>
      <c r="AJ733" s="3"/>
      <c r="AK733" s="3"/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</row>
    <row r="734" spans="3:55"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  <c r="AC734" s="3"/>
      <c r="AD734" s="3"/>
      <c r="AE734" s="3"/>
      <c r="AF734" s="3"/>
      <c r="AG734" s="3"/>
      <c r="AH734" s="3"/>
      <c r="AI734" s="3"/>
      <c r="AJ734" s="3"/>
      <c r="AK734" s="3"/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3"/>
      <c r="AY734" s="3"/>
      <c r="AZ734" s="3"/>
      <c r="BA734" s="3"/>
      <c r="BB734" s="3"/>
      <c r="BC734" s="3"/>
    </row>
    <row r="735" spans="3:55"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  <c r="AD735" s="3"/>
      <c r="AE735" s="3"/>
      <c r="AF735" s="3"/>
      <c r="AG735" s="3"/>
      <c r="AH735" s="3"/>
      <c r="AI735" s="3"/>
      <c r="AJ735" s="3"/>
      <c r="AK735" s="3"/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</row>
    <row r="736" spans="3:55"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  <c r="AK736" s="3"/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</row>
    <row r="737" spans="3:55"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  <c r="AE737" s="3"/>
      <c r="AF737" s="3"/>
      <c r="AG737" s="3"/>
      <c r="AH737" s="3"/>
      <c r="AI737" s="3"/>
      <c r="AJ737" s="3"/>
      <c r="AK737" s="3"/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</row>
    <row r="738" spans="3:55"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  <c r="AC738" s="3"/>
      <c r="AD738" s="3"/>
      <c r="AE738" s="3"/>
      <c r="AF738" s="3"/>
      <c r="AG738" s="3"/>
      <c r="AH738" s="3"/>
      <c r="AI738" s="3"/>
      <c r="AJ738" s="3"/>
      <c r="AK738" s="3"/>
      <c r="AL738" s="3"/>
      <c r="AM738" s="3"/>
      <c r="AN738" s="3"/>
      <c r="AO738" s="3"/>
      <c r="AP738" s="3"/>
      <c r="AQ738" s="3"/>
      <c r="AR738" s="3"/>
      <c r="AS738" s="3"/>
      <c r="AT738" s="3"/>
      <c r="AU738" s="3"/>
      <c r="AV738" s="3"/>
      <c r="AW738" s="3"/>
      <c r="AX738" s="3"/>
      <c r="AY738" s="3"/>
      <c r="AZ738" s="3"/>
      <c r="BA738" s="3"/>
      <c r="BB738" s="3"/>
      <c r="BC738" s="3"/>
    </row>
    <row r="739" spans="3:55"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  <c r="AB739" s="3"/>
      <c r="AC739" s="3"/>
      <c r="AD739" s="3"/>
      <c r="AE739" s="3"/>
      <c r="AF739" s="3"/>
      <c r="AG739" s="3"/>
      <c r="AH739" s="3"/>
      <c r="AI739" s="3"/>
      <c r="AJ739" s="3"/>
      <c r="AK739" s="3"/>
      <c r="AL739" s="3"/>
      <c r="AM739" s="3"/>
      <c r="AN739" s="3"/>
      <c r="AO739" s="3"/>
      <c r="AP739" s="3"/>
      <c r="AQ739" s="3"/>
      <c r="AR739" s="3"/>
      <c r="AS739" s="3"/>
      <c r="AT739" s="3"/>
      <c r="AU739" s="3"/>
      <c r="AV739" s="3"/>
      <c r="AW739" s="3"/>
      <c r="AX739" s="3"/>
      <c r="AY739" s="3"/>
      <c r="AZ739" s="3"/>
      <c r="BA739" s="3"/>
      <c r="BB739" s="3"/>
      <c r="BC739" s="3"/>
    </row>
    <row r="740" spans="3:55"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  <c r="AE740" s="3"/>
      <c r="AF740" s="3"/>
      <c r="AG740" s="3"/>
      <c r="AH740" s="3"/>
      <c r="AI740" s="3"/>
      <c r="AJ740" s="3"/>
      <c r="AK740" s="3"/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</row>
    <row r="741" spans="3:55"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  <c r="AE741" s="3"/>
      <c r="AF741" s="3"/>
      <c r="AG741" s="3"/>
      <c r="AH741" s="3"/>
      <c r="AI741" s="3"/>
      <c r="AJ741" s="3"/>
      <c r="AK741" s="3"/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</row>
    <row r="742" spans="3:55"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  <c r="AE742" s="3"/>
      <c r="AF742" s="3"/>
      <c r="AG742" s="3"/>
      <c r="AH742" s="3"/>
      <c r="AI742" s="3"/>
      <c r="AJ742" s="3"/>
      <c r="AK742" s="3"/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  <c r="AZ742" s="3"/>
      <c r="BA742" s="3"/>
      <c r="BB742" s="3"/>
      <c r="BC742" s="3"/>
    </row>
    <row r="743" spans="3:55"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3"/>
      <c r="AH743" s="3"/>
      <c r="AI743" s="3"/>
      <c r="AJ743" s="3"/>
      <c r="AK743" s="3"/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</row>
    <row r="744" spans="3:55"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  <c r="AD744" s="3"/>
      <c r="AE744" s="3"/>
      <c r="AF744" s="3"/>
      <c r="AG744" s="3"/>
      <c r="AH744" s="3"/>
      <c r="AI744" s="3"/>
      <c r="AJ744" s="3"/>
      <c r="AK744" s="3"/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</row>
    <row r="745" spans="3:55"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  <c r="AC745" s="3"/>
      <c r="AD745" s="3"/>
      <c r="AE745" s="3"/>
      <c r="AF745" s="3"/>
      <c r="AG745" s="3"/>
      <c r="AH745" s="3"/>
      <c r="AI745" s="3"/>
      <c r="AJ745" s="3"/>
      <c r="AK745" s="3"/>
      <c r="AL745" s="3"/>
      <c r="AM745" s="3"/>
      <c r="AN745" s="3"/>
      <c r="AO745" s="3"/>
      <c r="AP745" s="3"/>
      <c r="AQ745" s="3"/>
      <c r="AR745" s="3"/>
      <c r="AS745" s="3"/>
      <c r="AT745" s="3"/>
      <c r="AU745" s="3"/>
      <c r="AV745" s="3"/>
      <c r="AW745" s="3"/>
      <c r="AX745" s="3"/>
      <c r="AY745" s="3"/>
      <c r="AZ745" s="3"/>
      <c r="BA745" s="3"/>
      <c r="BB745" s="3"/>
      <c r="BC745" s="3"/>
    </row>
    <row r="746" spans="3:55"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  <c r="AC746" s="3"/>
      <c r="AD746" s="3"/>
      <c r="AE746" s="3"/>
      <c r="AF746" s="3"/>
      <c r="AG746" s="3"/>
      <c r="AH746" s="3"/>
      <c r="AI746" s="3"/>
      <c r="AJ746" s="3"/>
      <c r="AK746" s="3"/>
      <c r="AL746" s="3"/>
      <c r="AM746" s="3"/>
      <c r="AN746" s="3"/>
      <c r="AO746" s="3"/>
      <c r="AP746" s="3"/>
      <c r="AQ746" s="3"/>
      <c r="AR746" s="3"/>
      <c r="AS746" s="3"/>
      <c r="AT746" s="3"/>
      <c r="AU746" s="3"/>
      <c r="AV746" s="3"/>
      <c r="AW746" s="3"/>
      <c r="AX746" s="3"/>
      <c r="AY746" s="3"/>
      <c r="AZ746" s="3"/>
      <c r="BA746" s="3"/>
      <c r="BB746" s="3"/>
      <c r="BC746" s="3"/>
    </row>
    <row r="747" spans="3:55"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  <c r="AC747" s="3"/>
      <c r="AD747" s="3"/>
      <c r="AE747" s="3"/>
      <c r="AF747" s="3"/>
      <c r="AG747" s="3"/>
      <c r="AH747" s="3"/>
      <c r="AI747" s="3"/>
      <c r="AJ747" s="3"/>
      <c r="AK747" s="3"/>
      <c r="AL747" s="3"/>
      <c r="AM747" s="3"/>
      <c r="AN747" s="3"/>
      <c r="AO747" s="3"/>
      <c r="AP747" s="3"/>
      <c r="AQ747" s="3"/>
      <c r="AR747" s="3"/>
      <c r="AS747" s="3"/>
      <c r="AT747" s="3"/>
      <c r="AU747" s="3"/>
      <c r="AV747" s="3"/>
      <c r="AW747" s="3"/>
      <c r="AX747" s="3"/>
      <c r="AY747" s="3"/>
      <c r="AZ747" s="3"/>
      <c r="BA747" s="3"/>
      <c r="BB747" s="3"/>
      <c r="BC747" s="3"/>
    </row>
    <row r="748" spans="3:55"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3"/>
      <c r="AC748" s="3"/>
      <c r="AD748" s="3"/>
      <c r="AE748" s="3"/>
      <c r="AF748" s="3"/>
      <c r="AG748" s="3"/>
      <c r="AH748" s="3"/>
      <c r="AI748" s="3"/>
      <c r="AJ748" s="3"/>
      <c r="AK748" s="3"/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  <c r="AZ748" s="3"/>
      <c r="BA748" s="3"/>
      <c r="BB748" s="3"/>
      <c r="BC748" s="3"/>
    </row>
    <row r="749" spans="3:55"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  <c r="AB749" s="3"/>
      <c r="AC749" s="3"/>
      <c r="AD749" s="3"/>
      <c r="AE749" s="3"/>
      <c r="AF749" s="3"/>
      <c r="AG749" s="3"/>
      <c r="AH749" s="3"/>
      <c r="AI749" s="3"/>
      <c r="AJ749" s="3"/>
      <c r="AK749" s="3"/>
      <c r="AL749" s="3"/>
      <c r="AM749" s="3"/>
      <c r="AN749" s="3"/>
      <c r="AO749" s="3"/>
      <c r="AP749" s="3"/>
      <c r="AQ749" s="3"/>
      <c r="AR749" s="3"/>
      <c r="AS749" s="3"/>
      <c r="AT749" s="3"/>
      <c r="AU749" s="3"/>
      <c r="AV749" s="3"/>
      <c r="AW749" s="3"/>
      <c r="AX749" s="3"/>
      <c r="AY749" s="3"/>
      <c r="AZ749" s="3"/>
      <c r="BA749" s="3"/>
      <c r="BB749" s="3"/>
      <c r="BC749" s="3"/>
    </row>
    <row r="750" spans="3:55"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  <c r="AB750" s="3"/>
      <c r="AC750" s="3"/>
      <c r="AD750" s="3"/>
      <c r="AE750" s="3"/>
      <c r="AF750" s="3"/>
      <c r="AG750" s="3"/>
      <c r="AH750" s="3"/>
      <c r="AI750" s="3"/>
      <c r="AJ750" s="3"/>
      <c r="AK750" s="3"/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</row>
    <row r="751" spans="3:55"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  <c r="AB751" s="3"/>
      <c r="AC751" s="3"/>
      <c r="AD751" s="3"/>
      <c r="AE751" s="3"/>
      <c r="AF751" s="3"/>
      <c r="AG751" s="3"/>
      <c r="AH751" s="3"/>
      <c r="AI751" s="3"/>
      <c r="AJ751" s="3"/>
      <c r="AK751" s="3"/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</row>
    <row r="752" spans="3:55"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  <c r="AB752" s="3"/>
      <c r="AC752" s="3"/>
      <c r="AD752" s="3"/>
      <c r="AE752" s="3"/>
      <c r="AF752" s="3"/>
      <c r="AG752" s="3"/>
      <c r="AH752" s="3"/>
      <c r="AI752" s="3"/>
      <c r="AJ752" s="3"/>
      <c r="AK752" s="3"/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</row>
    <row r="753" spans="3:55"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  <c r="AC753" s="3"/>
      <c r="AD753" s="3"/>
      <c r="AE753" s="3"/>
      <c r="AF753" s="3"/>
      <c r="AG753" s="3"/>
      <c r="AH753" s="3"/>
      <c r="AI753" s="3"/>
      <c r="AJ753" s="3"/>
      <c r="AK753" s="3"/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</row>
    <row r="754" spans="3:55"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  <c r="AD754" s="3"/>
      <c r="AE754" s="3"/>
      <c r="AF754" s="3"/>
      <c r="AG754" s="3"/>
      <c r="AH754" s="3"/>
      <c r="AI754" s="3"/>
      <c r="AJ754" s="3"/>
      <c r="AK754" s="3"/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</row>
    <row r="755" spans="3:55"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  <c r="AD755" s="3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</row>
    <row r="756" spans="3:55"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  <c r="AA756" s="3"/>
      <c r="AB756" s="3"/>
      <c r="AC756" s="3"/>
      <c r="AD756" s="3"/>
      <c r="AE756" s="3"/>
      <c r="AF756" s="3"/>
      <c r="AG756" s="3"/>
      <c r="AH756" s="3"/>
      <c r="AI756" s="3"/>
      <c r="AJ756" s="3"/>
      <c r="AK756" s="3"/>
      <c r="AL756" s="3"/>
      <c r="AM756" s="3"/>
      <c r="AN756" s="3"/>
      <c r="AO756" s="3"/>
      <c r="AP756" s="3"/>
      <c r="AQ756" s="3"/>
      <c r="AR756" s="3"/>
      <c r="AS756" s="3"/>
      <c r="AT756" s="3"/>
      <c r="AU756" s="3"/>
      <c r="AV756" s="3"/>
      <c r="AW756" s="3"/>
      <c r="AX756" s="3"/>
      <c r="AY756" s="3"/>
      <c r="AZ756" s="3"/>
      <c r="BA756" s="3"/>
      <c r="BB756" s="3"/>
      <c r="BC756" s="3"/>
    </row>
    <row r="757" spans="3:55"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  <c r="AA757" s="3"/>
      <c r="AB757" s="3"/>
      <c r="AC757" s="3"/>
      <c r="AD757" s="3"/>
      <c r="AE757" s="3"/>
      <c r="AF757" s="3"/>
      <c r="AG757" s="3"/>
      <c r="AH757" s="3"/>
      <c r="AI757" s="3"/>
      <c r="AJ757" s="3"/>
      <c r="AK757" s="3"/>
      <c r="AL757" s="3"/>
      <c r="AM757" s="3"/>
      <c r="AN757" s="3"/>
      <c r="AO757" s="3"/>
      <c r="AP757" s="3"/>
      <c r="AQ757" s="3"/>
      <c r="AR757" s="3"/>
      <c r="AS757" s="3"/>
      <c r="AT757" s="3"/>
      <c r="AU757" s="3"/>
      <c r="AV757" s="3"/>
      <c r="AW757" s="3"/>
      <c r="AX757" s="3"/>
      <c r="AY757" s="3"/>
      <c r="AZ757" s="3"/>
      <c r="BA757" s="3"/>
      <c r="BB757" s="3"/>
      <c r="BC757" s="3"/>
    </row>
    <row r="758" spans="3:55"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  <c r="AC758" s="3"/>
      <c r="AD758" s="3"/>
      <c r="AE758" s="3"/>
      <c r="AF758" s="3"/>
      <c r="AG758" s="3"/>
      <c r="AH758" s="3"/>
      <c r="AI758" s="3"/>
      <c r="AJ758" s="3"/>
      <c r="AK758" s="3"/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</row>
    <row r="759" spans="3:55"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  <c r="AC759" s="3"/>
      <c r="AD759" s="3"/>
      <c r="AE759" s="3"/>
      <c r="AF759" s="3"/>
      <c r="AG759" s="3"/>
      <c r="AH759" s="3"/>
      <c r="AI759" s="3"/>
      <c r="AJ759" s="3"/>
      <c r="AK759" s="3"/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</row>
    <row r="760" spans="3:55"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  <c r="AC760" s="3"/>
      <c r="AD760" s="3"/>
      <c r="AE760" s="3"/>
      <c r="AF760" s="3"/>
      <c r="AG760" s="3"/>
      <c r="AH760" s="3"/>
      <c r="AI760" s="3"/>
      <c r="AJ760" s="3"/>
      <c r="AK760" s="3"/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</row>
    <row r="761" spans="3:55"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  <c r="AC761" s="3"/>
      <c r="AD761" s="3"/>
      <c r="AE761" s="3"/>
      <c r="AF761" s="3"/>
      <c r="AG761" s="3"/>
      <c r="AH761" s="3"/>
      <c r="AI761" s="3"/>
      <c r="AJ761" s="3"/>
      <c r="AK761" s="3"/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</row>
    <row r="762" spans="3:55"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  <c r="AB762" s="3"/>
      <c r="AC762" s="3"/>
      <c r="AD762" s="3"/>
      <c r="AE762" s="3"/>
      <c r="AF762" s="3"/>
      <c r="AG762" s="3"/>
      <c r="AH762" s="3"/>
      <c r="AI762" s="3"/>
      <c r="AJ762" s="3"/>
      <c r="AK762" s="3"/>
      <c r="AL762" s="3"/>
      <c r="AM762" s="3"/>
      <c r="AN762" s="3"/>
      <c r="AO762" s="3"/>
      <c r="AP762" s="3"/>
      <c r="AQ762" s="3"/>
      <c r="AR762" s="3"/>
      <c r="AS762" s="3"/>
      <c r="AT762" s="3"/>
      <c r="AU762" s="3"/>
      <c r="AV762" s="3"/>
      <c r="AW762" s="3"/>
      <c r="AX762" s="3"/>
      <c r="AY762" s="3"/>
      <c r="AZ762" s="3"/>
      <c r="BA762" s="3"/>
      <c r="BB762" s="3"/>
      <c r="BC762" s="3"/>
    </row>
    <row r="763" spans="3:55"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  <c r="AB763" s="3"/>
      <c r="AC763" s="3"/>
      <c r="AD763" s="3"/>
      <c r="AE763" s="3"/>
      <c r="AF763" s="3"/>
      <c r="AG763" s="3"/>
      <c r="AH763" s="3"/>
      <c r="AI763" s="3"/>
      <c r="AJ763" s="3"/>
      <c r="AK763" s="3"/>
      <c r="AL763" s="3"/>
      <c r="AM763" s="3"/>
      <c r="AN763" s="3"/>
      <c r="AO763" s="3"/>
      <c r="AP763" s="3"/>
      <c r="AQ763" s="3"/>
      <c r="AR763" s="3"/>
      <c r="AS763" s="3"/>
      <c r="AT763" s="3"/>
      <c r="AU763" s="3"/>
      <c r="AV763" s="3"/>
      <c r="AW763" s="3"/>
      <c r="AX763" s="3"/>
      <c r="AY763" s="3"/>
      <c r="AZ763" s="3"/>
      <c r="BA763" s="3"/>
      <c r="BB763" s="3"/>
      <c r="BC763" s="3"/>
    </row>
    <row r="764" spans="3:55"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  <c r="AA764" s="3"/>
      <c r="AB764" s="3"/>
      <c r="AC764" s="3"/>
      <c r="AD764" s="3"/>
      <c r="AE764" s="3"/>
      <c r="AF764" s="3"/>
      <c r="AG764" s="3"/>
      <c r="AH764" s="3"/>
      <c r="AI764" s="3"/>
      <c r="AJ764" s="3"/>
      <c r="AK764" s="3"/>
      <c r="AL764" s="3"/>
      <c r="AM764" s="3"/>
      <c r="AN764" s="3"/>
      <c r="AO764" s="3"/>
      <c r="AP764" s="3"/>
      <c r="AQ764" s="3"/>
      <c r="AR764" s="3"/>
      <c r="AS764" s="3"/>
      <c r="AT764" s="3"/>
      <c r="AU764" s="3"/>
      <c r="AV764" s="3"/>
      <c r="AW764" s="3"/>
      <c r="AX764" s="3"/>
      <c r="AY764" s="3"/>
      <c r="AZ764" s="3"/>
      <c r="BA764" s="3"/>
      <c r="BB764" s="3"/>
      <c r="BC764" s="3"/>
    </row>
    <row r="765" spans="3:55"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  <c r="AA765" s="3"/>
      <c r="AB765" s="3"/>
      <c r="AC765" s="3"/>
      <c r="AD765" s="3"/>
      <c r="AE765" s="3"/>
      <c r="AF765" s="3"/>
      <c r="AG765" s="3"/>
      <c r="AH765" s="3"/>
      <c r="AI765" s="3"/>
      <c r="AJ765" s="3"/>
      <c r="AK765" s="3"/>
      <c r="AL765" s="3"/>
      <c r="AM765" s="3"/>
      <c r="AN765" s="3"/>
      <c r="AO765" s="3"/>
      <c r="AP765" s="3"/>
      <c r="AQ765" s="3"/>
      <c r="AR765" s="3"/>
      <c r="AS765" s="3"/>
      <c r="AT765" s="3"/>
      <c r="AU765" s="3"/>
      <c r="AV765" s="3"/>
      <c r="AW765" s="3"/>
      <c r="AX765" s="3"/>
      <c r="AY765" s="3"/>
      <c r="AZ765" s="3"/>
      <c r="BA765" s="3"/>
      <c r="BB765" s="3"/>
      <c r="BC765" s="3"/>
    </row>
    <row r="766" spans="3:55"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  <c r="AA766" s="3"/>
      <c r="AB766" s="3"/>
      <c r="AC766" s="3"/>
      <c r="AD766" s="3"/>
      <c r="AE766" s="3"/>
      <c r="AF766" s="3"/>
      <c r="AG766" s="3"/>
      <c r="AH766" s="3"/>
      <c r="AI766" s="3"/>
      <c r="AJ766" s="3"/>
      <c r="AK766" s="3"/>
      <c r="AL766" s="3"/>
      <c r="AM766" s="3"/>
      <c r="AN766" s="3"/>
      <c r="AO766" s="3"/>
      <c r="AP766" s="3"/>
      <c r="AQ766" s="3"/>
      <c r="AR766" s="3"/>
      <c r="AS766" s="3"/>
      <c r="AT766" s="3"/>
      <c r="AU766" s="3"/>
      <c r="AV766" s="3"/>
      <c r="AW766" s="3"/>
      <c r="AX766" s="3"/>
      <c r="AY766" s="3"/>
      <c r="AZ766" s="3"/>
      <c r="BA766" s="3"/>
      <c r="BB766" s="3"/>
      <c r="BC766" s="3"/>
    </row>
    <row r="767" spans="3:55"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  <c r="AA767" s="3"/>
      <c r="AB767" s="3"/>
      <c r="AC767" s="3"/>
      <c r="AD767" s="3"/>
      <c r="AE767" s="3"/>
      <c r="AF767" s="3"/>
      <c r="AG767" s="3"/>
      <c r="AH767" s="3"/>
      <c r="AI767" s="3"/>
      <c r="AJ767" s="3"/>
      <c r="AK767" s="3"/>
      <c r="AL767" s="3"/>
      <c r="AM767" s="3"/>
      <c r="AN767" s="3"/>
      <c r="AO767" s="3"/>
      <c r="AP767" s="3"/>
      <c r="AQ767" s="3"/>
      <c r="AR767" s="3"/>
      <c r="AS767" s="3"/>
      <c r="AT767" s="3"/>
      <c r="AU767" s="3"/>
      <c r="AV767" s="3"/>
      <c r="AW767" s="3"/>
      <c r="AX767" s="3"/>
      <c r="AY767" s="3"/>
      <c r="AZ767" s="3"/>
      <c r="BA767" s="3"/>
      <c r="BB767" s="3"/>
      <c r="BC767" s="3"/>
    </row>
    <row r="768" spans="3:55"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3"/>
      <c r="AB768" s="3"/>
      <c r="AC768" s="3"/>
      <c r="AD768" s="3"/>
      <c r="AE768" s="3"/>
      <c r="AF768" s="3"/>
      <c r="AG768" s="3"/>
      <c r="AH768" s="3"/>
      <c r="AI768" s="3"/>
      <c r="AJ768" s="3"/>
      <c r="AK768" s="3"/>
      <c r="AL768" s="3"/>
      <c r="AM768" s="3"/>
      <c r="AN768" s="3"/>
      <c r="AO768" s="3"/>
      <c r="AP768" s="3"/>
      <c r="AQ768" s="3"/>
      <c r="AR768" s="3"/>
      <c r="AS768" s="3"/>
      <c r="AT768" s="3"/>
      <c r="AU768" s="3"/>
      <c r="AV768" s="3"/>
      <c r="AW768" s="3"/>
      <c r="AX768" s="3"/>
      <c r="AY768" s="3"/>
      <c r="AZ768" s="3"/>
      <c r="BA768" s="3"/>
      <c r="BB768" s="3"/>
      <c r="BC768" s="3"/>
    </row>
    <row r="769" spans="3:55"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  <c r="AA769" s="3"/>
      <c r="AB769" s="3"/>
      <c r="AC769" s="3"/>
      <c r="AD769" s="3"/>
      <c r="AE769" s="3"/>
      <c r="AF769" s="3"/>
      <c r="AG769" s="3"/>
      <c r="AH769" s="3"/>
      <c r="AI769" s="3"/>
      <c r="AJ769" s="3"/>
      <c r="AK769" s="3"/>
      <c r="AL769" s="3"/>
      <c r="AM769" s="3"/>
      <c r="AN769" s="3"/>
      <c r="AO769" s="3"/>
      <c r="AP769" s="3"/>
      <c r="AQ769" s="3"/>
      <c r="AR769" s="3"/>
      <c r="AS769" s="3"/>
      <c r="AT769" s="3"/>
      <c r="AU769" s="3"/>
      <c r="AV769" s="3"/>
      <c r="AW769" s="3"/>
      <c r="AX769" s="3"/>
      <c r="AY769" s="3"/>
      <c r="AZ769" s="3"/>
      <c r="BA769" s="3"/>
      <c r="BB769" s="3"/>
      <c r="BC769" s="3"/>
    </row>
    <row r="770" spans="3:55"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  <c r="AA770" s="3"/>
      <c r="AB770" s="3"/>
      <c r="AC770" s="3"/>
      <c r="AD770" s="3"/>
      <c r="AE770" s="3"/>
      <c r="AF770" s="3"/>
      <c r="AG770" s="3"/>
      <c r="AH770" s="3"/>
      <c r="AI770" s="3"/>
      <c r="AJ770" s="3"/>
      <c r="AK770" s="3"/>
      <c r="AL770" s="3"/>
      <c r="AM770" s="3"/>
      <c r="AN770" s="3"/>
      <c r="AO770" s="3"/>
      <c r="AP770" s="3"/>
      <c r="AQ770" s="3"/>
      <c r="AR770" s="3"/>
      <c r="AS770" s="3"/>
      <c r="AT770" s="3"/>
      <c r="AU770" s="3"/>
      <c r="AV770" s="3"/>
      <c r="AW770" s="3"/>
      <c r="AX770" s="3"/>
      <c r="AY770" s="3"/>
      <c r="AZ770" s="3"/>
      <c r="BA770" s="3"/>
      <c r="BB770" s="3"/>
      <c r="BC770" s="3"/>
    </row>
    <row r="771" spans="3:55"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  <c r="AB771" s="3"/>
      <c r="AC771" s="3"/>
      <c r="AD771" s="3"/>
      <c r="AE771" s="3"/>
      <c r="AF771" s="3"/>
      <c r="AG771" s="3"/>
      <c r="AH771" s="3"/>
      <c r="AI771" s="3"/>
      <c r="AJ771" s="3"/>
      <c r="AK771" s="3"/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</row>
    <row r="772" spans="3:55"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  <c r="AB772" s="3"/>
      <c r="AC772" s="3"/>
      <c r="AD772" s="3"/>
      <c r="AE772" s="3"/>
      <c r="AF772" s="3"/>
      <c r="AG772" s="3"/>
      <c r="AH772" s="3"/>
      <c r="AI772" s="3"/>
      <c r="AJ772" s="3"/>
      <c r="AK772" s="3"/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</row>
    <row r="773" spans="3:55"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  <c r="AB773" s="3"/>
      <c r="AC773" s="3"/>
      <c r="AD773" s="3"/>
      <c r="AE773" s="3"/>
      <c r="AF773" s="3"/>
      <c r="AG773" s="3"/>
      <c r="AH773" s="3"/>
      <c r="AI773" s="3"/>
      <c r="AJ773" s="3"/>
      <c r="AK773" s="3"/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</row>
    <row r="774" spans="3:55"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  <c r="AA774" s="3"/>
      <c r="AB774" s="3"/>
      <c r="AC774" s="3"/>
      <c r="AD774" s="3"/>
      <c r="AE774" s="3"/>
      <c r="AF774" s="3"/>
      <c r="AG774" s="3"/>
      <c r="AH774" s="3"/>
      <c r="AI774" s="3"/>
      <c r="AJ774" s="3"/>
      <c r="AK774" s="3"/>
      <c r="AL774" s="3"/>
      <c r="AM774" s="3"/>
      <c r="AN774" s="3"/>
      <c r="AO774" s="3"/>
      <c r="AP774" s="3"/>
      <c r="AQ774" s="3"/>
      <c r="AR774" s="3"/>
      <c r="AS774" s="3"/>
      <c r="AT774" s="3"/>
      <c r="AU774" s="3"/>
      <c r="AV774" s="3"/>
      <c r="AW774" s="3"/>
      <c r="AX774" s="3"/>
      <c r="AY774" s="3"/>
      <c r="AZ774" s="3"/>
      <c r="BA774" s="3"/>
      <c r="BB774" s="3"/>
      <c r="BC774" s="3"/>
    </row>
    <row r="775" spans="3:55"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  <c r="AA775" s="3"/>
      <c r="AB775" s="3"/>
      <c r="AC775" s="3"/>
      <c r="AD775" s="3"/>
      <c r="AE775" s="3"/>
      <c r="AF775" s="3"/>
      <c r="AG775" s="3"/>
      <c r="AH775" s="3"/>
      <c r="AI775" s="3"/>
      <c r="AJ775" s="3"/>
      <c r="AK775" s="3"/>
      <c r="AL775" s="3"/>
      <c r="AM775" s="3"/>
      <c r="AN775" s="3"/>
      <c r="AO775" s="3"/>
      <c r="AP775" s="3"/>
      <c r="AQ775" s="3"/>
      <c r="AR775" s="3"/>
      <c r="AS775" s="3"/>
      <c r="AT775" s="3"/>
      <c r="AU775" s="3"/>
      <c r="AV775" s="3"/>
      <c r="AW775" s="3"/>
      <c r="AX775" s="3"/>
      <c r="AY775" s="3"/>
      <c r="AZ775" s="3"/>
      <c r="BA775" s="3"/>
      <c r="BB775" s="3"/>
      <c r="BC775" s="3"/>
    </row>
    <row r="776" spans="3:55"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  <c r="AB776" s="3"/>
      <c r="AC776" s="3"/>
      <c r="AD776" s="3"/>
      <c r="AE776" s="3"/>
      <c r="AF776" s="3"/>
      <c r="AG776" s="3"/>
      <c r="AH776" s="3"/>
      <c r="AI776" s="3"/>
      <c r="AJ776" s="3"/>
      <c r="AK776" s="3"/>
      <c r="AL776" s="3"/>
      <c r="AM776" s="3"/>
      <c r="AN776" s="3"/>
      <c r="AO776" s="3"/>
      <c r="AP776" s="3"/>
      <c r="AQ776" s="3"/>
      <c r="AR776" s="3"/>
      <c r="AS776" s="3"/>
      <c r="AT776" s="3"/>
      <c r="AU776" s="3"/>
      <c r="AV776" s="3"/>
      <c r="AW776" s="3"/>
      <c r="AX776" s="3"/>
      <c r="AY776" s="3"/>
      <c r="AZ776" s="3"/>
      <c r="BA776" s="3"/>
      <c r="BB776" s="3"/>
      <c r="BC776" s="3"/>
    </row>
    <row r="777" spans="3:55"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  <c r="AB777" s="3"/>
      <c r="AC777" s="3"/>
      <c r="AD777" s="3"/>
      <c r="AE777" s="3"/>
      <c r="AF777" s="3"/>
      <c r="AG777" s="3"/>
      <c r="AH777" s="3"/>
      <c r="AI777" s="3"/>
      <c r="AJ777" s="3"/>
      <c r="AK777" s="3"/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</row>
    <row r="778" spans="3:55"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  <c r="AB778" s="3"/>
      <c r="AC778" s="3"/>
      <c r="AD778" s="3"/>
      <c r="AE778" s="3"/>
      <c r="AF778" s="3"/>
      <c r="AG778" s="3"/>
      <c r="AH778" s="3"/>
      <c r="AI778" s="3"/>
      <c r="AJ778" s="3"/>
      <c r="AK778" s="3"/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</row>
    <row r="779" spans="3:55"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3"/>
      <c r="AC779" s="3"/>
      <c r="AD779" s="3"/>
      <c r="AE779" s="3"/>
      <c r="AF779" s="3"/>
      <c r="AG779" s="3"/>
      <c r="AH779" s="3"/>
      <c r="AI779" s="3"/>
      <c r="AJ779" s="3"/>
      <c r="AK779" s="3"/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</row>
    <row r="780" spans="3:55"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  <c r="AA780" s="3"/>
      <c r="AB780" s="3"/>
      <c r="AC780" s="3"/>
      <c r="AD780" s="3"/>
      <c r="AE780" s="3"/>
      <c r="AF780" s="3"/>
      <c r="AG780" s="3"/>
      <c r="AH780" s="3"/>
      <c r="AI780" s="3"/>
      <c r="AJ780" s="3"/>
      <c r="AK780" s="3"/>
      <c r="AL780" s="3"/>
      <c r="AM780" s="3"/>
      <c r="AN780" s="3"/>
      <c r="AO780" s="3"/>
      <c r="AP780" s="3"/>
      <c r="AQ780" s="3"/>
      <c r="AR780" s="3"/>
      <c r="AS780" s="3"/>
      <c r="AT780" s="3"/>
      <c r="AU780" s="3"/>
      <c r="AV780" s="3"/>
      <c r="AW780" s="3"/>
      <c r="AX780" s="3"/>
      <c r="AY780" s="3"/>
      <c r="AZ780" s="3"/>
      <c r="BA780" s="3"/>
      <c r="BB780" s="3"/>
      <c r="BC780" s="3"/>
    </row>
    <row r="781" spans="3:55"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  <c r="AB781" s="3"/>
      <c r="AC781" s="3"/>
      <c r="AD781" s="3"/>
      <c r="AE781" s="3"/>
      <c r="AF781" s="3"/>
      <c r="AG781" s="3"/>
      <c r="AH781" s="3"/>
      <c r="AI781" s="3"/>
      <c r="AJ781" s="3"/>
      <c r="AK781" s="3"/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3"/>
      <c r="AW781" s="3"/>
      <c r="AX781" s="3"/>
      <c r="AY781" s="3"/>
      <c r="AZ781" s="3"/>
      <c r="BA781" s="3"/>
      <c r="BB781" s="3"/>
      <c r="BC781" s="3"/>
    </row>
    <row r="782" spans="3:55"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  <c r="AA782" s="3"/>
      <c r="AB782" s="3"/>
      <c r="AC782" s="3"/>
      <c r="AD782" s="3"/>
      <c r="AE782" s="3"/>
      <c r="AF782" s="3"/>
      <c r="AG782" s="3"/>
      <c r="AH782" s="3"/>
      <c r="AI782" s="3"/>
      <c r="AJ782" s="3"/>
      <c r="AK782" s="3"/>
      <c r="AL782" s="3"/>
      <c r="AM782" s="3"/>
      <c r="AN782" s="3"/>
      <c r="AO782" s="3"/>
      <c r="AP782" s="3"/>
      <c r="AQ782" s="3"/>
      <c r="AR782" s="3"/>
      <c r="AS782" s="3"/>
      <c r="AT782" s="3"/>
      <c r="AU782" s="3"/>
      <c r="AV782" s="3"/>
      <c r="AW782" s="3"/>
      <c r="AX782" s="3"/>
      <c r="AY782" s="3"/>
      <c r="AZ782" s="3"/>
      <c r="BA782" s="3"/>
      <c r="BB782" s="3"/>
      <c r="BC782" s="3"/>
    </row>
    <row r="783" spans="3:55"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  <c r="AB783" s="3"/>
      <c r="AC783" s="3"/>
      <c r="AD783" s="3"/>
      <c r="AE783" s="3"/>
      <c r="AF783" s="3"/>
      <c r="AG783" s="3"/>
      <c r="AH783" s="3"/>
      <c r="AI783" s="3"/>
      <c r="AJ783" s="3"/>
      <c r="AK783" s="3"/>
      <c r="AL783" s="3"/>
      <c r="AM783" s="3"/>
      <c r="AN783" s="3"/>
      <c r="AO783" s="3"/>
      <c r="AP783" s="3"/>
      <c r="AQ783" s="3"/>
      <c r="AR783" s="3"/>
      <c r="AS783" s="3"/>
      <c r="AT783" s="3"/>
      <c r="AU783" s="3"/>
      <c r="AV783" s="3"/>
      <c r="AW783" s="3"/>
      <c r="AX783" s="3"/>
      <c r="AY783" s="3"/>
      <c r="AZ783" s="3"/>
      <c r="BA783" s="3"/>
      <c r="BB783" s="3"/>
      <c r="BC783" s="3"/>
    </row>
    <row r="784" spans="3:55"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  <c r="AA784" s="3"/>
      <c r="AB784" s="3"/>
      <c r="AC784" s="3"/>
      <c r="AD784" s="3"/>
      <c r="AE784" s="3"/>
      <c r="AF784" s="3"/>
      <c r="AG784" s="3"/>
      <c r="AH784" s="3"/>
      <c r="AI784" s="3"/>
      <c r="AJ784" s="3"/>
      <c r="AK784" s="3"/>
      <c r="AL784" s="3"/>
      <c r="AM784" s="3"/>
      <c r="AN784" s="3"/>
      <c r="AO784" s="3"/>
      <c r="AP784" s="3"/>
      <c r="AQ784" s="3"/>
      <c r="AR784" s="3"/>
      <c r="AS784" s="3"/>
      <c r="AT784" s="3"/>
      <c r="AU784" s="3"/>
      <c r="AV784" s="3"/>
      <c r="AW784" s="3"/>
      <c r="AX784" s="3"/>
      <c r="AY784" s="3"/>
      <c r="AZ784" s="3"/>
      <c r="BA784" s="3"/>
      <c r="BB784" s="3"/>
      <c r="BC784" s="3"/>
    </row>
    <row r="785" spans="3:55"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  <c r="AB785" s="3"/>
      <c r="AC785" s="3"/>
      <c r="AD785" s="3"/>
      <c r="AE785" s="3"/>
      <c r="AF785" s="3"/>
      <c r="AG785" s="3"/>
      <c r="AH785" s="3"/>
      <c r="AI785" s="3"/>
      <c r="AJ785" s="3"/>
      <c r="AK785" s="3"/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</row>
    <row r="786" spans="3:55"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  <c r="AA786" s="3"/>
      <c r="AB786" s="3"/>
      <c r="AC786" s="3"/>
      <c r="AD786" s="3"/>
      <c r="AE786" s="3"/>
      <c r="AF786" s="3"/>
      <c r="AG786" s="3"/>
      <c r="AH786" s="3"/>
      <c r="AI786" s="3"/>
      <c r="AJ786" s="3"/>
      <c r="AK786" s="3"/>
      <c r="AL786" s="3"/>
      <c r="AM786" s="3"/>
      <c r="AN786" s="3"/>
      <c r="AO786" s="3"/>
      <c r="AP786" s="3"/>
      <c r="AQ786" s="3"/>
      <c r="AR786" s="3"/>
      <c r="AS786" s="3"/>
      <c r="AT786" s="3"/>
      <c r="AU786" s="3"/>
      <c r="AV786" s="3"/>
      <c r="AW786" s="3"/>
      <c r="AX786" s="3"/>
      <c r="AY786" s="3"/>
      <c r="AZ786" s="3"/>
      <c r="BA786" s="3"/>
      <c r="BB786" s="3"/>
      <c r="BC786" s="3"/>
    </row>
    <row r="787" spans="3:55"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  <c r="AB787" s="3"/>
      <c r="AC787" s="3"/>
      <c r="AD787" s="3"/>
      <c r="AE787" s="3"/>
      <c r="AF787" s="3"/>
      <c r="AG787" s="3"/>
      <c r="AH787" s="3"/>
      <c r="AI787" s="3"/>
      <c r="AJ787" s="3"/>
      <c r="AK787" s="3"/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</row>
    <row r="788" spans="3:55"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  <c r="AA788" s="3"/>
      <c r="AB788" s="3"/>
      <c r="AC788" s="3"/>
      <c r="AD788" s="3"/>
      <c r="AE788" s="3"/>
      <c r="AF788" s="3"/>
      <c r="AG788" s="3"/>
      <c r="AH788" s="3"/>
      <c r="AI788" s="3"/>
      <c r="AJ788" s="3"/>
      <c r="AK788" s="3"/>
      <c r="AL788" s="3"/>
      <c r="AM788" s="3"/>
      <c r="AN788" s="3"/>
      <c r="AO788" s="3"/>
      <c r="AP788" s="3"/>
      <c r="AQ788" s="3"/>
      <c r="AR788" s="3"/>
      <c r="AS788" s="3"/>
      <c r="AT788" s="3"/>
      <c r="AU788" s="3"/>
      <c r="AV788" s="3"/>
      <c r="AW788" s="3"/>
      <c r="AX788" s="3"/>
      <c r="AY788" s="3"/>
      <c r="AZ788" s="3"/>
      <c r="BA788" s="3"/>
      <c r="BB788" s="3"/>
      <c r="BC788" s="3"/>
    </row>
    <row r="789" spans="3:55"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  <c r="AB789" s="3"/>
      <c r="AC789" s="3"/>
      <c r="AD789" s="3"/>
      <c r="AE789" s="3"/>
      <c r="AF789" s="3"/>
      <c r="AG789" s="3"/>
      <c r="AH789" s="3"/>
      <c r="AI789" s="3"/>
      <c r="AJ789" s="3"/>
      <c r="AK789" s="3"/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</row>
    <row r="790" spans="3:55"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  <c r="AB790" s="3"/>
      <c r="AC790" s="3"/>
      <c r="AD790" s="3"/>
      <c r="AE790" s="3"/>
      <c r="AF790" s="3"/>
      <c r="AG790" s="3"/>
      <c r="AH790" s="3"/>
      <c r="AI790" s="3"/>
      <c r="AJ790" s="3"/>
      <c r="AK790" s="3"/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</row>
    <row r="791" spans="3:55"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  <c r="AC791" s="3"/>
      <c r="AD791" s="3"/>
      <c r="AE791" s="3"/>
      <c r="AF791" s="3"/>
      <c r="AG791" s="3"/>
      <c r="AH791" s="3"/>
      <c r="AI791" s="3"/>
      <c r="AJ791" s="3"/>
      <c r="AK791" s="3"/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</row>
    <row r="792" spans="3:55"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  <c r="AA792" s="3"/>
      <c r="AB792" s="3"/>
      <c r="AC792" s="3"/>
      <c r="AD792" s="3"/>
      <c r="AE792" s="3"/>
      <c r="AF792" s="3"/>
      <c r="AG792" s="3"/>
      <c r="AH792" s="3"/>
      <c r="AI792" s="3"/>
      <c r="AJ792" s="3"/>
      <c r="AK792" s="3"/>
      <c r="AL792" s="3"/>
      <c r="AM792" s="3"/>
      <c r="AN792" s="3"/>
      <c r="AO792" s="3"/>
      <c r="AP792" s="3"/>
      <c r="AQ792" s="3"/>
      <c r="AR792" s="3"/>
      <c r="AS792" s="3"/>
      <c r="AT792" s="3"/>
      <c r="AU792" s="3"/>
      <c r="AV792" s="3"/>
      <c r="AW792" s="3"/>
      <c r="AX792" s="3"/>
      <c r="AY792" s="3"/>
      <c r="AZ792" s="3"/>
      <c r="BA792" s="3"/>
      <c r="BB792" s="3"/>
      <c r="BC792" s="3"/>
    </row>
    <row r="793" spans="3:55"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  <c r="AA793" s="3"/>
      <c r="AB793" s="3"/>
      <c r="AC793" s="3"/>
      <c r="AD793" s="3"/>
      <c r="AE793" s="3"/>
      <c r="AF793" s="3"/>
      <c r="AG793" s="3"/>
      <c r="AH793" s="3"/>
      <c r="AI793" s="3"/>
      <c r="AJ793" s="3"/>
      <c r="AK793" s="3"/>
      <c r="AL793" s="3"/>
      <c r="AM793" s="3"/>
      <c r="AN793" s="3"/>
      <c r="AO793" s="3"/>
      <c r="AP793" s="3"/>
      <c r="AQ793" s="3"/>
      <c r="AR793" s="3"/>
      <c r="AS793" s="3"/>
      <c r="AT793" s="3"/>
      <c r="AU793" s="3"/>
      <c r="AV793" s="3"/>
      <c r="AW793" s="3"/>
      <c r="AX793" s="3"/>
      <c r="AY793" s="3"/>
      <c r="AZ793" s="3"/>
      <c r="BA793" s="3"/>
      <c r="BB793" s="3"/>
      <c r="BC793" s="3"/>
    </row>
    <row r="794" spans="3:55"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  <c r="AB794" s="3"/>
      <c r="AC794" s="3"/>
      <c r="AD794" s="3"/>
      <c r="AE794" s="3"/>
      <c r="AF794" s="3"/>
      <c r="AG794" s="3"/>
      <c r="AH794" s="3"/>
      <c r="AI794" s="3"/>
      <c r="AJ794" s="3"/>
      <c r="AK794" s="3"/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  <c r="AY794" s="3"/>
      <c r="AZ794" s="3"/>
      <c r="BA794" s="3"/>
      <c r="BB794" s="3"/>
      <c r="BC794" s="3"/>
    </row>
    <row r="795" spans="3:55"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  <c r="AC795" s="3"/>
      <c r="AD795" s="3"/>
      <c r="AE795" s="3"/>
      <c r="AF795" s="3"/>
      <c r="AG795" s="3"/>
      <c r="AH795" s="3"/>
      <c r="AI795" s="3"/>
      <c r="AJ795" s="3"/>
      <c r="AK795" s="3"/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</row>
    <row r="796" spans="3:55"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  <c r="AC796" s="3"/>
      <c r="AD796" s="3"/>
      <c r="AE796" s="3"/>
      <c r="AF796" s="3"/>
      <c r="AG796" s="3"/>
      <c r="AH796" s="3"/>
      <c r="AI796" s="3"/>
      <c r="AJ796" s="3"/>
      <c r="AK796" s="3"/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</row>
    <row r="797" spans="3:55"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  <c r="AB797" s="3"/>
      <c r="AC797" s="3"/>
      <c r="AD797" s="3"/>
      <c r="AE797" s="3"/>
      <c r="AF797" s="3"/>
      <c r="AG797" s="3"/>
      <c r="AH797" s="3"/>
      <c r="AI797" s="3"/>
      <c r="AJ797" s="3"/>
      <c r="AK797" s="3"/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</row>
    <row r="798" spans="3:55"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  <c r="AB798" s="3"/>
      <c r="AC798" s="3"/>
      <c r="AD798" s="3"/>
      <c r="AE798" s="3"/>
      <c r="AF798" s="3"/>
      <c r="AG798" s="3"/>
      <c r="AH798" s="3"/>
      <c r="AI798" s="3"/>
      <c r="AJ798" s="3"/>
      <c r="AK798" s="3"/>
      <c r="AL798" s="3"/>
      <c r="AM798" s="3"/>
      <c r="AN798" s="3"/>
      <c r="AO798" s="3"/>
      <c r="AP798" s="3"/>
      <c r="AQ798" s="3"/>
      <c r="AR798" s="3"/>
      <c r="AS798" s="3"/>
      <c r="AT798" s="3"/>
      <c r="AU798" s="3"/>
      <c r="AV798" s="3"/>
      <c r="AW798" s="3"/>
      <c r="AX798" s="3"/>
      <c r="AY798" s="3"/>
      <c r="AZ798" s="3"/>
      <c r="BA798" s="3"/>
      <c r="BB798" s="3"/>
      <c r="BC798" s="3"/>
    </row>
    <row r="799" spans="3:55"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  <c r="AB799" s="3"/>
      <c r="AC799" s="3"/>
      <c r="AD799" s="3"/>
      <c r="AE799" s="3"/>
      <c r="AF799" s="3"/>
      <c r="AG799" s="3"/>
      <c r="AH799" s="3"/>
      <c r="AI799" s="3"/>
      <c r="AJ799" s="3"/>
      <c r="AK799" s="3"/>
      <c r="AL799" s="3"/>
      <c r="AM799" s="3"/>
      <c r="AN799" s="3"/>
      <c r="AO799" s="3"/>
      <c r="AP799" s="3"/>
      <c r="AQ799" s="3"/>
      <c r="AR799" s="3"/>
      <c r="AS799" s="3"/>
      <c r="AT799" s="3"/>
      <c r="AU799" s="3"/>
      <c r="AV799" s="3"/>
      <c r="AW799" s="3"/>
      <c r="AX799" s="3"/>
      <c r="AY799" s="3"/>
      <c r="AZ799" s="3"/>
      <c r="BA799" s="3"/>
      <c r="BB799" s="3"/>
      <c r="BC799" s="3"/>
    </row>
    <row r="800" spans="3:55"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  <c r="AB800" s="3"/>
      <c r="AC800" s="3"/>
      <c r="AD800" s="3"/>
      <c r="AE800" s="3"/>
      <c r="AF800" s="3"/>
      <c r="AG800" s="3"/>
      <c r="AH800" s="3"/>
      <c r="AI800" s="3"/>
      <c r="AJ800" s="3"/>
      <c r="AK800" s="3"/>
      <c r="AL800" s="3"/>
      <c r="AM800" s="3"/>
      <c r="AN800" s="3"/>
      <c r="AO800" s="3"/>
      <c r="AP800" s="3"/>
      <c r="AQ800" s="3"/>
      <c r="AR800" s="3"/>
      <c r="AS800" s="3"/>
      <c r="AT800" s="3"/>
      <c r="AU800" s="3"/>
      <c r="AV800" s="3"/>
      <c r="AW800" s="3"/>
      <c r="AX800" s="3"/>
      <c r="AY800" s="3"/>
      <c r="AZ800" s="3"/>
      <c r="BA800" s="3"/>
      <c r="BB800" s="3"/>
      <c r="BC800" s="3"/>
    </row>
    <row r="801" spans="3:55"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  <c r="AA801" s="3"/>
      <c r="AB801" s="3"/>
      <c r="AC801" s="3"/>
      <c r="AD801" s="3"/>
      <c r="AE801" s="3"/>
      <c r="AF801" s="3"/>
      <c r="AG801" s="3"/>
      <c r="AH801" s="3"/>
      <c r="AI801" s="3"/>
      <c r="AJ801" s="3"/>
      <c r="AK801" s="3"/>
      <c r="AL801" s="3"/>
      <c r="AM801" s="3"/>
      <c r="AN801" s="3"/>
      <c r="AO801" s="3"/>
      <c r="AP801" s="3"/>
      <c r="AQ801" s="3"/>
      <c r="AR801" s="3"/>
      <c r="AS801" s="3"/>
      <c r="AT801" s="3"/>
      <c r="AU801" s="3"/>
      <c r="AV801" s="3"/>
      <c r="AW801" s="3"/>
      <c r="AX801" s="3"/>
      <c r="AY801" s="3"/>
      <c r="AZ801" s="3"/>
      <c r="BA801" s="3"/>
      <c r="BB801" s="3"/>
      <c r="BC801" s="3"/>
    </row>
    <row r="802" spans="3:55"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  <c r="AB802" s="3"/>
      <c r="AC802" s="3"/>
      <c r="AD802" s="3"/>
      <c r="AE802" s="3"/>
      <c r="AF802" s="3"/>
      <c r="AG802" s="3"/>
      <c r="AH802" s="3"/>
      <c r="AI802" s="3"/>
      <c r="AJ802" s="3"/>
      <c r="AK802" s="3"/>
      <c r="AL802" s="3"/>
      <c r="AM802" s="3"/>
      <c r="AN802" s="3"/>
      <c r="AO802" s="3"/>
      <c r="AP802" s="3"/>
      <c r="AQ802" s="3"/>
      <c r="AR802" s="3"/>
      <c r="AS802" s="3"/>
      <c r="AT802" s="3"/>
      <c r="AU802" s="3"/>
      <c r="AV802" s="3"/>
      <c r="AW802" s="3"/>
      <c r="AX802" s="3"/>
      <c r="AY802" s="3"/>
      <c r="AZ802" s="3"/>
      <c r="BA802" s="3"/>
      <c r="BB802" s="3"/>
      <c r="BC802" s="3"/>
    </row>
    <row r="803" spans="3:55"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  <c r="AA803" s="3"/>
      <c r="AB803" s="3"/>
      <c r="AC803" s="3"/>
      <c r="AD803" s="3"/>
      <c r="AE803" s="3"/>
      <c r="AF803" s="3"/>
      <c r="AG803" s="3"/>
      <c r="AH803" s="3"/>
      <c r="AI803" s="3"/>
      <c r="AJ803" s="3"/>
      <c r="AK803" s="3"/>
      <c r="AL803" s="3"/>
      <c r="AM803" s="3"/>
      <c r="AN803" s="3"/>
      <c r="AO803" s="3"/>
      <c r="AP803" s="3"/>
      <c r="AQ803" s="3"/>
      <c r="AR803" s="3"/>
      <c r="AS803" s="3"/>
      <c r="AT803" s="3"/>
      <c r="AU803" s="3"/>
      <c r="AV803" s="3"/>
      <c r="AW803" s="3"/>
      <c r="AX803" s="3"/>
      <c r="AY803" s="3"/>
      <c r="AZ803" s="3"/>
      <c r="BA803" s="3"/>
      <c r="BB803" s="3"/>
      <c r="BC803" s="3"/>
    </row>
    <row r="804" spans="3:55"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  <c r="AB804" s="3"/>
      <c r="AC804" s="3"/>
      <c r="AD804" s="3"/>
      <c r="AE804" s="3"/>
      <c r="AF804" s="3"/>
      <c r="AG804" s="3"/>
      <c r="AH804" s="3"/>
      <c r="AI804" s="3"/>
      <c r="AJ804" s="3"/>
      <c r="AK804" s="3"/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3"/>
      <c r="BC804" s="3"/>
    </row>
    <row r="805" spans="3:55"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  <c r="AA805" s="3"/>
      <c r="AB805" s="3"/>
      <c r="AC805" s="3"/>
      <c r="AD805" s="3"/>
      <c r="AE805" s="3"/>
      <c r="AF805" s="3"/>
      <c r="AG805" s="3"/>
      <c r="AH805" s="3"/>
      <c r="AI805" s="3"/>
      <c r="AJ805" s="3"/>
      <c r="AK805" s="3"/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3"/>
      <c r="AW805" s="3"/>
      <c r="AX805" s="3"/>
      <c r="AY805" s="3"/>
      <c r="AZ805" s="3"/>
      <c r="BA805" s="3"/>
      <c r="BB805" s="3"/>
      <c r="BC805" s="3"/>
    </row>
    <row r="806" spans="3:55"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  <c r="AB806" s="3"/>
      <c r="AC806" s="3"/>
      <c r="AD806" s="3"/>
      <c r="AE806" s="3"/>
      <c r="AF806" s="3"/>
      <c r="AG806" s="3"/>
      <c r="AH806" s="3"/>
      <c r="AI806" s="3"/>
      <c r="AJ806" s="3"/>
      <c r="AK806" s="3"/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</row>
    <row r="807" spans="3:55"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  <c r="AB807" s="3"/>
      <c r="AC807" s="3"/>
      <c r="AD807" s="3"/>
      <c r="AE807" s="3"/>
      <c r="AF807" s="3"/>
      <c r="AG807" s="3"/>
      <c r="AH807" s="3"/>
      <c r="AI807" s="3"/>
      <c r="AJ807" s="3"/>
      <c r="AK807" s="3"/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</row>
    <row r="808" spans="3:55"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  <c r="AC808" s="3"/>
      <c r="AD808" s="3"/>
      <c r="AE808" s="3"/>
      <c r="AF808" s="3"/>
      <c r="AG808" s="3"/>
      <c r="AH808" s="3"/>
      <c r="AI808" s="3"/>
      <c r="AJ808" s="3"/>
      <c r="AK808" s="3"/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</row>
    <row r="809" spans="3:55"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  <c r="AC809" s="3"/>
      <c r="AD809" s="3"/>
      <c r="AE809" s="3"/>
      <c r="AF809" s="3"/>
      <c r="AG809" s="3"/>
      <c r="AH809" s="3"/>
      <c r="AI809" s="3"/>
      <c r="AJ809" s="3"/>
      <c r="AK809" s="3"/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</row>
    <row r="810" spans="3:55"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  <c r="AA810" s="3"/>
      <c r="AB810" s="3"/>
      <c r="AC810" s="3"/>
      <c r="AD810" s="3"/>
      <c r="AE810" s="3"/>
      <c r="AF810" s="3"/>
      <c r="AG810" s="3"/>
      <c r="AH810" s="3"/>
      <c r="AI810" s="3"/>
      <c r="AJ810" s="3"/>
      <c r="AK810" s="3"/>
      <c r="AL810" s="3"/>
      <c r="AM810" s="3"/>
      <c r="AN810" s="3"/>
      <c r="AO810" s="3"/>
      <c r="AP810" s="3"/>
      <c r="AQ810" s="3"/>
      <c r="AR810" s="3"/>
      <c r="AS810" s="3"/>
      <c r="AT810" s="3"/>
      <c r="AU810" s="3"/>
      <c r="AV810" s="3"/>
      <c r="AW810" s="3"/>
      <c r="AX810" s="3"/>
      <c r="AY810" s="3"/>
      <c r="AZ810" s="3"/>
      <c r="BA810" s="3"/>
      <c r="BB810" s="3"/>
      <c r="BC810" s="3"/>
    </row>
    <row r="811" spans="3:55"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  <c r="AA811" s="3"/>
      <c r="AB811" s="3"/>
      <c r="AC811" s="3"/>
      <c r="AD811" s="3"/>
      <c r="AE811" s="3"/>
      <c r="AF811" s="3"/>
      <c r="AG811" s="3"/>
      <c r="AH811" s="3"/>
      <c r="AI811" s="3"/>
      <c r="AJ811" s="3"/>
      <c r="AK811" s="3"/>
      <c r="AL811" s="3"/>
      <c r="AM811" s="3"/>
      <c r="AN811" s="3"/>
      <c r="AO811" s="3"/>
      <c r="AP811" s="3"/>
      <c r="AQ811" s="3"/>
      <c r="AR811" s="3"/>
      <c r="AS811" s="3"/>
      <c r="AT811" s="3"/>
      <c r="AU811" s="3"/>
      <c r="AV811" s="3"/>
      <c r="AW811" s="3"/>
      <c r="AX811" s="3"/>
      <c r="AY811" s="3"/>
      <c r="AZ811" s="3"/>
      <c r="BA811" s="3"/>
      <c r="BB811" s="3"/>
      <c r="BC811" s="3"/>
    </row>
    <row r="812" spans="3:55"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  <c r="AB812" s="3"/>
      <c r="AC812" s="3"/>
      <c r="AD812" s="3"/>
      <c r="AE812" s="3"/>
      <c r="AF812" s="3"/>
      <c r="AG812" s="3"/>
      <c r="AH812" s="3"/>
      <c r="AI812" s="3"/>
      <c r="AJ812" s="3"/>
      <c r="AK812" s="3"/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</row>
    <row r="813" spans="3:55"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  <c r="AB813" s="3"/>
      <c r="AC813" s="3"/>
      <c r="AD813" s="3"/>
      <c r="AE813" s="3"/>
      <c r="AF813" s="3"/>
      <c r="AG813" s="3"/>
      <c r="AH813" s="3"/>
      <c r="AI813" s="3"/>
      <c r="AJ813" s="3"/>
      <c r="AK813" s="3"/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</row>
    <row r="814" spans="3:55"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  <c r="AB814" s="3"/>
      <c r="AC814" s="3"/>
      <c r="AD814" s="3"/>
      <c r="AE814" s="3"/>
      <c r="AF814" s="3"/>
      <c r="AG814" s="3"/>
      <c r="AH814" s="3"/>
      <c r="AI814" s="3"/>
      <c r="AJ814" s="3"/>
      <c r="AK814" s="3"/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</row>
    <row r="815" spans="3:55"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  <c r="AB815" s="3"/>
      <c r="AC815" s="3"/>
      <c r="AD815" s="3"/>
      <c r="AE815" s="3"/>
      <c r="AF815" s="3"/>
      <c r="AG815" s="3"/>
      <c r="AH815" s="3"/>
      <c r="AI815" s="3"/>
      <c r="AJ815" s="3"/>
      <c r="AK815" s="3"/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</row>
    <row r="816" spans="3:55"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  <c r="AA816" s="3"/>
      <c r="AB816" s="3"/>
      <c r="AC816" s="3"/>
      <c r="AD816" s="3"/>
      <c r="AE816" s="3"/>
      <c r="AF816" s="3"/>
      <c r="AG816" s="3"/>
      <c r="AH816" s="3"/>
      <c r="AI816" s="3"/>
      <c r="AJ816" s="3"/>
      <c r="AK816" s="3"/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</row>
    <row r="817" spans="3:55"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  <c r="AA817" s="3"/>
      <c r="AB817" s="3"/>
      <c r="AC817" s="3"/>
      <c r="AD817" s="3"/>
      <c r="AE817" s="3"/>
      <c r="AF817" s="3"/>
      <c r="AG817" s="3"/>
      <c r="AH817" s="3"/>
      <c r="AI817" s="3"/>
      <c r="AJ817" s="3"/>
      <c r="AK817" s="3"/>
      <c r="AL817" s="3"/>
      <c r="AM817" s="3"/>
      <c r="AN817" s="3"/>
      <c r="AO817" s="3"/>
      <c r="AP817" s="3"/>
      <c r="AQ817" s="3"/>
      <c r="AR817" s="3"/>
      <c r="AS817" s="3"/>
      <c r="AT817" s="3"/>
      <c r="AU817" s="3"/>
      <c r="AV817" s="3"/>
      <c r="AW817" s="3"/>
      <c r="AX817" s="3"/>
      <c r="AY817" s="3"/>
      <c r="AZ817" s="3"/>
      <c r="BA817" s="3"/>
      <c r="BB817" s="3"/>
      <c r="BC817" s="3"/>
    </row>
    <row r="818" spans="3:55"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  <c r="AA818" s="3"/>
      <c r="AB818" s="3"/>
      <c r="AC818" s="3"/>
      <c r="AD818" s="3"/>
      <c r="AE818" s="3"/>
      <c r="AF818" s="3"/>
      <c r="AG818" s="3"/>
      <c r="AH818" s="3"/>
      <c r="AI818" s="3"/>
      <c r="AJ818" s="3"/>
      <c r="AK818" s="3"/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  <c r="BB818" s="3"/>
      <c r="BC818" s="3"/>
    </row>
    <row r="819" spans="3:55"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  <c r="AA819" s="3"/>
      <c r="AB819" s="3"/>
      <c r="AC819" s="3"/>
      <c r="AD819" s="3"/>
      <c r="AE819" s="3"/>
      <c r="AF819" s="3"/>
      <c r="AG819" s="3"/>
      <c r="AH819" s="3"/>
      <c r="AI819" s="3"/>
      <c r="AJ819" s="3"/>
      <c r="AK819" s="3"/>
      <c r="AL819" s="3"/>
      <c r="AM819" s="3"/>
      <c r="AN819" s="3"/>
      <c r="AO819" s="3"/>
      <c r="AP819" s="3"/>
      <c r="AQ819" s="3"/>
      <c r="AR819" s="3"/>
      <c r="AS819" s="3"/>
      <c r="AT819" s="3"/>
      <c r="AU819" s="3"/>
      <c r="AV819" s="3"/>
      <c r="AW819" s="3"/>
      <c r="AX819" s="3"/>
      <c r="AY819" s="3"/>
      <c r="AZ819" s="3"/>
      <c r="BA819" s="3"/>
      <c r="BB819" s="3"/>
      <c r="BC819" s="3"/>
    </row>
    <row r="820" spans="3:55"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  <c r="AA820" s="3"/>
      <c r="AB820" s="3"/>
      <c r="AC820" s="3"/>
      <c r="AD820" s="3"/>
      <c r="AE820" s="3"/>
      <c r="AF820" s="3"/>
      <c r="AG820" s="3"/>
      <c r="AH820" s="3"/>
      <c r="AI820" s="3"/>
      <c r="AJ820" s="3"/>
      <c r="AK820" s="3"/>
      <c r="AL820" s="3"/>
      <c r="AM820" s="3"/>
      <c r="AN820" s="3"/>
      <c r="AO820" s="3"/>
      <c r="AP820" s="3"/>
      <c r="AQ820" s="3"/>
      <c r="AR820" s="3"/>
      <c r="AS820" s="3"/>
      <c r="AT820" s="3"/>
      <c r="AU820" s="3"/>
      <c r="AV820" s="3"/>
      <c r="AW820" s="3"/>
      <c r="AX820" s="3"/>
      <c r="AY820" s="3"/>
      <c r="AZ820" s="3"/>
      <c r="BA820" s="3"/>
      <c r="BB820" s="3"/>
      <c r="BC820" s="3"/>
    </row>
    <row r="821" spans="3:55"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  <c r="AA821" s="3"/>
      <c r="AB821" s="3"/>
      <c r="AC821" s="3"/>
      <c r="AD821" s="3"/>
      <c r="AE821" s="3"/>
      <c r="AF821" s="3"/>
      <c r="AG821" s="3"/>
      <c r="AH821" s="3"/>
      <c r="AI821" s="3"/>
      <c r="AJ821" s="3"/>
      <c r="AK821" s="3"/>
      <c r="AL821" s="3"/>
      <c r="AM821" s="3"/>
      <c r="AN821" s="3"/>
      <c r="AO821" s="3"/>
      <c r="AP821" s="3"/>
      <c r="AQ821" s="3"/>
      <c r="AR821" s="3"/>
      <c r="AS821" s="3"/>
      <c r="AT821" s="3"/>
      <c r="AU821" s="3"/>
      <c r="AV821" s="3"/>
      <c r="AW821" s="3"/>
      <c r="AX821" s="3"/>
      <c r="AY821" s="3"/>
      <c r="AZ821" s="3"/>
      <c r="BA821" s="3"/>
      <c r="BB821" s="3"/>
      <c r="BC821" s="3"/>
    </row>
    <row r="822" spans="3:55"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  <c r="AB822" s="3"/>
      <c r="AC822" s="3"/>
      <c r="AD822" s="3"/>
      <c r="AE822" s="3"/>
      <c r="AF822" s="3"/>
      <c r="AG822" s="3"/>
      <c r="AH822" s="3"/>
      <c r="AI822" s="3"/>
      <c r="AJ822" s="3"/>
      <c r="AK822" s="3"/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  <c r="BB822" s="3"/>
      <c r="BC822" s="3"/>
    </row>
    <row r="823" spans="3:55"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  <c r="AB823" s="3"/>
      <c r="AC823" s="3"/>
      <c r="AD823" s="3"/>
      <c r="AE823" s="3"/>
      <c r="AF823" s="3"/>
      <c r="AG823" s="3"/>
      <c r="AH823" s="3"/>
      <c r="AI823" s="3"/>
      <c r="AJ823" s="3"/>
      <c r="AK823" s="3"/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</row>
    <row r="824" spans="3:55"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  <c r="AA824" s="3"/>
      <c r="AB824" s="3"/>
      <c r="AC824" s="3"/>
      <c r="AD824" s="3"/>
      <c r="AE824" s="3"/>
      <c r="AF824" s="3"/>
      <c r="AG824" s="3"/>
      <c r="AH824" s="3"/>
      <c r="AI824" s="3"/>
      <c r="AJ824" s="3"/>
      <c r="AK824" s="3"/>
      <c r="AL824" s="3"/>
      <c r="AM824" s="3"/>
      <c r="AN824" s="3"/>
      <c r="AO824" s="3"/>
      <c r="AP824" s="3"/>
      <c r="AQ824" s="3"/>
      <c r="AR824" s="3"/>
      <c r="AS824" s="3"/>
      <c r="AT824" s="3"/>
      <c r="AU824" s="3"/>
      <c r="AV824" s="3"/>
      <c r="AW824" s="3"/>
      <c r="AX824" s="3"/>
      <c r="AY824" s="3"/>
      <c r="AZ824" s="3"/>
      <c r="BA824" s="3"/>
      <c r="BB824" s="3"/>
      <c r="BC824" s="3"/>
    </row>
    <row r="825" spans="3:55"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  <c r="AB825" s="3"/>
      <c r="AC825" s="3"/>
      <c r="AD825" s="3"/>
      <c r="AE825" s="3"/>
      <c r="AF825" s="3"/>
      <c r="AG825" s="3"/>
      <c r="AH825" s="3"/>
      <c r="AI825" s="3"/>
      <c r="AJ825" s="3"/>
      <c r="AK825" s="3"/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</row>
    <row r="826" spans="3:55"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  <c r="AB826" s="3"/>
      <c r="AC826" s="3"/>
      <c r="AD826" s="3"/>
      <c r="AE826" s="3"/>
      <c r="AF826" s="3"/>
      <c r="AG826" s="3"/>
      <c r="AH826" s="3"/>
      <c r="AI826" s="3"/>
      <c r="AJ826" s="3"/>
      <c r="AK826" s="3"/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</row>
    <row r="827" spans="3:55"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</row>
    <row r="828" spans="3:55"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  <c r="AA828" s="3"/>
      <c r="AB828" s="3"/>
      <c r="AC828" s="3"/>
      <c r="AD828" s="3"/>
      <c r="AE828" s="3"/>
      <c r="AF828" s="3"/>
      <c r="AG828" s="3"/>
      <c r="AH828" s="3"/>
      <c r="AI828" s="3"/>
      <c r="AJ828" s="3"/>
      <c r="AK828" s="3"/>
      <c r="AL828" s="3"/>
      <c r="AM828" s="3"/>
      <c r="AN828" s="3"/>
      <c r="AO828" s="3"/>
      <c r="AP828" s="3"/>
      <c r="AQ828" s="3"/>
      <c r="AR828" s="3"/>
      <c r="AS828" s="3"/>
      <c r="AT828" s="3"/>
      <c r="AU828" s="3"/>
      <c r="AV828" s="3"/>
      <c r="AW828" s="3"/>
      <c r="AX828" s="3"/>
      <c r="AY828" s="3"/>
      <c r="AZ828" s="3"/>
      <c r="BA828" s="3"/>
      <c r="BB828" s="3"/>
      <c r="BC828" s="3"/>
    </row>
    <row r="829" spans="3:55"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  <c r="AA829" s="3"/>
      <c r="AB829" s="3"/>
      <c r="AC829" s="3"/>
      <c r="AD829" s="3"/>
      <c r="AE829" s="3"/>
      <c r="AF829" s="3"/>
      <c r="AG829" s="3"/>
      <c r="AH829" s="3"/>
      <c r="AI829" s="3"/>
      <c r="AJ829" s="3"/>
      <c r="AK829" s="3"/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3"/>
      <c r="AW829" s="3"/>
      <c r="AX829" s="3"/>
      <c r="AY829" s="3"/>
      <c r="AZ829" s="3"/>
      <c r="BA829" s="3"/>
      <c r="BB829" s="3"/>
      <c r="BC829" s="3"/>
    </row>
    <row r="830" spans="3:55"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  <c r="AB830" s="3"/>
      <c r="AC830" s="3"/>
      <c r="AD830" s="3"/>
      <c r="AE830" s="3"/>
      <c r="AF830" s="3"/>
      <c r="AG830" s="3"/>
      <c r="AH830" s="3"/>
      <c r="AI830" s="3"/>
      <c r="AJ830" s="3"/>
      <c r="AK830" s="3"/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</row>
    <row r="831" spans="3:55"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</row>
    <row r="832" spans="3:55"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  <c r="AC832" s="3"/>
      <c r="AD832" s="3"/>
      <c r="AE832" s="3"/>
      <c r="AF832" s="3"/>
      <c r="AG832" s="3"/>
      <c r="AH832" s="3"/>
      <c r="AI832" s="3"/>
      <c r="AJ832" s="3"/>
      <c r="AK832" s="3"/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</row>
    <row r="833" spans="3:55"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</row>
    <row r="834" spans="3:55"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  <c r="AB834" s="3"/>
      <c r="AC834" s="3"/>
      <c r="AD834" s="3"/>
      <c r="AE834" s="3"/>
      <c r="AF834" s="3"/>
      <c r="AG834" s="3"/>
      <c r="AH834" s="3"/>
      <c r="AI834" s="3"/>
      <c r="AJ834" s="3"/>
      <c r="AK834" s="3"/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  <c r="AX834" s="3"/>
      <c r="AY834" s="3"/>
      <c r="AZ834" s="3"/>
      <c r="BA834" s="3"/>
      <c r="BB834" s="3"/>
      <c r="BC834" s="3"/>
    </row>
    <row r="835" spans="3:55"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  <c r="AB835" s="3"/>
      <c r="AC835" s="3"/>
      <c r="AD835" s="3"/>
      <c r="AE835" s="3"/>
      <c r="AF835" s="3"/>
      <c r="AG835" s="3"/>
      <c r="AH835" s="3"/>
      <c r="AI835" s="3"/>
      <c r="AJ835" s="3"/>
      <c r="AK835" s="3"/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</row>
    <row r="836" spans="3:55"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  <c r="AB836" s="3"/>
      <c r="AC836" s="3"/>
      <c r="AD836" s="3"/>
      <c r="AE836" s="3"/>
      <c r="AF836" s="3"/>
      <c r="AG836" s="3"/>
      <c r="AH836" s="3"/>
      <c r="AI836" s="3"/>
      <c r="AJ836" s="3"/>
      <c r="AK836" s="3"/>
      <c r="AL836" s="3"/>
      <c r="AM836" s="3"/>
      <c r="AN836" s="3"/>
      <c r="AO836" s="3"/>
      <c r="AP836" s="3"/>
      <c r="AQ836" s="3"/>
      <c r="AR836" s="3"/>
      <c r="AS836" s="3"/>
      <c r="AT836" s="3"/>
      <c r="AU836" s="3"/>
      <c r="AV836" s="3"/>
      <c r="AW836" s="3"/>
      <c r="AX836" s="3"/>
      <c r="AY836" s="3"/>
      <c r="AZ836" s="3"/>
      <c r="BA836" s="3"/>
      <c r="BB836" s="3"/>
      <c r="BC836" s="3"/>
    </row>
    <row r="837" spans="3:55"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  <c r="AB837" s="3"/>
      <c r="AC837" s="3"/>
      <c r="AD837" s="3"/>
      <c r="AE837" s="3"/>
      <c r="AF837" s="3"/>
      <c r="AG837" s="3"/>
      <c r="AH837" s="3"/>
      <c r="AI837" s="3"/>
      <c r="AJ837" s="3"/>
      <c r="AK837" s="3"/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  <c r="AX837" s="3"/>
      <c r="AY837" s="3"/>
      <c r="AZ837" s="3"/>
      <c r="BA837" s="3"/>
      <c r="BB837" s="3"/>
      <c r="BC837" s="3"/>
    </row>
    <row r="838" spans="3:55"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  <c r="AB838" s="3"/>
      <c r="AC838" s="3"/>
      <c r="AD838" s="3"/>
      <c r="AE838" s="3"/>
      <c r="AF838" s="3"/>
      <c r="AG838" s="3"/>
      <c r="AH838" s="3"/>
      <c r="AI838" s="3"/>
      <c r="AJ838" s="3"/>
      <c r="AK838" s="3"/>
      <c r="AL838" s="3"/>
      <c r="AM838" s="3"/>
      <c r="AN838" s="3"/>
      <c r="AO838" s="3"/>
      <c r="AP838" s="3"/>
      <c r="AQ838" s="3"/>
      <c r="AR838" s="3"/>
      <c r="AS838" s="3"/>
      <c r="AT838" s="3"/>
      <c r="AU838" s="3"/>
      <c r="AV838" s="3"/>
      <c r="AW838" s="3"/>
      <c r="AX838" s="3"/>
      <c r="AY838" s="3"/>
      <c r="AZ838" s="3"/>
      <c r="BA838" s="3"/>
      <c r="BB838" s="3"/>
      <c r="BC838" s="3"/>
    </row>
    <row r="839" spans="3:55"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  <c r="AA839" s="3"/>
      <c r="AB839" s="3"/>
      <c r="AC839" s="3"/>
      <c r="AD839" s="3"/>
      <c r="AE839" s="3"/>
      <c r="AF839" s="3"/>
      <c r="AG839" s="3"/>
      <c r="AH839" s="3"/>
      <c r="AI839" s="3"/>
      <c r="AJ839" s="3"/>
      <c r="AK839" s="3"/>
      <c r="AL839" s="3"/>
      <c r="AM839" s="3"/>
      <c r="AN839" s="3"/>
      <c r="AO839" s="3"/>
      <c r="AP839" s="3"/>
      <c r="AQ839" s="3"/>
      <c r="AR839" s="3"/>
      <c r="AS839" s="3"/>
      <c r="AT839" s="3"/>
      <c r="AU839" s="3"/>
      <c r="AV839" s="3"/>
      <c r="AW839" s="3"/>
      <c r="AX839" s="3"/>
      <c r="AY839" s="3"/>
      <c r="AZ839" s="3"/>
      <c r="BA839" s="3"/>
      <c r="BB839" s="3"/>
      <c r="BC839" s="3"/>
    </row>
    <row r="840" spans="3:55"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3"/>
      <c r="AB840" s="3"/>
      <c r="AC840" s="3"/>
      <c r="AD840" s="3"/>
      <c r="AE840" s="3"/>
      <c r="AF840" s="3"/>
      <c r="AG840" s="3"/>
      <c r="AH840" s="3"/>
      <c r="AI840" s="3"/>
      <c r="AJ840" s="3"/>
      <c r="AK840" s="3"/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  <c r="AY840" s="3"/>
      <c r="AZ840" s="3"/>
      <c r="BA840" s="3"/>
      <c r="BB840" s="3"/>
      <c r="BC840" s="3"/>
    </row>
    <row r="841" spans="3:55"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  <c r="AA841" s="3"/>
      <c r="AB841" s="3"/>
      <c r="AC841" s="3"/>
      <c r="AD841" s="3"/>
      <c r="AE841" s="3"/>
      <c r="AF841" s="3"/>
      <c r="AG841" s="3"/>
      <c r="AH841" s="3"/>
      <c r="AI841" s="3"/>
      <c r="AJ841" s="3"/>
      <c r="AK841" s="3"/>
      <c r="AL841" s="3"/>
      <c r="AM841" s="3"/>
      <c r="AN841" s="3"/>
      <c r="AO841" s="3"/>
      <c r="AP841" s="3"/>
      <c r="AQ841" s="3"/>
      <c r="AR841" s="3"/>
      <c r="AS841" s="3"/>
      <c r="AT841" s="3"/>
      <c r="AU841" s="3"/>
      <c r="AV841" s="3"/>
      <c r="AW841" s="3"/>
      <c r="AX841" s="3"/>
      <c r="AY841" s="3"/>
      <c r="AZ841" s="3"/>
      <c r="BA841" s="3"/>
      <c r="BB841" s="3"/>
      <c r="BC841" s="3"/>
    </row>
    <row r="842" spans="3:55"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  <c r="AA842" s="3"/>
      <c r="AB842" s="3"/>
      <c r="AC842" s="3"/>
      <c r="AD842" s="3"/>
      <c r="AE842" s="3"/>
      <c r="AF842" s="3"/>
      <c r="AG842" s="3"/>
      <c r="AH842" s="3"/>
      <c r="AI842" s="3"/>
      <c r="AJ842" s="3"/>
      <c r="AK842" s="3"/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3"/>
      <c r="AW842" s="3"/>
      <c r="AX842" s="3"/>
      <c r="AY842" s="3"/>
      <c r="AZ842" s="3"/>
      <c r="BA842" s="3"/>
      <c r="BB842" s="3"/>
      <c r="BC842" s="3"/>
    </row>
    <row r="843" spans="3:55"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  <c r="AB843" s="3"/>
      <c r="AC843" s="3"/>
      <c r="AD843" s="3"/>
      <c r="AE843" s="3"/>
      <c r="AF843" s="3"/>
      <c r="AG843" s="3"/>
      <c r="AH843" s="3"/>
      <c r="AI843" s="3"/>
      <c r="AJ843" s="3"/>
      <c r="AK843" s="3"/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</row>
    <row r="844" spans="3:55"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  <c r="AB844" s="3"/>
      <c r="AC844" s="3"/>
      <c r="AD844" s="3"/>
      <c r="AE844" s="3"/>
      <c r="AF844" s="3"/>
      <c r="AG844" s="3"/>
      <c r="AH844" s="3"/>
      <c r="AI844" s="3"/>
      <c r="AJ844" s="3"/>
      <c r="AK844" s="3"/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</row>
    <row r="845" spans="3:55"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  <c r="AB845" s="3"/>
      <c r="AC845" s="3"/>
      <c r="AD845" s="3"/>
      <c r="AE845" s="3"/>
      <c r="AF845" s="3"/>
      <c r="AG845" s="3"/>
      <c r="AH845" s="3"/>
      <c r="AI845" s="3"/>
      <c r="AJ845" s="3"/>
      <c r="AK845" s="3"/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</row>
    <row r="846" spans="3:55"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  <c r="AA846" s="3"/>
      <c r="AB846" s="3"/>
      <c r="AC846" s="3"/>
      <c r="AD846" s="3"/>
      <c r="AE846" s="3"/>
      <c r="AF846" s="3"/>
      <c r="AG846" s="3"/>
      <c r="AH846" s="3"/>
      <c r="AI846" s="3"/>
      <c r="AJ846" s="3"/>
      <c r="AK846" s="3"/>
      <c r="AL846" s="3"/>
      <c r="AM846" s="3"/>
      <c r="AN846" s="3"/>
      <c r="AO846" s="3"/>
      <c r="AP846" s="3"/>
      <c r="AQ846" s="3"/>
      <c r="AR846" s="3"/>
      <c r="AS846" s="3"/>
      <c r="AT846" s="3"/>
      <c r="AU846" s="3"/>
      <c r="AV846" s="3"/>
      <c r="AW846" s="3"/>
      <c r="AX846" s="3"/>
      <c r="AY846" s="3"/>
      <c r="AZ846" s="3"/>
      <c r="BA846" s="3"/>
      <c r="BB846" s="3"/>
      <c r="BC846" s="3"/>
    </row>
    <row r="847" spans="3:55"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  <c r="AA847" s="3"/>
      <c r="AB847" s="3"/>
      <c r="AC847" s="3"/>
      <c r="AD847" s="3"/>
      <c r="AE847" s="3"/>
      <c r="AF847" s="3"/>
      <c r="AG847" s="3"/>
      <c r="AH847" s="3"/>
      <c r="AI847" s="3"/>
      <c r="AJ847" s="3"/>
      <c r="AK847" s="3"/>
      <c r="AL847" s="3"/>
      <c r="AM847" s="3"/>
      <c r="AN847" s="3"/>
      <c r="AO847" s="3"/>
      <c r="AP847" s="3"/>
      <c r="AQ847" s="3"/>
      <c r="AR847" s="3"/>
      <c r="AS847" s="3"/>
      <c r="AT847" s="3"/>
      <c r="AU847" s="3"/>
      <c r="AV847" s="3"/>
      <c r="AW847" s="3"/>
      <c r="AX847" s="3"/>
      <c r="AY847" s="3"/>
      <c r="AZ847" s="3"/>
      <c r="BA847" s="3"/>
      <c r="BB847" s="3"/>
      <c r="BC847" s="3"/>
    </row>
    <row r="848" spans="3:55"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  <c r="AA848" s="3"/>
      <c r="AB848" s="3"/>
      <c r="AC848" s="3"/>
      <c r="AD848" s="3"/>
      <c r="AE848" s="3"/>
      <c r="AF848" s="3"/>
      <c r="AG848" s="3"/>
      <c r="AH848" s="3"/>
      <c r="AI848" s="3"/>
      <c r="AJ848" s="3"/>
      <c r="AK848" s="3"/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</row>
    <row r="849" spans="3:55"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  <c r="AA849" s="3"/>
      <c r="AB849" s="3"/>
      <c r="AC849" s="3"/>
      <c r="AD849" s="3"/>
      <c r="AE849" s="3"/>
      <c r="AF849" s="3"/>
      <c r="AG849" s="3"/>
      <c r="AH849" s="3"/>
      <c r="AI849" s="3"/>
      <c r="AJ849" s="3"/>
      <c r="AK849" s="3"/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</row>
    <row r="850" spans="3:55"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  <c r="AA850" s="3"/>
      <c r="AB850" s="3"/>
      <c r="AC850" s="3"/>
      <c r="AD850" s="3"/>
      <c r="AE850" s="3"/>
      <c r="AF850" s="3"/>
      <c r="AG850" s="3"/>
      <c r="AH850" s="3"/>
      <c r="AI850" s="3"/>
      <c r="AJ850" s="3"/>
      <c r="AK850" s="3"/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</row>
    <row r="851" spans="3:55"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3"/>
      <c r="AB851" s="3"/>
      <c r="AC851" s="3"/>
      <c r="AD851" s="3"/>
      <c r="AE851" s="3"/>
      <c r="AF851" s="3"/>
      <c r="AG851" s="3"/>
      <c r="AH851" s="3"/>
      <c r="AI851" s="3"/>
      <c r="AJ851" s="3"/>
      <c r="AK851" s="3"/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</row>
    <row r="852" spans="3:55"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  <c r="AA852" s="3"/>
      <c r="AB852" s="3"/>
      <c r="AC852" s="3"/>
      <c r="AD852" s="3"/>
      <c r="AE852" s="3"/>
      <c r="AF852" s="3"/>
      <c r="AG852" s="3"/>
      <c r="AH852" s="3"/>
      <c r="AI852" s="3"/>
      <c r="AJ852" s="3"/>
      <c r="AK852" s="3"/>
      <c r="AL852" s="3"/>
      <c r="AM852" s="3"/>
      <c r="AN852" s="3"/>
      <c r="AO852" s="3"/>
      <c r="AP852" s="3"/>
      <c r="AQ852" s="3"/>
      <c r="AR852" s="3"/>
      <c r="AS852" s="3"/>
      <c r="AT852" s="3"/>
      <c r="AU852" s="3"/>
      <c r="AV852" s="3"/>
      <c r="AW852" s="3"/>
      <c r="AX852" s="3"/>
      <c r="AY852" s="3"/>
      <c r="AZ852" s="3"/>
      <c r="BA852" s="3"/>
      <c r="BB852" s="3"/>
      <c r="BC852" s="3"/>
    </row>
    <row r="853" spans="3:55"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  <c r="AA853" s="3"/>
      <c r="AB853" s="3"/>
      <c r="AC853" s="3"/>
      <c r="AD853" s="3"/>
      <c r="AE853" s="3"/>
      <c r="AF853" s="3"/>
      <c r="AG853" s="3"/>
      <c r="AH853" s="3"/>
      <c r="AI853" s="3"/>
      <c r="AJ853" s="3"/>
      <c r="AK853" s="3"/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</row>
    <row r="854" spans="3:55"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  <c r="AA854" s="3"/>
      <c r="AB854" s="3"/>
      <c r="AC854" s="3"/>
      <c r="AD854" s="3"/>
      <c r="AE854" s="3"/>
      <c r="AF854" s="3"/>
      <c r="AG854" s="3"/>
      <c r="AH854" s="3"/>
      <c r="AI854" s="3"/>
      <c r="AJ854" s="3"/>
      <c r="AK854" s="3"/>
      <c r="AL854" s="3"/>
      <c r="AM854" s="3"/>
      <c r="AN854" s="3"/>
      <c r="AO854" s="3"/>
      <c r="AP854" s="3"/>
      <c r="AQ854" s="3"/>
      <c r="AR854" s="3"/>
      <c r="AS854" s="3"/>
      <c r="AT854" s="3"/>
      <c r="AU854" s="3"/>
      <c r="AV854" s="3"/>
      <c r="AW854" s="3"/>
      <c r="AX854" s="3"/>
      <c r="AY854" s="3"/>
      <c r="AZ854" s="3"/>
      <c r="BA854" s="3"/>
      <c r="BB854" s="3"/>
      <c r="BC854" s="3"/>
    </row>
    <row r="855" spans="3:55"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  <c r="AA855" s="3"/>
      <c r="AB855" s="3"/>
      <c r="AC855" s="3"/>
      <c r="AD855" s="3"/>
      <c r="AE855" s="3"/>
      <c r="AF855" s="3"/>
      <c r="AG855" s="3"/>
      <c r="AH855" s="3"/>
      <c r="AI855" s="3"/>
      <c r="AJ855" s="3"/>
      <c r="AK855" s="3"/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  <c r="AZ855" s="3"/>
      <c r="BA855" s="3"/>
      <c r="BB855" s="3"/>
      <c r="BC855" s="3"/>
    </row>
    <row r="856" spans="3:55"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  <c r="AA856" s="3"/>
      <c r="AB856" s="3"/>
      <c r="AC856" s="3"/>
      <c r="AD856" s="3"/>
      <c r="AE856" s="3"/>
      <c r="AF856" s="3"/>
      <c r="AG856" s="3"/>
      <c r="AH856" s="3"/>
      <c r="AI856" s="3"/>
      <c r="AJ856" s="3"/>
      <c r="AK856" s="3"/>
      <c r="AL856" s="3"/>
      <c r="AM856" s="3"/>
      <c r="AN856" s="3"/>
      <c r="AO856" s="3"/>
      <c r="AP856" s="3"/>
      <c r="AQ856" s="3"/>
      <c r="AR856" s="3"/>
      <c r="AS856" s="3"/>
      <c r="AT856" s="3"/>
      <c r="AU856" s="3"/>
      <c r="AV856" s="3"/>
      <c r="AW856" s="3"/>
      <c r="AX856" s="3"/>
      <c r="AY856" s="3"/>
      <c r="AZ856" s="3"/>
      <c r="BA856" s="3"/>
      <c r="BB856" s="3"/>
      <c r="BC856" s="3"/>
    </row>
    <row r="857" spans="3:55"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  <c r="AA857" s="3"/>
      <c r="AB857" s="3"/>
      <c r="AC857" s="3"/>
      <c r="AD857" s="3"/>
      <c r="AE857" s="3"/>
      <c r="AF857" s="3"/>
      <c r="AG857" s="3"/>
      <c r="AH857" s="3"/>
      <c r="AI857" s="3"/>
      <c r="AJ857" s="3"/>
      <c r="AK857" s="3"/>
      <c r="AL857" s="3"/>
      <c r="AM857" s="3"/>
      <c r="AN857" s="3"/>
      <c r="AO857" s="3"/>
      <c r="AP857" s="3"/>
      <c r="AQ857" s="3"/>
      <c r="AR857" s="3"/>
      <c r="AS857" s="3"/>
      <c r="AT857" s="3"/>
      <c r="AU857" s="3"/>
      <c r="AV857" s="3"/>
      <c r="AW857" s="3"/>
      <c r="AX857" s="3"/>
      <c r="AY857" s="3"/>
      <c r="AZ857" s="3"/>
      <c r="BA857" s="3"/>
      <c r="BB857" s="3"/>
      <c r="BC857" s="3"/>
    </row>
    <row r="858" spans="3:55"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  <c r="AA858" s="3"/>
      <c r="AB858" s="3"/>
      <c r="AC858" s="3"/>
      <c r="AD858" s="3"/>
      <c r="AE858" s="3"/>
      <c r="AF858" s="3"/>
      <c r="AG858" s="3"/>
      <c r="AH858" s="3"/>
      <c r="AI858" s="3"/>
      <c r="AJ858" s="3"/>
      <c r="AK858" s="3"/>
      <c r="AL858" s="3"/>
      <c r="AM858" s="3"/>
      <c r="AN858" s="3"/>
      <c r="AO858" s="3"/>
      <c r="AP858" s="3"/>
      <c r="AQ858" s="3"/>
      <c r="AR858" s="3"/>
      <c r="AS858" s="3"/>
      <c r="AT858" s="3"/>
      <c r="AU858" s="3"/>
      <c r="AV858" s="3"/>
      <c r="AW858" s="3"/>
      <c r="AX858" s="3"/>
      <c r="AY858" s="3"/>
      <c r="AZ858" s="3"/>
      <c r="BA858" s="3"/>
      <c r="BB858" s="3"/>
      <c r="BC858" s="3"/>
    </row>
    <row r="859" spans="3:55"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  <c r="AA859" s="3"/>
      <c r="AB859" s="3"/>
      <c r="AC859" s="3"/>
      <c r="AD859" s="3"/>
      <c r="AE859" s="3"/>
      <c r="AF859" s="3"/>
      <c r="AG859" s="3"/>
      <c r="AH859" s="3"/>
      <c r="AI859" s="3"/>
      <c r="AJ859" s="3"/>
      <c r="AK859" s="3"/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3"/>
      <c r="AW859" s="3"/>
      <c r="AX859" s="3"/>
      <c r="AY859" s="3"/>
      <c r="AZ859" s="3"/>
      <c r="BA859" s="3"/>
      <c r="BB859" s="3"/>
      <c r="BC859" s="3"/>
    </row>
    <row r="860" spans="3:55"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  <c r="AA860" s="3"/>
      <c r="AB860" s="3"/>
      <c r="AC860" s="3"/>
      <c r="AD860" s="3"/>
      <c r="AE860" s="3"/>
      <c r="AF860" s="3"/>
      <c r="AG860" s="3"/>
      <c r="AH860" s="3"/>
      <c r="AI860" s="3"/>
      <c r="AJ860" s="3"/>
      <c r="AK860" s="3"/>
      <c r="AL860" s="3"/>
      <c r="AM860" s="3"/>
      <c r="AN860" s="3"/>
      <c r="AO860" s="3"/>
      <c r="AP860" s="3"/>
      <c r="AQ860" s="3"/>
      <c r="AR860" s="3"/>
      <c r="AS860" s="3"/>
      <c r="AT860" s="3"/>
      <c r="AU860" s="3"/>
      <c r="AV860" s="3"/>
      <c r="AW860" s="3"/>
      <c r="AX860" s="3"/>
      <c r="AY860" s="3"/>
      <c r="AZ860" s="3"/>
      <c r="BA860" s="3"/>
      <c r="BB860" s="3"/>
      <c r="BC860" s="3"/>
    </row>
    <row r="861" spans="3:55"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  <c r="AB861" s="3"/>
      <c r="AC861" s="3"/>
      <c r="AD861" s="3"/>
      <c r="AE861" s="3"/>
      <c r="AF861" s="3"/>
      <c r="AG861" s="3"/>
      <c r="AH861" s="3"/>
      <c r="AI861" s="3"/>
      <c r="AJ861" s="3"/>
      <c r="AK861" s="3"/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</row>
    <row r="862" spans="3:55"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  <c r="AB862" s="3"/>
      <c r="AC862" s="3"/>
      <c r="AD862" s="3"/>
      <c r="AE862" s="3"/>
      <c r="AF862" s="3"/>
      <c r="AG862" s="3"/>
      <c r="AH862" s="3"/>
      <c r="AI862" s="3"/>
      <c r="AJ862" s="3"/>
      <c r="AK862" s="3"/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</row>
    <row r="863" spans="3:55"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  <c r="AC863" s="3"/>
      <c r="AD863" s="3"/>
      <c r="AE863" s="3"/>
      <c r="AF863" s="3"/>
      <c r="AG863" s="3"/>
      <c r="AH863" s="3"/>
      <c r="AI863" s="3"/>
      <c r="AJ863" s="3"/>
      <c r="AK863" s="3"/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</row>
    <row r="864" spans="3:55"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  <c r="AA864" s="3"/>
      <c r="AB864" s="3"/>
      <c r="AC864" s="3"/>
      <c r="AD864" s="3"/>
      <c r="AE864" s="3"/>
      <c r="AF864" s="3"/>
      <c r="AG864" s="3"/>
      <c r="AH864" s="3"/>
      <c r="AI864" s="3"/>
      <c r="AJ864" s="3"/>
      <c r="AK864" s="3"/>
      <c r="AL864" s="3"/>
      <c r="AM864" s="3"/>
      <c r="AN864" s="3"/>
      <c r="AO864" s="3"/>
      <c r="AP864" s="3"/>
      <c r="AQ864" s="3"/>
      <c r="AR864" s="3"/>
      <c r="AS864" s="3"/>
      <c r="AT864" s="3"/>
      <c r="AU864" s="3"/>
      <c r="AV864" s="3"/>
      <c r="AW864" s="3"/>
      <c r="AX864" s="3"/>
      <c r="AY864" s="3"/>
      <c r="AZ864" s="3"/>
      <c r="BA864" s="3"/>
      <c r="BB864" s="3"/>
      <c r="BC864" s="3"/>
    </row>
    <row r="865" spans="3:55"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  <c r="AA865" s="3"/>
      <c r="AB865" s="3"/>
      <c r="AC865" s="3"/>
      <c r="AD865" s="3"/>
      <c r="AE865" s="3"/>
      <c r="AF865" s="3"/>
      <c r="AG865" s="3"/>
      <c r="AH865" s="3"/>
      <c r="AI865" s="3"/>
      <c r="AJ865" s="3"/>
      <c r="AK865" s="3"/>
      <c r="AL865" s="3"/>
      <c r="AM865" s="3"/>
      <c r="AN865" s="3"/>
      <c r="AO865" s="3"/>
      <c r="AP865" s="3"/>
      <c r="AQ865" s="3"/>
      <c r="AR865" s="3"/>
      <c r="AS865" s="3"/>
      <c r="AT865" s="3"/>
      <c r="AU865" s="3"/>
      <c r="AV865" s="3"/>
      <c r="AW865" s="3"/>
      <c r="AX865" s="3"/>
      <c r="AY865" s="3"/>
      <c r="AZ865" s="3"/>
      <c r="BA865" s="3"/>
      <c r="BB865" s="3"/>
      <c r="BC865" s="3"/>
    </row>
    <row r="866" spans="3:55"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  <c r="AB866" s="3"/>
      <c r="AC866" s="3"/>
      <c r="AD866" s="3"/>
      <c r="AE866" s="3"/>
      <c r="AF866" s="3"/>
      <c r="AG866" s="3"/>
      <c r="AH866" s="3"/>
      <c r="AI866" s="3"/>
      <c r="AJ866" s="3"/>
      <c r="AK866" s="3"/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  <c r="AY866" s="3"/>
      <c r="AZ866" s="3"/>
      <c r="BA866" s="3"/>
      <c r="BB866" s="3"/>
      <c r="BC866" s="3"/>
    </row>
    <row r="867" spans="3:55"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  <c r="AB867" s="3"/>
      <c r="AC867" s="3"/>
      <c r="AD867" s="3"/>
      <c r="AE867" s="3"/>
      <c r="AF867" s="3"/>
      <c r="AG867" s="3"/>
      <c r="AH867" s="3"/>
      <c r="AI867" s="3"/>
      <c r="AJ867" s="3"/>
      <c r="AK867" s="3"/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</row>
    <row r="868" spans="3:55"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  <c r="AB868" s="3"/>
      <c r="AC868" s="3"/>
      <c r="AD868" s="3"/>
      <c r="AE868" s="3"/>
      <c r="AF868" s="3"/>
      <c r="AG868" s="3"/>
      <c r="AH868" s="3"/>
      <c r="AI868" s="3"/>
      <c r="AJ868" s="3"/>
      <c r="AK868" s="3"/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</row>
    <row r="869" spans="3:55"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3"/>
      <c r="AC869" s="3"/>
      <c r="AD869" s="3"/>
      <c r="AE869" s="3"/>
      <c r="AF869" s="3"/>
      <c r="AG869" s="3"/>
      <c r="AH869" s="3"/>
      <c r="AI869" s="3"/>
      <c r="AJ869" s="3"/>
      <c r="AK869" s="3"/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</row>
    <row r="870" spans="3:55"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  <c r="AA870" s="3"/>
      <c r="AB870" s="3"/>
      <c r="AC870" s="3"/>
      <c r="AD870" s="3"/>
      <c r="AE870" s="3"/>
      <c r="AF870" s="3"/>
      <c r="AG870" s="3"/>
      <c r="AH870" s="3"/>
      <c r="AI870" s="3"/>
      <c r="AJ870" s="3"/>
      <c r="AK870" s="3"/>
      <c r="AL870" s="3"/>
      <c r="AM870" s="3"/>
      <c r="AN870" s="3"/>
      <c r="AO870" s="3"/>
      <c r="AP870" s="3"/>
      <c r="AQ870" s="3"/>
      <c r="AR870" s="3"/>
      <c r="AS870" s="3"/>
      <c r="AT870" s="3"/>
      <c r="AU870" s="3"/>
      <c r="AV870" s="3"/>
      <c r="AW870" s="3"/>
      <c r="AX870" s="3"/>
      <c r="AY870" s="3"/>
      <c r="AZ870" s="3"/>
      <c r="BA870" s="3"/>
      <c r="BB870" s="3"/>
      <c r="BC870" s="3"/>
    </row>
    <row r="871" spans="3:55"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  <c r="AB871" s="3"/>
      <c r="AC871" s="3"/>
      <c r="AD871" s="3"/>
      <c r="AE871" s="3"/>
      <c r="AF871" s="3"/>
      <c r="AG871" s="3"/>
      <c r="AH871" s="3"/>
      <c r="AI871" s="3"/>
      <c r="AJ871" s="3"/>
      <c r="AK871" s="3"/>
      <c r="AL871" s="3"/>
      <c r="AM871" s="3"/>
      <c r="AN871" s="3"/>
      <c r="AO871" s="3"/>
      <c r="AP871" s="3"/>
      <c r="AQ871" s="3"/>
      <c r="AR871" s="3"/>
      <c r="AS871" s="3"/>
      <c r="AT871" s="3"/>
      <c r="AU871" s="3"/>
      <c r="AV871" s="3"/>
      <c r="AW871" s="3"/>
      <c r="AX871" s="3"/>
      <c r="AY871" s="3"/>
      <c r="AZ871" s="3"/>
      <c r="BA871" s="3"/>
      <c r="BB871" s="3"/>
      <c r="BC871" s="3"/>
    </row>
    <row r="872" spans="3:55"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  <c r="AA872" s="3"/>
      <c r="AB872" s="3"/>
      <c r="AC872" s="3"/>
      <c r="AD872" s="3"/>
      <c r="AE872" s="3"/>
      <c r="AF872" s="3"/>
      <c r="AG872" s="3"/>
      <c r="AH872" s="3"/>
      <c r="AI872" s="3"/>
      <c r="AJ872" s="3"/>
      <c r="AK872" s="3"/>
      <c r="AL872" s="3"/>
      <c r="AM872" s="3"/>
      <c r="AN872" s="3"/>
      <c r="AO872" s="3"/>
      <c r="AP872" s="3"/>
      <c r="AQ872" s="3"/>
      <c r="AR872" s="3"/>
      <c r="AS872" s="3"/>
      <c r="AT872" s="3"/>
      <c r="AU872" s="3"/>
      <c r="AV872" s="3"/>
      <c r="AW872" s="3"/>
      <c r="AX872" s="3"/>
      <c r="AY872" s="3"/>
      <c r="AZ872" s="3"/>
      <c r="BA872" s="3"/>
      <c r="BB872" s="3"/>
      <c r="BC872" s="3"/>
    </row>
    <row r="873" spans="3:55"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  <c r="AB873" s="3"/>
      <c r="AC873" s="3"/>
      <c r="AD873" s="3"/>
      <c r="AE873" s="3"/>
      <c r="AF873" s="3"/>
      <c r="AG873" s="3"/>
      <c r="AH873" s="3"/>
      <c r="AI873" s="3"/>
      <c r="AJ873" s="3"/>
      <c r="AK873" s="3"/>
      <c r="AL873" s="3"/>
      <c r="AM873" s="3"/>
      <c r="AN873" s="3"/>
      <c r="AO873" s="3"/>
      <c r="AP873" s="3"/>
      <c r="AQ873" s="3"/>
      <c r="AR873" s="3"/>
      <c r="AS873" s="3"/>
      <c r="AT873" s="3"/>
      <c r="AU873" s="3"/>
      <c r="AV873" s="3"/>
      <c r="AW873" s="3"/>
      <c r="AX873" s="3"/>
      <c r="AY873" s="3"/>
      <c r="AZ873" s="3"/>
      <c r="BA873" s="3"/>
      <c r="BB873" s="3"/>
      <c r="BC873" s="3"/>
    </row>
    <row r="874" spans="3:55"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  <c r="AA874" s="3"/>
      <c r="AB874" s="3"/>
      <c r="AC874" s="3"/>
      <c r="AD874" s="3"/>
      <c r="AE874" s="3"/>
      <c r="AF874" s="3"/>
      <c r="AG874" s="3"/>
      <c r="AH874" s="3"/>
      <c r="AI874" s="3"/>
      <c r="AJ874" s="3"/>
      <c r="AK874" s="3"/>
      <c r="AL874" s="3"/>
      <c r="AM874" s="3"/>
      <c r="AN874" s="3"/>
      <c r="AO874" s="3"/>
      <c r="AP874" s="3"/>
      <c r="AQ874" s="3"/>
      <c r="AR874" s="3"/>
      <c r="AS874" s="3"/>
      <c r="AT874" s="3"/>
      <c r="AU874" s="3"/>
      <c r="AV874" s="3"/>
      <c r="AW874" s="3"/>
      <c r="AX874" s="3"/>
      <c r="AY874" s="3"/>
      <c r="AZ874" s="3"/>
      <c r="BA874" s="3"/>
      <c r="BB874" s="3"/>
      <c r="BC874" s="3"/>
    </row>
    <row r="875" spans="3:55"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  <c r="AA875" s="3"/>
      <c r="AB875" s="3"/>
      <c r="AC875" s="3"/>
      <c r="AD875" s="3"/>
      <c r="AE875" s="3"/>
      <c r="AF875" s="3"/>
      <c r="AG875" s="3"/>
      <c r="AH875" s="3"/>
      <c r="AI875" s="3"/>
      <c r="AJ875" s="3"/>
      <c r="AK875" s="3"/>
      <c r="AL875" s="3"/>
      <c r="AM875" s="3"/>
      <c r="AN875" s="3"/>
      <c r="AO875" s="3"/>
      <c r="AP875" s="3"/>
      <c r="AQ875" s="3"/>
      <c r="AR875" s="3"/>
      <c r="AS875" s="3"/>
      <c r="AT875" s="3"/>
      <c r="AU875" s="3"/>
      <c r="AV875" s="3"/>
      <c r="AW875" s="3"/>
      <c r="AX875" s="3"/>
      <c r="AY875" s="3"/>
      <c r="AZ875" s="3"/>
      <c r="BA875" s="3"/>
      <c r="BB875" s="3"/>
      <c r="BC875" s="3"/>
    </row>
    <row r="876" spans="3:55"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  <c r="AA876" s="3"/>
      <c r="AB876" s="3"/>
      <c r="AC876" s="3"/>
      <c r="AD876" s="3"/>
      <c r="AE876" s="3"/>
      <c r="AF876" s="3"/>
      <c r="AG876" s="3"/>
      <c r="AH876" s="3"/>
      <c r="AI876" s="3"/>
      <c r="AJ876" s="3"/>
      <c r="AK876" s="3"/>
      <c r="AL876" s="3"/>
      <c r="AM876" s="3"/>
      <c r="AN876" s="3"/>
      <c r="AO876" s="3"/>
      <c r="AP876" s="3"/>
      <c r="AQ876" s="3"/>
      <c r="AR876" s="3"/>
      <c r="AS876" s="3"/>
      <c r="AT876" s="3"/>
      <c r="AU876" s="3"/>
      <c r="AV876" s="3"/>
      <c r="AW876" s="3"/>
      <c r="AX876" s="3"/>
      <c r="AY876" s="3"/>
      <c r="AZ876" s="3"/>
      <c r="BA876" s="3"/>
      <c r="BB876" s="3"/>
      <c r="BC876" s="3"/>
    </row>
    <row r="877" spans="3:55"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3"/>
      <c r="AB877" s="3"/>
      <c r="AC877" s="3"/>
      <c r="AD877" s="3"/>
      <c r="AE877" s="3"/>
      <c r="AF877" s="3"/>
      <c r="AG877" s="3"/>
      <c r="AH877" s="3"/>
      <c r="AI877" s="3"/>
      <c r="AJ877" s="3"/>
      <c r="AK877" s="3"/>
      <c r="AL877" s="3"/>
      <c r="AM877" s="3"/>
      <c r="AN877" s="3"/>
      <c r="AO877" s="3"/>
      <c r="AP877" s="3"/>
      <c r="AQ877" s="3"/>
      <c r="AR877" s="3"/>
      <c r="AS877" s="3"/>
      <c r="AT877" s="3"/>
      <c r="AU877" s="3"/>
      <c r="AV877" s="3"/>
      <c r="AW877" s="3"/>
      <c r="AX877" s="3"/>
      <c r="AY877" s="3"/>
      <c r="AZ877" s="3"/>
      <c r="BA877" s="3"/>
      <c r="BB877" s="3"/>
      <c r="BC877" s="3"/>
    </row>
    <row r="878" spans="3:55"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  <c r="AA878" s="3"/>
      <c r="AB878" s="3"/>
      <c r="AC878" s="3"/>
      <c r="AD878" s="3"/>
      <c r="AE878" s="3"/>
      <c r="AF878" s="3"/>
      <c r="AG878" s="3"/>
      <c r="AH878" s="3"/>
      <c r="AI878" s="3"/>
      <c r="AJ878" s="3"/>
      <c r="AK878" s="3"/>
      <c r="AL878" s="3"/>
      <c r="AM878" s="3"/>
      <c r="AN878" s="3"/>
      <c r="AO878" s="3"/>
      <c r="AP878" s="3"/>
      <c r="AQ878" s="3"/>
      <c r="AR878" s="3"/>
      <c r="AS878" s="3"/>
      <c r="AT878" s="3"/>
      <c r="AU878" s="3"/>
      <c r="AV878" s="3"/>
      <c r="AW878" s="3"/>
      <c r="AX878" s="3"/>
      <c r="AY878" s="3"/>
      <c r="AZ878" s="3"/>
      <c r="BA878" s="3"/>
      <c r="BB878" s="3"/>
      <c r="BC878" s="3"/>
    </row>
    <row r="879" spans="3:55"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  <c r="AB879" s="3"/>
      <c r="AC879" s="3"/>
      <c r="AD879" s="3"/>
      <c r="AE879" s="3"/>
      <c r="AF879" s="3"/>
      <c r="AG879" s="3"/>
      <c r="AH879" s="3"/>
      <c r="AI879" s="3"/>
      <c r="AJ879" s="3"/>
      <c r="AK879" s="3"/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</row>
    <row r="880" spans="3:55"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  <c r="AB880" s="3"/>
      <c r="AC880" s="3"/>
      <c r="AD880" s="3"/>
      <c r="AE880" s="3"/>
      <c r="AF880" s="3"/>
      <c r="AG880" s="3"/>
      <c r="AH880" s="3"/>
      <c r="AI880" s="3"/>
      <c r="AJ880" s="3"/>
      <c r="AK880" s="3"/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</row>
    <row r="881" spans="3:55"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  <c r="AB881" s="3"/>
      <c r="AC881" s="3"/>
      <c r="AD881" s="3"/>
      <c r="AE881" s="3"/>
      <c r="AF881" s="3"/>
      <c r="AG881" s="3"/>
      <c r="AH881" s="3"/>
      <c r="AI881" s="3"/>
      <c r="AJ881" s="3"/>
      <c r="AK881" s="3"/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</row>
    <row r="882" spans="3:55"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  <c r="AA882" s="3"/>
      <c r="AB882" s="3"/>
      <c r="AC882" s="3"/>
      <c r="AD882" s="3"/>
      <c r="AE882" s="3"/>
      <c r="AF882" s="3"/>
      <c r="AG882" s="3"/>
      <c r="AH882" s="3"/>
      <c r="AI882" s="3"/>
      <c r="AJ882" s="3"/>
      <c r="AK882" s="3"/>
      <c r="AL882" s="3"/>
      <c r="AM882" s="3"/>
      <c r="AN882" s="3"/>
      <c r="AO882" s="3"/>
      <c r="AP882" s="3"/>
      <c r="AQ882" s="3"/>
      <c r="AR882" s="3"/>
      <c r="AS882" s="3"/>
      <c r="AT882" s="3"/>
      <c r="AU882" s="3"/>
      <c r="AV882" s="3"/>
      <c r="AW882" s="3"/>
      <c r="AX882" s="3"/>
      <c r="AY882" s="3"/>
      <c r="AZ882" s="3"/>
      <c r="BA882" s="3"/>
      <c r="BB882" s="3"/>
      <c r="BC882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Resumen Transacciones</vt:lpstr>
      <vt:lpstr>Transacciones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Wilfredo A. Díaz Cruz</dc:creator>
  <cp:lastModifiedBy>Izza Bella Irias Cruz</cp:lastModifiedBy>
  <dcterms:created xsi:type="dcterms:W3CDTF">2019-02-27T16:49:41Z</dcterms:created>
  <dcterms:modified xsi:type="dcterms:W3CDTF">2026-05-22T17:03:35Z</dcterms:modified>
</cp:coreProperties>
</file>