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irias_pr\Desktop\EFP 2025\EFP 2025 SEFIN\"/>
    </mc:Choice>
  </mc:AlternateContent>
  <bookViews>
    <workbookView xWindow="0" yWindow="0" windowWidth="28800" windowHeight="11310" tabRatio="602"/>
  </bookViews>
  <sheets>
    <sheet name="RESUMEN TRANSACCIONES" sheetId="2" r:id="rId1"/>
    <sheet name="TRANSACCIONES" sheetId="20" r:id="rId2"/>
  </sheets>
  <definedNames>
    <definedName name="Reporting_Country_Code">#REF!</definedName>
    <definedName name="Reporting_Country_Name">#REF!</definedName>
    <definedName name="Reporting_Period_Cod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8" i="20" l="1"/>
  <c r="L149" i="20"/>
  <c r="L132" i="20"/>
  <c r="L133" i="20"/>
  <c r="N22" i="2" l="1"/>
  <c r="N23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5" i="2"/>
  <c r="N26" i="2"/>
  <c r="N27" i="2"/>
  <c r="N28" i="2"/>
  <c r="N29" i="2"/>
  <c r="N30" i="2"/>
  <c r="N31" i="2"/>
  <c r="N33" i="2"/>
  <c r="N34" i="2"/>
  <c r="N35" i="2"/>
  <c r="N36" i="2"/>
  <c r="N37" i="2"/>
  <c r="N38" i="2"/>
  <c r="N40" i="2"/>
  <c r="F8" i="2" l="1"/>
  <c r="G8" i="2"/>
  <c r="H8" i="2"/>
  <c r="I8" i="2"/>
  <c r="J8" i="2"/>
  <c r="K8" i="2"/>
  <c r="L8" i="2"/>
  <c r="M8" i="2"/>
  <c r="F9" i="2"/>
  <c r="G9" i="2"/>
  <c r="H9" i="2"/>
  <c r="I9" i="2"/>
  <c r="J9" i="2"/>
  <c r="K9" i="2"/>
  <c r="L9" i="2"/>
  <c r="M9" i="2"/>
  <c r="F10" i="2"/>
  <c r="G10" i="2"/>
  <c r="H10" i="2"/>
  <c r="I10" i="2"/>
  <c r="J10" i="2"/>
  <c r="K10" i="2"/>
  <c r="L10" i="2"/>
  <c r="M10" i="2"/>
  <c r="F11" i="2"/>
  <c r="G11" i="2"/>
  <c r="H11" i="2"/>
  <c r="I11" i="2"/>
  <c r="J11" i="2"/>
  <c r="K11" i="2"/>
  <c r="L11" i="2"/>
  <c r="M11" i="2"/>
  <c r="F12" i="2"/>
  <c r="G12" i="2"/>
  <c r="H12" i="2"/>
  <c r="I12" i="2"/>
  <c r="J12" i="2"/>
  <c r="K12" i="2"/>
  <c r="L12" i="2"/>
  <c r="M12" i="2"/>
  <c r="F13" i="2"/>
  <c r="G13" i="2"/>
  <c r="H13" i="2"/>
  <c r="I13" i="2"/>
  <c r="J13" i="2"/>
  <c r="K13" i="2"/>
  <c r="L13" i="2"/>
  <c r="M13" i="2"/>
  <c r="F14" i="2"/>
  <c r="G14" i="2"/>
  <c r="H14" i="2"/>
  <c r="I14" i="2"/>
  <c r="J14" i="2"/>
  <c r="K14" i="2"/>
  <c r="L14" i="2"/>
  <c r="M14" i="2"/>
  <c r="F15" i="2"/>
  <c r="G15" i="2"/>
  <c r="H15" i="2"/>
  <c r="I15" i="2"/>
  <c r="J15" i="2"/>
  <c r="K15" i="2"/>
  <c r="L15" i="2"/>
  <c r="M15" i="2"/>
  <c r="F16" i="2"/>
  <c r="G16" i="2"/>
  <c r="H16" i="2"/>
  <c r="I16" i="2"/>
  <c r="J16" i="2"/>
  <c r="K16" i="2"/>
  <c r="L16" i="2"/>
  <c r="M16" i="2"/>
  <c r="F17" i="2"/>
  <c r="G17" i="2"/>
  <c r="H17" i="2"/>
  <c r="I17" i="2"/>
  <c r="J17" i="2"/>
  <c r="K17" i="2"/>
  <c r="L17" i="2"/>
  <c r="M17" i="2"/>
  <c r="F18" i="2"/>
  <c r="G18" i="2"/>
  <c r="H18" i="2"/>
  <c r="I18" i="2"/>
  <c r="J18" i="2"/>
  <c r="K18" i="2"/>
  <c r="L18" i="2"/>
  <c r="M18" i="2"/>
  <c r="F19" i="2"/>
  <c r="G19" i="2"/>
  <c r="H19" i="2"/>
  <c r="I19" i="2"/>
  <c r="J19" i="2"/>
  <c r="K19" i="2"/>
  <c r="L19" i="2"/>
  <c r="M19" i="2"/>
  <c r="F20" i="2"/>
  <c r="G20" i="2"/>
  <c r="H20" i="2"/>
  <c r="I20" i="2"/>
  <c r="J20" i="2"/>
  <c r="K20" i="2"/>
  <c r="L20" i="2"/>
  <c r="M20" i="2"/>
  <c r="F21" i="2"/>
  <c r="G21" i="2"/>
  <c r="H21" i="2"/>
  <c r="I21" i="2"/>
  <c r="J21" i="2"/>
  <c r="K21" i="2"/>
  <c r="L21" i="2"/>
  <c r="M21" i="2"/>
  <c r="F25" i="2"/>
  <c r="G25" i="2"/>
  <c r="H25" i="2"/>
  <c r="I25" i="2"/>
  <c r="J25" i="2"/>
  <c r="K25" i="2"/>
  <c r="L25" i="2"/>
  <c r="M25" i="2"/>
  <c r="F26" i="2"/>
  <c r="G26" i="2"/>
  <c r="H26" i="2"/>
  <c r="I26" i="2"/>
  <c r="J26" i="2"/>
  <c r="K26" i="2"/>
  <c r="L26" i="2"/>
  <c r="M26" i="2"/>
  <c r="F27" i="2"/>
  <c r="G27" i="2"/>
  <c r="H27" i="2"/>
  <c r="I27" i="2"/>
  <c r="J27" i="2"/>
  <c r="K27" i="2"/>
  <c r="L27" i="2"/>
  <c r="M27" i="2"/>
  <c r="F28" i="2"/>
  <c r="G28" i="2"/>
  <c r="H28" i="2"/>
  <c r="I28" i="2"/>
  <c r="J28" i="2"/>
  <c r="K28" i="2"/>
  <c r="L28" i="2"/>
  <c r="M28" i="2"/>
  <c r="F29" i="2"/>
  <c r="G29" i="2"/>
  <c r="H29" i="2"/>
  <c r="I29" i="2"/>
  <c r="J29" i="2"/>
  <c r="K29" i="2"/>
  <c r="L29" i="2"/>
  <c r="M29" i="2"/>
  <c r="F33" i="2"/>
  <c r="G33" i="2"/>
  <c r="H33" i="2"/>
  <c r="I33" i="2"/>
  <c r="J33" i="2"/>
  <c r="K33" i="2"/>
  <c r="L33" i="2"/>
  <c r="M33" i="2"/>
  <c r="F34" i="2"/>
  <c r="G34" i="2"/>
  <c r="H34" i="2"/>
  <c r="I34" i="2"/>
  <c r="J34" i="2"/>
  <c r="K34" i="2"/>
  <c r="L34" i="2"/>
  <c r="M34" i="2"/>
  <c r="F35" i="2"/>
  <c r="G35" i="2"/>
  <c r="H35" i="2"/>
  <c r="I35" i="2"/>
  <c r="J35" i="2"/>
  <c r="K35" i="2"/>
  <c r="L35" i="2"/>
  <c r="M35" i="2"/>
  <c r="F36" i="2"/>
  <c r="G36" i="2"/>
  <c r="H36" i="2"/>
  <c r="I36" i="2"/>
  <c r="J36" i="2"/>
  <c r="K36" i="2"/>
  <c r="L36" i="2"/>
  <c r="M36" i="2"/>
  <c r="F37" i="2"/>
  <c r="G37" i="2"/>
  <c r="H37" i="2"/>
  <c r="I37" i="2"/>
  <c r="J37" i="2"/>
  <c r="K37" i="2"/>
  <c r="L37" i="2"/>
  <c r="M37" i="2"/>
  <c r="F38" i="2"/>
  <c r="G38" i="2"/>
  <c r="H38" i="2"/>
  <c r="I38" i="2"/>
  <c r="J38" i="2"/>
  <c r="K38" i="2"/>
  <c r="L38" i="2"/>
  <c r="M38" i="2"/>
  <c r="E38" i="2"/>
  <c r="E37" i="2"/>
  <c r="E36" i="2"/>
  <c r="E35" i="2"/>
  <c r="E34" i="2"/>
  <c r="E33" i="2"/>
  <c r="E29" i="2"/>
  <c r="E28" i="2"/>
  <c r="E27" i="2"/>
  <c r="E26" i="2"/>
  <c r="E25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K148" i="20"/>
  <c r="K149" i="20" s="1"/>
  <c r="M31" i="2" s="1"/>
  <c r="J148" i="20"/>
  <c r="J149" i="20" s="1"/>
  <c r="L31" i="2" s="1"/>
  <c r="I148" i="20"/>
  <c r="K30" i="2" s="1"/>
  <c r="H148" i="20"/>
  <c r="J30" i="2" s="1"/>
  <c r="G148" i="20"/>
  <c r="I30" i="2" s="1"/>
  <c r="F148" i="20"/>
  <c r="H30" i="2" s="1"/>
  <c r="E148" i="20"/>
  <c r="G30" i="2" s="1"/>
  <c r="D148" i="20"/>
  <c r="F30" i="2" s="1"/>
  <c r="C148" i="20"/>
  <c r="C149" i="20" s="1"/>
  <c r="E31" i="2" s="1"/>
  <c r="K133" i="20"/>
  <c r="M23" i="2" s="1"/>
  <c r="J133" i="20"/>
  <c r="L23" i="2" s="1"/>
  <c r="I133" i="20"/>
  <c r="K23" i="2" s="1"/>
  <c r="H133" i="20"/>
  <c r="J23" i="2" s="1"/>
  <c r="G133" i="20"/>
  <c r="I23" i="2" s="1"/>
  <c r="F133" i="20"/>
  <c r="H23" i="2" s="1"/>
  <c r="E133" i="20"/>
  <c r="G23" i="2" s="1"/>
  <c r="D133" i="20"/>
  <c r="F23" i="2" s="1"/>
  <c r="C133" i="20"/>
  <c r="E23" i="2" s="1"/>
  <c r="K132" i="20"/>
  <c r="M22" i="2" s="1"/>
  <c r="J132" i="20"/>
  <c r="L22" i="2" s="1"/>
  <c r="I132" i="20"/>
  <c r="K22" i="2" s="1"/>
  <c r="H132" i="20"/>
  <c r="J22" i="2" s="1"/>
  <c r="G132" i="20"/>
  <c r="I22" i="2" s="1"/>
  <c r="F132" i="20"/>
  <c r="H22" i="2" s="1"/>
  <c r="E132" i="20"/>
  <c r="G22" i="2" s="1"/>
  <c r="D132" i="20"/>
  <c r="F22" i="2" s="1"/>
  <c r="C132" i="20"/>
  <c r="E22" i="2" s="1"/>
  <c r="F5" i="2"/>
  <c r="G5" i="2" s="1"/>
  <c r="H5" i="2" s="1"/>
  <c r="I5" i="2" s="1"/>
  <c r="J5" i="2" s="1"/>
  <c r="K5" i="2" s="1"/>
  <c r="L5" i="2" s="1"/>
  <c r="M5" i="2" s="1"/>
  <c r="N5" i="2" s="1"/>
  <c r="K209" i="20" l="1"/>
  <c r="M40" i="2" s="1"/>
  <c r="I149" i="20"/>
  <c r="H149" i="20"/>
  <c r="G149" i="20"/>
  <c r="I31" i="2" s="1"/>
  <c r="G209" i="20"/>
  <c r="I40" i="2" s="1"/>
  <c r="J209" i="20"/>
  <c r="L40" i="2" s="1"/>
  <c r="E149" i="20"/>
  <c r="G31" i="2" s="1"/>
  <c r="F149" i="20"/>
  <c r="H31" i="2" s="1"/>
  <c r="M30" i="2"/>
  <c r="E30" i="2"/>
  <c r="L30" i="2"/>
  <c r="D149" i="20"/>
  <c r="F31" i="2" s="1"/>
  <c r="K31" i="2" l="1"/>
  <c r="I209" i="20"/>
  <c r="K40" i="2" s="1"/>
  <c r="J31" i="2"/>
  <c r="H209" i="20"/>
  <c r="J40" i="2" s="1"/>
</calcChain>
</file>

<file path=xl/sharedStrings.xml><?xml version="1.0" encoding="utf-8"?>
<sst xmlns="http://schemas.openxmlformats.org/spreadsheetml/2006/main" count="312" uniqueCount="226">
  <si>
    <t>ESTADO DE OPERACIONES</t>
  </si>
  <si>
    <t>x</t>
  </si>
  <si>
    <t>TRANSACCIONES QUE AFECTAN AL PATRIMONIO NETO:</t>
  </si>
  <si>
    <t xml:space="preserve"> </t>
  </si>
  <si>
    <t>Ingreso ..................................................................................................................................</t>
  </si>
  <si>
    <t>11</t>
  </si>
  <si>
    <t xml:space="preserve">Impuestos .................................................................................................................................................................. </t>
  </si>
  <si>
    <t>12</t>
  </si>
  <si>
    <t>Contribuciones sociales ...........................................................................................................................................</t>
  </si>
  <si>
    <t>13</t>
  </si>
  <si>
    <t xml:space="preserve">Donaciones ............................................................................................................................................................ </t>
  </si>
  <si>
    <t>14</t>
  </si>
  <si>
    <t>Otros ingresos..........................................................................................................................................................</t>
  </si>
  <si>
    <t>2</t>
  </si>
  <si>
    <t>Gasto....................................................................................................................................................................................</t>
  </si>
  <si>
    <t>21</t>
  </si>
  <si>
    <t xml:space="preserve">Remuneración a los empleados ............................................................................................................................................................ </t>
  </si>
  <si>
    <t>22</t>
  </si>
  <si>
    <t xml:space="preserve">Uso de bienes y servicios ............................................................................................................................................................ </t>
  </si>
  <si>
    <t>23</t>
  </si>
  <si>
    <t xml:space="preserve">Consumo de capital fijo ............................................................................................................................................................ </t>
  </si>
  <si>
    <t>24</t>
  </si>
  <si>
    <t xml:space="preserve">Intereses ............................................................................................................................................................ </t>
  </si>
  <si>
    <t>25</t>
  </si>
  <si>
    <t xml:space="preserve">Subsidios ............................................................................................................................................................ </t>
  </si>
  <si>
    <t>26</t>
  </si>
  <si>
    <t>27</t>
  </si>
  <si>
    <t xml:space="preserve">Prestaciones sociales ............................................................................................................................................................. </t>
  </si>
  <si>
    <t>28</t>
  </si>
  <si>
    <t xml:space="preserve">Otros gastos ............................................................................................................................................................ </t>
  </si>
  <si>
    <t>GOB</t>
  </si>
  <si>
    <t>Resultado operativo bruto   (1-2+23) ..................................................................................................................................</t>
  </si>
  <si>
    <t>NOB</t>
  </si>
  <si>
    <t>Resultado operativo neto       (1-2) ...............................................................................................................................................</t>
  </si>
  <si>
    <t>TRANSACCIONES EN ACTIVOS NO FINANCIEROS:</t>
  </si>
  <si>
    <t>31</t>
  </si>
  <si>
    <t>Inversión neta/bruta en activos no financieros .......................................................................................................................</t>
  </si>
  <si>
    <t>311</t>
  </si>
  <si>
    <t>Activos fijos .............................................................................................................................................................................</t>
  </si>
  <si>
    <t>312</t>
  </si>
  <si>
    <t>Existencias .............................................................................................................................................................................</t>
  </si>
  <si>
    <t>313</t>
  </si>
  <si>
    <t>Objetos de valor .............................................................................................................................................................................</t>
  </si>
  <si>
    <t>314</t>
  </si>
  <si>
    <t>Activos no producidos ..............................................................................................................................................................................</t>
  </si>
  <si>
    <t>2M</t>
  </si>
  <si>
    <t>Erogación (2+31) .........................................................................................................................................</t>
  </si>
  <si>
    <t>NLB</t>
  </si>
  <si>
    <t>Préstamo neto (+) / endeudamiento neto (-) (1-2-31) o (1-2M) .........................................................................................................................................</t>
  </si>
  <si>
    <t>TRANSACCIONES EN ACTIVOS Y PASIVOS FINANCIEROS (FINANCIAMIENTO):</t>
  </si>
  <si>
    <t>32</t>
  </si>
  <si>
    <t>Adquisición neta de activos financieros ................................................................................................................................</t>
  </si>
  <si>
    <t>321</t>
  </si>
  <si>
    <t>Deudores internos ...................................................................................................................................................................................</t>
  </si>
  <si>
    <t>322</t>
  </si>
  <si>
    <t>Deudores externos ........................................................................................................................................................................................</t>
  </si>
  <si>
    <t>33</t>
  </si>
  <si>
    <t>Incurrimiento neto de pasivos ....................................................................................................................................................................................</t>
  </si>
  <si>
    <t>331</t>
  </si>
  <si>
    <t>Acreedores internos ....................................................................................................................................................................................</t>
  </si>
  <si>
    <t>332</t>
  </si>
  <si>
    <t>Acreedores externos ...................................................................................................................................................................................</t>
  </si>
  <si>
    <t>NLBz</t>
  </si>
  <si>
    <t>Discrepancia estadística global: Diferencia entre préstamo/endeudam. neto y financiamiento (32-33-NLB) ..................................................................................................................</t>
  </si>
  <si>
    <t xml:space="preserve">Estado de Operaciones </t>
  </si>
  <si>
    <t xml:space="preserve">INGRESO </t>
  </si>
  <si>
    <t xml:space="preserve">Impuestos </t>
  </si>
  <si>
    <t>Impuestos sobre el ingreso, las utilidades y las ganancias de capital</t>
  </si>
  <si>
    <t xml:space="preserve">Pagaderos por personas físicas </t>
  </si>
  <si>
    <t xml:space="preserve">Pagaderos por sociedades y otras empresas </t>
  </si>
  <si>
    <t xml:space="preserve">Otros </t>
  </si>
  <si>
    <t xml:space="preserve">Impuestos sobre la nómina y la fuerza de trabajo </t>
  </si>
  <si>
    <t xml:space="preserve">Impuestos sobre la propiedad </t>
  </si>
  <si>
    <t xml:space="preserve">Impuestos recurrentes sobre la propiedad inmueble </t>
  </si>
  <si>
    <t xml:space="preserve">Impuestos recurrentes sobre el patrimonio neto </t>
  </si>
  <si>
    <t xml:space="preserve">Impuestos sobre sucesiones, herencia y regalos </t>
  </si>
  <si>
    <t xml:space="preserve">Gravámenes sobre el capital </t>
  </si>
  <si>
    <t xml:space="preserve">Otros impuestos recurrentes sobre la propiedad </t>
  </si>
  <si>
    <t xml:space="preserve">Impuestos sobre los bienes y servicios </t>
  </si>
  <si>
    <t xml:space="preserve">Impuestos generales sobre los bienes y servicios </t>
  </si>
  <si>
    <t xml:space="preserve">Impuestos sobre el valor agregado </t>
  </si>
  <si>
    <t xml:space="preserve">Impuestos sobre las ventas </t>
  </si>
  <si>
    <t xml:space="preserve">Impuestos sobre el volumen de ventas y otros impuestos generales sobre los bienes y servicios </t>
  </si>
  <si>
    <t xml:space="preserve">Impuestos sobre transacciones financieras y de capital </t>
  </si>
  <si>
    <t xml:space="preserve">Impuestos selectivos </t>
  </si>
  <si>
    <t xml:space="preserve">Utilidades de los monopolios fiscales </t>
  </si>
  <si>
    <t xml:space="preserve">Impuestos sobre servicios específicos </t>
  </si>
  <si>
    <t xml:space="preserve">Impuestos sobre el uso de bienes y sobre el permiso para usar bienes o realizar actividades </t>
  </si>
  <si>
    <t xml:space="preserve"> Impuestos sobre los vehículos automotores </t>
  </si>
  <si>
    <t xml:space="preserve">Otros impuestos sobre los bienes y servicios </t>
  </si>
  <si>
    <t xml:space="preserve">Impuestos sobre el comercio y las transacciones internacionales </t>
  </si>
  <si>
    <t xml:space="preserve">Derechos de aduana y otros derechos de importación </t>
  </si>
  <si>
    <t xml:space="preserve">Impuestos sobre las exportaciones </t>
  </si>
  <si>
    <t xml:space="preserve">Utilidades de los monopolios de exportación o de importación </t>
  </si>
  <si>
    <t xml:space="preserve">Utilidades de operaciones cambiarias </t>
  </si>
  <si>
    <t xml:space="preserve">Impuestos sobre las operaciones cambiarias </t>
  </si>
  <si>
    <t xml:space="preserve">Otros impuestos sobre el comercio y las transacciones internacionales </t>
  </si>
  <si>
    <t xml:space="preserve">Otros impuestos </t>
  </si>
  <si>
    <t xml:space="preserve">Contribuciones sociales </t>
  </si>
  <si>
    <t xml:space="preserve">Contribuciones a la seguridad social </t>
  </si>
  <si>
    <t xml:space="preserve">Contribuciones de los empleados </t>
  </si>
  <si>
    <t xml:space="preserve">Contribuciones de los empleadores </t>
  </si>
  <si>
    <t xml:space="preserve">Contribuciones de los trabajadores por cuenta propia o no empleados </t>
  </si>
  <si>
    <t xml:space="preserve">Contribuciones no clasificables </t>
  </si>
  <si>
    <t xml:space="preserve">Otras contribuciones sociales </t>
  </si>
  <si>
    <t xml:space="preserve">Contribuciones imputadas </t>
  </si>
  <si>
    <t xml:space="preserve">Donaciones </t>
  </si>
  <si>
    <t xml:space="preserve">De gobiernos extranjeros </t>
  </si>
  <si>
    <t xml:space="preserve">Corrientes </t>
  </si>
  <si>
    <t xml:space="preserve">Capital </t>
  </si>
  <si>
    <t>De organismos internacionales</t>
  </si>
  <si>
    <t xml:space="preserve">De otras unidades del gobierno general </t>
  </si>
  <si>
    <t xml:space="preserve">Otros ingresos </t>
  </si>
  <si>
    <t xml:space="preserve">Rentas de la propiedad </t>
  </si>
  <si>
    <t xml:space="preserve">Intereses </t>
  </si>
  <si>
    <t>De no residentes</t>
  </si>
  <si>
    <t xml:space="preserve">De residentes distintos del gobierno general </t>
  </si>
  <si>
    <t xml:space="preserve">Dividendos  </t>
  </si>
  <si>
    <t xml:space="preserve">Retiros de los ingresos de las cuasisociedades </t>
  </si>
  <si>
    <t xml:space="preserve">Rentas de la propiedad relac con distribución de rentas de la inversión </t>
  </si>
  <si>
    <t xml:space="preserve">Arriendo de activos públicos naturales </t>
  </si>
  <si>
    <t xml:space="preserve">Utilidades reinvertidas en inversión extranjera directa </t>
  </si>
  <si>
    <t xml:space="preserve">Venta de bienes y servicios  </t>
  </si>
  <si>
    <t xml:space="preserve">Ventas de establecimientos de mercado </t>
  </si>
  <si>
    <t xml:space="preserve">Derechos administrativos </t>
  </si>
  <si>
    <t xml:space="preserve">Ventas incidentales de establecimientos no de mercado </t>
  </si>
  <si>
    <t xml:space="preserve">Ventas imputadas de bienes y servicios </t>
  </si>
  <si>
    <t xml:space="preserve">Multas, sanciones pecuniarias y depósitos en caución transferidos </t>
  </si>
  <si>
    <t xml:space="preserve">Transferencias no clasificadas en otra parte </t>
  </si>
  <si>
    <t xml:space="preserve">Subsidios </t>
  </si>
  <si>
    <t xml:space="preserve">Primas, tasas y acreencias relacionadas con seguros no de vida y sistemas de garantías estandarizadas </t>
  </si>
  <si>
    <t xml:space="preserve">Primas, tasas y derechos corrientes </t>
  </si>
  <si>
    <t xml:space="preserve">Primas </t>
  </si>
  <si>
    <t xml:space="preserve">Tasas para sistemas de garantías estandarizadas  </t>
  </si>
  <si>
    <t xml:space="preserve">Derechos corrientes </t>
  </si>
  <si>
    <t xml:space="preserve">Indemnizaciones de capital </t>
  </si>
  <si>
    <t xml:space="preserve">GASTO </t>
  </si>
  <si>
    <t xml:space="preserve">Remuneración a los empleados </t>
  </si>
  <si>
    <t xml:space="preserve">Sueldos y salarios </t>
  </si>
  <si>
    <t xml:space="preserve">Contribuciones sociales de empleadores </t>
  </si>
  <si>
    <t xml:space="preserve">Contribuciones sociales efectivas de empleadores </t>
  </si>
  <si>
    <t xml:space="preserve">Contribuciones sociales imputadas de empleadores </t>
  </si>
  <si>
    <t xml:space="preserve">Uso de bienes y servicios  </t>
  </si>
  <si>
    <t>Consumo de capital fijo (Nota 1)</t>
  </si>
  <si>
    <t xml:space="preserve">A no residentes </t>
  </si>
  <si>
    <t xml:space="preserve">A residentes distintos del gobierno general </t>
  </si>
  <si>
    <t xml:space="preserve">A otras unidades del gobierno general </t>
  </si>
  <si>
    <t xml:space="preserve">A corporaciones públicas </t>
  </si>
  <si>
    <t xml:space="preserve">A empresas privadas </t>
  </si>
  <si>
    <t xml:space="preserve">A otros sectores </t>
  </si>
  <si>
    <t xml:space="preserve">A gobiernos extranjeros </t>
  </si>
  <si>
    <t xml:space="preserve">A organismos internacionales </t>
  </si>
  <si>
    <t xml:space="preserve">Prestaciones sociales </t>
  </si>
  <si>
    <t xml:space="preserve">Prestaciones de la seguridad social </t>
  </si>
  <si>
    <t xml:space="preserve">Prestaciones de asistencia social </t>
  </si>
  <si>
    <t xml:space="preserve">Prestaciones sociales relacionadas al empleo </t>
  </si>
  <si>
    <t xml:space="preserve">Otros gastos </t>
  </si>
  <si>
    <t xml:space="preserve">Gasto de la propiedad distinto de intereses </t>
  </si>
  <si>
    <t xml:space="preserve">Dividendos </t>
  </si>
  <si>
    <t xml:space="preserve">Primas, tasas y derechos relacionados con seguros no de vida y sistemas de garantías estandarizadas </t>
  </si>
  <si>
    <t xml:space="preserve">Derechos de capital </t>
  </si>
  <si>
    <t xml:space="preserve">Resultado operativo bruto   (1-2+23) </t>
  </si>
  <si>
    <t xml:space="preserve">Resultado operativo neto       (1-2) </t>
  </si>
  <si>
    <t xml:space="preserve">Inversión neta/bruta en activos no financieros </t>
  </si>
  <si>
    <t>Activos fijos (Nota 2)</t>
  </si>
  <si>
    <t xml:space="preserve">Edificios y estructuras </t>
  </si>
  <si>
    <t xml:space="preserve">Maquinaria y equipo </t>
  </si>
  <si>
    <t xml:space="preserve">Otros activos fijos </t>
  </si>
  <si>
    <t xml:space="preserve">Sistemas de armamentos </t>
  </si>
  <si>
    <t xml:space="preserve">Existencias </t>
  </si>
  <si>
    <t xml:space="preserve">Objetos de valor </t>
  </si>
  <si>
    <t xml:space="preserve">Activos no producidos </t>
  </si>
  <si>
    <t xml:space="preserve">Tierras y terrenos </t>
  </si>
  <si>
    <t xml:space="preserve">Recursos minerales y energéticos </t>
  </si>
  <si>
    <t xml:space="preserve">Otros activos de origen natural </t>
  </si>
  <si>
    <t xml:space="preserve">Activos intangibles no producidos </t>
  </si>
  <si>
    <t xml:space="preserve">Erogación (2+31) </t>
  </si>
  <si>
    <t xml:space="preserve">Préstamo neto (+) / endeudamiento neto (-) (1-2-31) o (1-2M) </t>
  </si>
  <si>
    <t xml:space="preserve">Adquisición neta de activos financieros </t>
  </si>
  <si>
    <t xml:space="preserve">Oro monetario y DEG [3211+3212] </t>
  </si>
  <si>
    <t xml:space="preserve">Billetes y monedas y depósitos [3212+3222] </t>
  </si>
  <si>
    <t>Títulos de deuda [3213+3223]</t>
  </si>
  <si>
    <t xml:space="preserve">Préstamos  [3214+3224] </t>
  </si>
  <si>
    <t xml:space="preserve">Participaciones de capital y en fondos de inversión [3215+3225] </t>
  </si>
  <si>
    <t xml:space="preserve">Seguros, pensiones y sistemas de garantías estandarizadas [3216+3226] </t>
  </si>
  <si>
    <t xml:space="preserve">Derivados fin. y opciones de compra de acciones por empleados [3217+3227] </t>
  </si>
  <si>
    <t xml:space="preserve">Otras cuentas por cobrar [3218+3228] </t>
  </si>
  <si>
    <t>Deudores internos</t>
  </si>
  <si>
    <t>Oro monetario y DEG</t>
  </si>
  <si>
    <t xml:space="preserve">Billetes y monedas y depósitos </t>
  </si>
  <si>
    <t xml:space="preserve">Títulos de deuda </t>
  </si>
  <si>
    <t xml:space="preserve">Préstamos </t>
  </si>
  <si>
    <t xml:space="preserve">Participaciones de capital y en fondos de inversión </t>
  </si>
  <si>
    <t xml:space="preserve">Seguros, pensiones y sistemas de garantías estandarizadas </t>
  </si>
  <si>
    <t xml:space="preserve">Derivados fin. y opciones de compra de acciones por parte de empleados </t>
  </si>
  <si>
    <t xml:space="preserve">Otras cuentas por cobrar </t>
  </si>
  <si>
    <t>Deudores externos</t>
  </si>
  <si>
    <t xml:space="preserve">Oro monetario y DEG </t>
  </si>
  <si>
    <t>Otras cuentas por cobrar</t>
  </si>
  <si>
    <t xml:space="preserve">Incurrimiento neto de pasivos </t>
  </si>
  <si>
    <t>Derechos especiales de giro (DEG) [3321]</t>
  </si>
  <si>
    <t>Billetes y monedas y depósitos [3312+3322]</t>
  </si>
  <si>
    <t xml:space="preserve">Títulos de deuda [3313+3323] </t>
  </si>
  <si>
    <t xml:space="preserve">Préstamos [3314+3324] </t>
  </si>
  <si>
    <t xml:space="preserve">Participaciones de capital y en fondos de inversión [3315+3325] </t>
  </si>
  <si>
    <t>Seguros, pensiones y sistemas de garantías estandarizadas [3316+3326]</t>
  </si>
  <si>
    <t xml:space="preserve">Reservas técnicas de seguros no de vida </t>
  </si>
  <si>
    <t>Seguros de vida y derechos a rentas vitalicias</t>
  </si>
  <si>
    <t xml:space="preserve">Derechos de pensiones </t>
  </si>
  <si>
    <t xml:space="preserve">Derechos de los fondos de pensiones frente a los administradores de pensiones </t>
  </si>
  <si>
    <t xml:space="preserve">Provisiones para las peticiones de fondos en virtud de garantías estandarizadas </t>
  </si>
  <si>
    <t xml:space="preserve">Derivados fin. y opciones de compra de acciones por empleados [3317+3327] </t>
  </si>
  <si>
    <t xml:space="preserve">Otras cuentas por pagar [3318+3328] </t>
  </si>
  <si>
    <t xml:space="preserve">Acreedores internos </t>
  </si>
  <si>
    <t>Títulos de deuda</t>
  </si>
  <si>
    <t>Préstamos</t>
  </si>
  <si>
    <t>Derivados fin. y opciones de compra de acciones por parte de empleados</t>
  </si>
  <si>
    <t xml:space="preserve">Acreedores externos </t>
  </si>
  <si>
    <t>Derechos especiales de giro (DEG)</t>
  </si>
  <si>
    <t>Seguros, pensiones y sistemas de garantías estandarizadas</t>
  </si>
  <si>
    <t>Derivados financieros y opciones de compra de acciones por parte de empleados</t>
  </si>
  <si>
    <t xml:space="preserve">Otras cuentas por pagar </t>
  </si>
  <si>
    <t>Discrepancia estadística global: Diferencia entre préstamo/endeudam neto y financiamiento (32-33-NLB)</t>
  </si>
  <si>
    <t>Gobierno Central  Extrapresupuestario Anual</t>
  </si>
  <si>
    <t>Gobierno Central Extrapresupuestario Anual</t>
  </si>
  <si>
    <t>Millones de Lempiras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</si>
</sst>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#,##0.0"/>
    <numFmt numFmtId="169" formatCode="#,##0.00_ ;[Red]\-#,##0.00\ "/>
  </numFmts>
  <fonts count="28">
    <font>
      <sz val="11"/>
      <color theme="1"/>
      <name val="Calibri"/>
      <family val="2"/>
      <scheme val="minor"/>
    </font>
    <font>
      <sz val="10"/>
      <name val="Arial"/>
      <family val="2"/>
    </font>
    <font>
      <sz val="7.5"/>
      <name val="Segoe Print"/>
      <family val="2"/>
    </font>
    <font>
      <b/>
      <sz val="7.5"/>
      <name val="Futura Lt BT"/>
      <family val="2"/>
    </font>
    <font>
      <sz val="7.5"/>
      <name val="Futura Lt BT"/>
      <family val="2"/>
    </font>
    <font>
      <b/>
      <sz val="7.5"/>
      <name val="Futura Lt BT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u/>
      <sz val="10"/>
      <color theme="10"/>
      <name val="Times New Roman"/>
      <family val="1"/>
    </font>
    <font>
      <sz val="10"/>
      <color theme="0"/>
      <name val="Futura Md BT"/>
      <family val="2"/>
    </font>
    <font>
      <sz val="7.5"/>
      <color theme="0"/>
      <name val="Futura Md BT"/>
      <family val="2"/>
    </font>
    <font>
      <b/>
      <sz val="10"/>
      <color theme="0"/>
      <name val="Futura Md BT"/>
      <family val="2"/>
    </font>
    <font>
      <b/>
      <sz val="12"/>
      <color theme="0"/>
      <name val="Futura Lt BT"/>
      <family val="2"/>
    </font>
    <font>
      <b/>
      <sz val="12"/>
      <color theme="0"/>
      <name val="Futura Md BT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Futura Lt BT"/>
      <family val="2"/>
    </font>
    <font>
      <b/>
      <sz val="12"/>
      <color theme="0"/>
      <name val="Futura Lt BT"/>
    </font>
    <font>
      <sz val="12"/>
      <color theme="0"/>
      <name val="Futura Lt BT"/>
      <family val="2"/>
    </font>
    <font>
      <b/>
      <sz val="12"/>
      <color theme="0"/>
      <name val="Calibri"/>
      <family val="2"/>
      <scheme val="minor"/>
    </font>
    <font>
      <b/>
      <i/>
      <sz val="7.5"/>
      <color theme="1"/>
      <name val="Futura Lt BT"/>
    </font>
    <font>
      <b/>
      <sz val="7.5"/>
      <color theme="1"/>
      <name val="Futura Lt BT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383838"/>
        <bgColor indexed="64"/>
      </patternFill>
    </fill>
    <fill>
      <patternFill patternType="solid">
        <fgColor rgb="FFCECECE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167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43" fontId="6" fillId="0" borderId="0" applyFont="0" applyFill="0" applyBorder="0" applyAlignment="0" applyProtection="0"/>
  </cellStyleXfs>
  <cellXfs count="96">
    <xf numFmtId="0" fontId="0" fillId="0" borderId="0" xfId="0"/>
    <xf numFmtId="0" fontId="8" fillId="0" borderId="0" xfId="7" applyAlignment="1" applyProtection="1"/>
    <xf numFmtId="0" fontId="2" fillId="0" borderId="0" xfId="0" applyFont="1" applyAlignment="1">
      <alignment horizontal="right"/>
    </xf>
    <xf numFmtId="168" fontId="4" fillId="2" borderId="11" xfId="0" applyNumberFormat="1" applyFont="1" applyFill="1" applyBorder="1" applyAlignment="1">
      <alignment horizontal="right"/>
    </xf>
    <xf numFmtId="4" fontId="0" fillId="0" borderId="0" xfId="0" applyNumberFormat="1"/>
    <xf numFmtId="168" fontId="0" fillId="0" borderId="0" xfId="0" applyNumberFormat="1"/>
    <xf numFmtId="168" fontId="5" fillId="2" borderId="11" xfId="0" applyNumberFormat="1" applyFont="1" applyFill="1" applyBorder="1" applyAlignment="1">
      <alignment horizontal="right"/>
    </xf>
    <xf numFmtId="0" fontId="16" fillId="0" borderId="0" xfId="0" applyFont="1"/>
    <xf numFmtId="43" fontId="0" fillId="0" borderId="0" xfId="19" applyFont="1"/>
    <xf numFmtId="169" fontId="19" fillId="5" borderId="10" xfId="18" applyNumberFormat="1" applyFont="1" applyFill="1" applyBorder="1"/>
    <xf numFmtId="49" fontId="13" fillId="4" borderId="0" xfId="0" applyNumberFormat="1" applyFont="1" applyFill="1" applyAlignment="1">
      <alignment horizontal="left"/>
    </xf>
    <xf numFmtId="0" fontId="11" fillId="4" borderId="0" xfId="0" applyFont="1" applyFill="1"/>
    <xf numFmtId="0" fontId="12" fillId="4" borderId="0" xfId="0" applyFont="1" applyFill="1"/>
    <xf numFmtId="0" fontId="15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 vertical="center" wrapText="1"/>
    </xf>
    <xf numFmtId="0" fontId="24" fillId="4" borderId="0" xfId="0" applyFont="1" applyFill="1" applyAlignment="1">
      <alignment horizontal="center"/>
    </xf>
    <xf numFmtId="0" fontId="3" fillId="2" borderId="8" xfId="0" applyFont="1" applyFill="1" applyBorder="1" applyAlignment="1">
      <alignment horizontal="left"/>
    </xf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 indent="1"/>
    </xf>
    <xf numFmtId="0" fontId="4" fillId="2" borderId="5" xfId="0" applyFont="1" applyFill="1" applyBorder="1" applyAlignment="1">
      <alignment horizontal="left" indent="1"/>
    </xf>
    <xf numFmtId="0" fontId="4" fillId="2" borderId="5" xfId="0" applyFont="1" applyFill="1" applyBorder="1"/>
    <xf numFmtId="49" fontId="26" fillId="5" borderId="8" xfId="0" applyNumberFormat="1" applyFont="1" applyFill="1" applyBorder="1" applyAlignment="1">
      <alignment horizontal="left"/>
    </xf>
    <xf numFmtId="0" fontId="26" fillId="5" borderId="0" xfId="0" applyFont="1" applyFill="1"/>
    <xf numFmtId="0" fontId="27" fillId="5" borderId="0" xfId="0" applyFont="1" applyFill="1"/>
    <xf numFmtId="49" fontId="26" fillId="5" borderId="6" xfId="0" applyNumberFormat="1" applyFont="1" applyFill="1" applyBorder="1" applyAlignment="1">
      <alignment horizontal="left"/>
    </xf>
    <xf numFmtId="0" fontId="26" fillId="5" borderId="7" xfId="0" applyFont="1" applyFill="1" applyBorder="1"/>
    <xf numFmtId="0" fontId="27" fillId="5" borderId="7" xfId="0" applyFont="1" applyFill="1" applyBorder="1"/>
    <xf numFmtId="49" fontId="3" fillId="0" borderId="8" xfId="0" applyNumberFormat="1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3" fillId="0" borderId="0" xfId="0" applyFont="1"/>
    <xf numFmtId="49" fontId="4" fillId="0" borderId="8" xfId="0" applyNumberFormat="1" applyFont="1" applyBorder="1" applyAlignment="1">
      <alignment horizontal="left"/>
    </xf>
    <xf numFmtId="0" fontId="4" fillId="0" borderId="0" xfId="0" applyFont="1" applyAlignment="1">
      <alignment horizontal="left" indent="1"/>
    </xf>
    <xf numFmtId="49" fontId="4" fillId="0" borderId="9" xfId="0" applyNumberFormat="1" applyFont="1" applyBorder="1" applyAlignment="1">
      <alignment horizontal="left"/>
    </xf>
    <xf numFmtId="0" fontId="4" fillId="0" borderId="5" xfId="0" applyFont="1" applyBorder="1" applyAlignment="1">
      <alignment horizontal="left" indent="1"/>
    </xf>
    <xf numFmtId="0" fontId="4" fillId="0" borderId="5" xfId="0" applyFont="1" applyBorder="1"/>
    <xf numFmtId="49" fontId="26" fillId="5" borderId="9" xfId="0" applyNumberFormat="1" applyFont="1" applyFill="1" applyBorder="1" applyAlignment="1">
      <alignment horizontal="left"/>
    </xf>
    <xf numFmtId="0" fontId="26" fillId="5" borderId="5" xfId="0" applyFont="1" applyFill="1" applyBorder="1"/>
    <xf numFmtId="0" fontId="27" fillId="5" borderId="5" xfId="0" applyFont="1" applyFill="1" applyBorder="1"/>
    <xf numFmtId="49" fontId="27" fillId="5" borderId="12" xfId="0" applyNumberFormat="1" applyFont="1" applyFill="1" applyBorder="1" applyAlignment="1">
      <alignment vertical="top" wrapText="1"/>
    </xf>
    <xf numFmtId="0" fontId="27" fillId="5" borderId="13" xfId="0" applyFont="1" applyFill="1" applyBorder="1" applyAlignment="1">
      <alignment vertical="center"/>
    </xf>
    <xf numFmtId="168" fontId="4" fillId="5" borderId="11" xfId="0" applyNumberFormat="1" applyFont="1" applyFill="1" applyBorder="1" applyAlignment="1">
      <alignment horizontal="right"/>
    </xf>
    <xf numFmtId="168" fontId="5" fillId="5" borderId="11" xfId="0" applyNumberFormat="1" applyFont="1" applyFill="1" applyBorder="1" applyAlignment="1">
      <alignment horizontal="right"/>
    </xf>
    <xf numFmtId="0" fontId="18" fillId="5" borderId="8" xfId="18" applyFont="1" applyFill="1" applyBorder="1" applyAlignment="1">
      <alignment horizontal="left"/>
    </xf>
    <xf numFmtId="0" fontId="25" fillId="4" borderId="1" xfId="0" applyFont="1" applyFill="1" applyBorder="1"/>
    <xf numFmtId="0" fontId="25" fillId="4" borderId="2" xfId="0" applyFont="1" applyFill="1" applyBorder="1"/>
    <xf numFmtId="0" fontId="25" fillId="4" borderId="2" xfId="0" applyFont="1" applyFill="1" applyBorder="1" applyAlignment="1">
      <alignment horizontal="center"/>
    </xf>
    <xf numFmtId="0" fontId="25" fillId="4" borderId="2" xfId="10" applyFont="1" applyFill="1" applyBorder="1" applyAlignment="1">
      <alignment horizontal="center"/>
    </xf>
    <xf numFmtId="0" fontId="25" fillId="4" borderId="14" xfId="10" applyFont="1" applyFill="1" applyBorder="1" applyAlignment="1">
      <alignment horizontal="center"/>
    </xf>
    <xf numFmtId="0" fontId="18" fillId="5" borderId="0" xfId="18" applyFont="1" applyFill="1"/>
    <xf numFmtId="43" fontId="21" fillId="5" borderId="0" xfId="19" applyFont="1" applyFill="1" applyBorder="1" applyAlignment="1">
      <alignment horizontal="center"/>
    </xf>
    <xf numFmtId="43" fontId="21" fillId="5" borderId="0" xfId="19" applyFont="1" applyFill="1" applyBorder="1"/>
    <xf numFmtId="43" fontId="21" fillId="5" borderId="15" xfId="19" applyFont="1" applyFill="1" applyBorder="1"/>
    <xf numFmtId="0" fontId="18" fillId="0" borderId="8" xfId="18" applyFont="1" applyBorder="1" applyAlignment="1">
      <alignment horizontal="left"/>
    </xf>
    <xf numFmtId="0" fontId="18" fillId="0" borderId="0" xfId="18" applyFont="1"/>
    <xf numFmtId="43" fontId="0" fillId="0" borderId="0" xfId="19" applyFont="1" applyBorder="1"/>
    <xf numFmtId="43" fontId="0" fillId="0" borderId="15" xfId="19" applyFont="1" applyBorder="1"/>
    <xf numFmtId="0" fontId="18" fillId="0" borderId="0" xfId="18" applyFont="1" applyAlignment="1">
      <alignment horizontal="left" indent="1"/>
    </xf>
    <xf numFmtId="0" fontId="1" fillId="0" borderId="8" xfId="18" applyFont="1" applyBorder="1" applyAlignment="1">
      <alignment horizontal="left"/>
    </xf>
    <xf numFmtId="0" fontId="1" fillId="0" borderId="0" xfId="18" applyFont="1" applyAlignment="1">
      <alignment horizontal="left" indent="2"/>
    </xf>
    <xf numFmtId="0" fontId="1" fillId="0" borderId="0" xfId="18" applyFont="1" applyAlignment="1">
      <alignment horizontal="left" indent="3"/>
    </xf>
    <xf numFmtId="0" fontId="1" fillId="0" borderId="0" xfId="18" applyFont="1" applyAlignment="1">
      <alignment horizontal="left" wrapText="1" indent="3"/>
    </xf>
    <xf numFmtId="0" fontId="1" fillId="0" borderId="0" xfId="18" applyFont="1"/>
    <xf numFmtId="0" fontId="1" fillId="0" borderId="0" xfId="18" applyFont="1" applyAlignment="1">
      <alignment horizontal="left" indent="1"/>
    </xf>
    <xf numFmtId="0" fontId="18" fillId="0" borderId="0" xfId="18" applyFont="1" applyAlignment="1">
      <alignment horizontal="left" wrapText="1" indent="1"/>
    </xf>
    <xf numFmtId="43" fontId="20" fillId="5" borderId="0" xfId="19" applyFont="1" applyFill="1" applyBorder="1"/>
    <xf numFmtId="43" fontId="20" fillId="5" borderId="15" xfId="19" applyFont="1" applyFill="1" applyBorder="1"/>
    <xf numFmtId="2" fontId="19" fillId="5" borderId="8" xfId="18" applyNumberFormat="1" applyFont="1" applyFill="1" applyBorder="1" applyAlignment="1">
      <alignment horizontal="left"/>
    </xf>
    <xf numFmtId="0" fontId="19" fillId="5" borderId="0" xfId="18" applyFont="1" applyFill="1"/>
    <xf numFmtId="2" fontId="18" fillId="0" borderId="8" xfId="18" applyNumberFormat="1" applyFont="1" applyBorder="1" applyAlignment="1">
      <alignment horizontal="left"/>
    </xf>
    <xf numFmtId="0" fontId="18" fillId="0" borderId="0" xfId="18" applyFont="1" applyAlignment="1">
      <alignment horizontal="left" vertical="center"/>
    </xf>
    <xf numFmtId="0" fontId="18" fillId="0" borderId="0" xfId="18" applyFont="1" applyAlignment="1">
      <alignment horizontal="left" indent="2"/>
    </xf>
    <xf numFmtId="0" fontId="18" fillId="3" borderId="8" xfId="18" applyFont="1" applyFill="1" applyBorder="1" applyAlignment="1">
      <alignment horizontal="left"/>
    </xf>
    <xf numFmtId="169" fontId="18" fillId="3" borderId="0" xfId="18" applyNumberFormat="1" applyFont="1" applyFill="1" applyAlignment="1">
      <alignment horizontal="left" vertical="center"/>
    </xf>
    <xf numFmtId="43" fontId="0" fillId="5" borderId="0" xfId="19" applyFont="1" applyFill="1" applyBorder="1"/>
    <xf numFmtId="43" fontId="0" fillId="5" borderId="15" xfId="19" applyFont="1" applyFill="1" applyBorder="1"/>
    <xf numFmtId="169" fontId="1" fillId="0" borderId="0" xfId="18" applyNumberFormat="1" applyFont="1" applyAlignment="1">
      <alignment horizontal="left"/>
    </xf>
    <xf numFmtId="169" fontId="18" fillId="0" borderId="0" xfId="18" applyNumberFormat="1" applyFont="1" applyAlignment="1">
      <alignment horizontal="left"/>
    </xf>
    <xf numFmtId="169" fontId="18" fillId="5" borderId="0" xfId="18" applyNumberFormat="1" applyFont="1" applyFill="1" applyAlignment="1">
      <alignment horizontal="left"/>
    </xf>
    <xf numFmtId="0" fontId="19" fillId="5" borderId="16" xfId="18" applyFont="1" applyFill="1" applyBorder="1" applyAlignment="1">
      <alignment horizontal="left"/>
    </xf>
    <xf numFmtId="43" fontId="20" fillId="5" borderId="10" xfId="19" applyFont="1" applyFill="1" applyBorder="1"/>
    <xf numFmtId="0" fontId="3" fillId="5" borderId="3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 indent="1"/>
    </xf>
    <xf numFmtId="0" fontId="4" fillId="5" borderId="17" xfId="0" applyFont="1" applyFill="1" applyBorder="1"/>
    <xf numFmtId="0" fontId="15" fillId="4" borderId="0" xfId="0" applyFont="1" applyFill="1" applyAlignment="1">
      <alignment horizontal="center"/>
    </xf>
    <xf numFmtId="0" fontId="14" fillId="4" borderId="0" xfId="0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2" fillId="4" borderId="8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</cellXfs>
  <cellStyles count="20">
    <cellStyle name="Comma" xfId="1"/>
    <cellStyle name="Comma [0]" xfId="2"/>
    <cellStyle name="Comma 2" xfId="3"/>
    <cellStyle name="Comma 2 2" xfId="4"/>
    <cellStyle name="Currency" xfId="5"/>
    <cellStyle name="Currency [0]" xfId="6"/>
    <cellStyle name="Hipervínculo" xfId="7" builtinId="8"/>
    <cellStyle name="Hipervínculo 2" xfId="8"/>
    <cellStyle name="Hyperlink" xfId="9"/>
    <cellStyle name="Millares 2" xfId="19"/>
    <cellStyle name="Normal" xfId="0" builtinId="0"/>
    <cellStyle name="Normal 2" xfId="10"/>
    <cellStyle name="Normal 3" xfId="11"/>
    <cellStyle name="Normal 3 10" xfId="12"/>
    <cellStyle name="Normal 3 2" xfId="13"/>
    <cellStyle name="Normal 4" xfId="14"/>
    <cellStyle name="Normal 5" xfId="15"/>
    <cellStyle name="Normal 8" xfId="18"/>
    <cellStyle name="Percent" xfId="16"/>
    <cellStyle name="Porcentual 2" xfId="17"/>
  </cellStyles>
  <dxfs count="0"/>
  <tableStyles count="0" defaultTableStyle="TableStyleMedium2" defaultPivotStyle="PivotStyleLight16"/>
  <colors>
    <mruColors>
      <color rgb="FFCECECE"/>
      <color rgb="FF3838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2"/>
  <sheetViews>
    <sheetView showGridLines="0" tabSelected="1" workbookViewId="0">
      <pane xSplit="4" ySplit="1" topLeftCell="F2" activePane="bottomRight" state="frozen"/>
      <selection pane="topRight" activeCell="E1" sqref="E1"/>
      <selection pane="bottomLeft" activeCell="A2" sqref="A2"/>
      <selection pane="bottomRight" activeCell="P12" sqref="P12"/>
    </sheetView>
  </sheetViews>
  <sheetFormatPr baseColWidth="10" defaultRowHeight="15"/>
  <cols>
    <col min="2" max="2" width="8.5703125" customWidth="1"/>
    <col min="3" max="3" width="76.5703125" customWidth="1"/>
    <col min="4" max="4" width="7.28515625" customWidth="1"/>
    <col min="7" max="7" width="11.42578125" customWidth="1"/>
  </cols>
  <sheetData>
    <row r="1" spans="2:14">
      <c r="B1" s="1"/>
    </row>
    <row r="2" spans="2:14" ht="15.75" customHeight="1">
      <c r="B2" s="10"/>
      <c r="C2" s="11"/>
      <c r="D2" s="12"/>
      <c r="E2" s="90"/>
      <c r="F2" s="90"/>
      <c r="G2" s="90"/>
      <c r="H2" s="90"/>
      <c r="I2" s="90"/>
      <c r="J2" s="90"/>
      <c r="K2" s="90"/>
      <c r="L2" s="90"/>
      <c r="M2" s="13"/>
      <c r="N2" s="85"/>
    </row>
    <row r="3" spans="2:14" ht="15" customHeight="1">
      <c r="B3" s="91" t="s">
        <v>224</v>
      </c>
      <c r="C3" s="91"/>
      <c r="D3" s="91"/>
      <c r="E3" s="86"/>
      <c r="F3" s="86"/>
      <c r="G3" s="86"/>
      <c r="H3" s="86"/>
      <c r="I3" s="86"/>
      <c r="J3" s="86"/>
      <c r="K3" s="86"/>
      <c r="L3" s="86"/>
      <c r="M3" s="86"/>
      <c r="N3" s="86"/>
    </row>
    <row r="4" spans="2:14" ht="15" customHeight="1">
      <c r="B4" s="91" t="s">
        <v>225</v>
      </c>
      <c r="C4" s="91"/>
      <c r="D4" s="91"/>
      <c r="E4" s="86"/>
      <c r="F4" s="86"/>
      <c r="G4" s="86"/>
      <c r="H4" s="86"/>
      <c r="I4" s="86"/>
      <c r="J4" s="86"/>
      <c r="K4" s="86"/>
      <c r="L4" s="86"/>
      <c r="M4" s="86"/>
      <c r="N4" s="86"/>
    </row>
    <row r="5" spans="2:14" ht="14.45" customHeight="1">
      <c r="B5" s="92" t="s">
        <v>0</v>
      </c>
      <c r="C5" s="93"/>
      <c r="D5" s="93"/>
      <c r="E5" s="14">
        <v>2016</v>
      </c>
      <c r="F5" s="14">
        <f t="shared" ref="F5:N5" si="0">+E5+1</f>
        <v>2017</v>
      </c>
      <c r="G5" s="14">
        <f t="shared" si="0"/>
        <v>2018</v>
      </c>
      <c r="H5" s="14">
        <f t="shared" si="0"/>
        <v>2019</v>
      </c>
      <c r="I5" s="14">
        <f t="shared" si="0"/>
        <v>2020</v>
      </c>
      <c r="J5" s="14">
        <f t="shared" si="0"/>
        <v>2021</v>
      </c>
      <c r="K5" s="14">
        <f t="shared" si="0"/>
        <v>2022</v>
      </c>
      <c r="L5" s="14">
        <f t="shared" si="0"/>
        <v>2023</v>
      </c>
      <c r="M5" s="14">
        <f t="shared" si="0"/>
        <v>2024</v>
      </c>
      <c r="N5" s="14">
        <f t="shared" si="0"/>
        <v>2025</v>
      </c>
    </row>
    <row r="6" spans="2:14" ht="15.75">
      <c r="B6" s="94"/>
      <c r="C6" s="95"/>
      <c r="D6" s="9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2:14" ht="32.25" customHeight="1">
      <c r="B7" s="87" t="s">
        <v>2</v>
      </c>
      <c r="C7" s="88"/>
      <c r="D7" s="89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2:14">
      <c r="B8" s="16">
        <v>1</v>
      </c>
      <c r="C8" s="17" t="s">
        <v>4</v>
      </c>
      <c r="D8" s="18" t="s">
        <v>3</v>
      </c>
      <c r="E8" s="6">
        <f>TRANSACCIONES!C4</f>
        <v>9607.6105651543985</v>
      </c>
      <c r="F8" s="6">
        <f>TRANSACCIONES!D4</f>
        <v>10486.90264834691</v>
      </c>
      <c r="G8" s="6">
        <f>TRANSACCIONES!E4</f>
        <v>10447.8095371</v>
      </c>
      <c r="H8" s="6">
        <f>TRANSACCIONES!F4</f>
        <v>10901.239438280001</v>
      </c>
      <c r="I8" s="6">
        <f>TRANSACCIONES!G4</f>
        <v>9534.6295553397558</v>
      </c>
      <c r="J8" s="6">
        <f>TRANSACCIONES!H4</f>
        <v>11720.361655996545</v>
      </c>
      <c r="K8" s="6">
        <f>TRANSACCIONES!I4</f>
        <v>12706.188309714982</v>
      </c>
      <c r="L8" s="6">
        <f>TRANSACCIONES!J4</f>
        <v>13716.395694308723</v>
      </c>
      <c r="M8" s="6">
        <f>TRANSACCIONES!K4</f>
        <v>13595.259130921997</v>
      </c>
      <c r="N8" s="6">
        <f>TRANSACCIONES!L4</f>
        <v>13091.373142226499</v>
      </c>
    </row>
    <row r="9" spans="2:14">
      <c r="B9" s="16" t="s">
        <v>5</v>
      </c>
      <c r="C9" s="19" t="s">
        <v>6</v>
      </c>
      <c r="D9" s="18" t="s">
        <v>3</v>
      </c>
      <c r="E9" s="3">
        <f>TRANSACCIONES!C5</f>
        <v>1521.7824081900001</v>
      </c>
      <c r="F9" s="3">
        <f>TRANSACCIONES!D5</f>
        <v>2188.0322280338182</v>
      </c>
      <c r="G9" s="3">
        <f>TRANSACCIONES!E5</f>
        <v>1962.28204985</v>
      </c>
      <c r="H9" s="3">
        <f>TRANSACCIONES!F5</f>
        <v>931.00074266000001</v>
      </c>
      <c r="I9" s="3">
        <f>TRANSACCIONES!G5</f>
        <v>0</v>
      </c>
      <c r="J9" s="3">
        <f>TRANSACCIONES!H5</f>
        <v>841.23002300000019</v>
      </c>
      <c r="K9" s="3">
        <f>TRANSACCIONES!I5</f>
        <v>1053.2731961300001</v>
      </c>
      <c r="L9" s="3">
        <f>TRANSACCIONES!J5</f>
        <v>1362.7502259100002</v>
      </c>
      <c r="M9" s="3">
        <f>TRANSACCIONES!K5</f>
        <v>1484.62298887</v>
      </c>
      <c r="N9" s="3">
        <f>TRANSACCIONES!L5</f>
        <v>1564.6284710000002</v>
      </c>
    </row>
    <row r="10" spans="2:14">
      <c r="B10" s="16" t="s">
        <v>7</v>
      </c>
      <c r="C10" s="19" t="s">
        <v>8</v>
      </c>
      <c r="D10" s="18" t="s">
        <v>3</v>
      </c>
      <c r="E10" s="3">
        <f>TRANSACCIONES!C38</f>
        <v>0</v>
      </c>
      <c r="F10" s="3">
        <f>TRANSACCIONES!D38</f>
        <v>0</v>
      </c>
      <c r="G10" s="3">
        <f>TRANSACCIONES!E38</f>
        <v>0</v>
      </c>
      <c r="H10" s="3">
        <f>TRANSACCIONES!F38</f>
        <v>0</v>
      </c>
      <c r="I10" s="3">
        <f>TRANSACCIONES!G38</f>
        <v>958.63286657000003</v>
      </c>
      <c r="J10" s="3">
        <f>TRANSACCIONES!H38</f>
        <v>0</v>
      </c>
      <c r="K10" s="3">
        <f>TRANSACCIONES!I38</f>
        <v>52.124698290727267</v>
      </c>
      <c r="L10" s="3">
        <f>TRANSACCIONES!J38</f>
        <v>52.871471440000008</v>
      </c>
      <c r="M10" s="3">
        <f>TRANSACCIONES!K38</f>
        <v>63.888574089999992</v>
      </c>
      <c r="N10" s="3">
        <f>TRANSACCIONES!L38</f>
        <v>0</v>
      </c>
    </row>
    <row r="11" spans="2:14">
      <c r="B11" s="16" t="s">
        <v>9</v>
      </c>
      <c r="C11" s="19" t="s">
        <v>10</v>
      </c>
      <c r="D11" s="18" t="s">
        <v>3</v>
      </c>
      <c r="E11" s="3">
        <f>TRANSACCIONES!C48</f>
        <v>7384.5445597600001</v>
      </c>
      <c r="F11" s="3">
        <f>TRANSACCIONES!D48</f>
        <v>7469.4877174254543</v>
      </c>
      <c r="G11" s="3">
        <f>TRANSACCIONES!E48</f>
        <v>7536.3399727800015</v>
      </c>
      <c r="H11" s="3">
        <f>TRANSACCIONES!F48</f>
        <v>7951.9382917000003</v>
      </c>
      <c r="I11" s="3">
        <f>TRANSACCIONES!G48</f>
        <v>7443.7056326700013</v>
      </c>
      <c r="J11" s="3">
        <f>TRANSACCIONES!H48</f>
        <v>9215.2681057900008</v>
      </c>
      <c r="K11" s="3">
        <f>TRANSACCIONES!I48</f>
        <v>9621.11860523</v>
      </c>
      <c r="L11" s="3">
        <f>TRANSACCIONES!J48</f>
        <v>10484.633868217272</v>
      </c>
      <c r="M11" s="3">
        <f>TRANSACCIONES!K48</f>
        <v>10101.24674472</v>
      </c>
      <c r="N11" s="3">
        <f>TRANSACCIONES!L48</f>
        <v>9494.7269425399973</v>
      </c>
    </row>
    <row r="12" spans="2:14">
      <c r="B12" s="16" t="s">
        <v>11</v>
      </c>
      <c r="C12" s="19" t="s">
        <v>12</v>
      </c>
      <c r="D12" s="18" t="s">
        <v>3</v>
      </c>
      <c r="E12" s="3">
        <f>TRANSACCIONES!C58</f>
        <v>701.28359720440005</v>
      </c>
      <c r="F12" s="3">
        <f>TRANSACCIONES!D58</f>
        <v>829.38270288763636</v>
      </c>
      <c r="G12" s="3">
        <f>TRANSACCIONES!E58</f>
        <v>949.18751446999988</v>
      </c>
      <c r="H12" s="3">
        <f>TRANSACCIONES!F58</f>
        <v>2018.3004039199998</v>
      </c>
      <c r="I12" s="3">
        <f>TRANSACCIONES!G58</f>
        <v>1132.2910560997536</v>
      </c>
      <c r="J12" s="3">
        <f>TRANSACCIONES!H58</f>
        <v>1663.8635272065453</v>
      </c>
      <c r="K12" s="3">
        <f>TRANSACCIONES!I58</f>
        <v>1979.6718100642545</v>
      </c>
      <c r="L12" s="3">
        <f>TRANSACCIONES!J58</f>
        <v>1816.1401287414506</v>
      </c>
      <c r="M12" s="3">
        <f>TRANSACCIONES!K58</f>
        <v>1945.5008232420003</v>
      </c>
      <c r="N12" s="3">
        <f>TRANSACCIONES!L58</f>
        <v>2032.0177286865019</v>
      </c>
    </row>
    <row r="13" spans="2:14">
      <c r="B13" s="16" t="s">
        <v>13</v>
      </c>
      <c r="C13" s="17" t="s">
        <v>14</v>
      </c>
      <c r="D13" s="18" t="s">
        <v>3</v>
      </c>
      <c r="E13" s="3">
        <f>TRANSACCIONES!C86</f>
        <v>8598.0715292819987</v>
      </c>
      <c r="F13" s="3">
        <f>TRANSACCIONES!D86</f>
        <v>8625.9882891163634</v>
      </c>
      <c r="G13" s="3">
        <f>TRANSACCIONES!E86</f>
        <v>9786.0327522859989</v>
      </c>
      <c r="H13" s="3">
        <f>TRANSACCIONES!F86</f>
        <v>10123.677762020001</v>
      </c>
      <c r="I13" s="3">
        <f>TRANSACCIONES!G86</f>
        <v>9753.2180627218495</v>
      </c>
      <c r="J13" s="3">
        <f>TRANSACCIONES!H86</f>
        <v>10929.802175831817</v>
      </c>
      <c r="K13" s="3">
        <f>TRANSACCIONES!I86</f>
        <v>12127.106890882584</v>
      </c>
      <c r="L13" s="3">
        <f>TRANSACCIONES!J86</f>
        <v>12424.961704187737</v>
      </c>
      <c r="M13" s="3">
        <f>TRANSACCIONES!K86</f>
        <v>12474.144690320001</v>
      </c>
      <c r="N13" s="3">
        <f>TRANSACCIONES!L86</f>
        <v>11628.095656750529</v>
      </c>
    </row>
    <row r="14" spans="2:14">
      <c r="B14" s="16" t="s">
        <v>15</v>
      </c>
      <c r="C14" s="19" t="s">
        <v>16</v>
      </c>
      <c r="D14" s="18" t="s">
        <v>3</v>
      </c>
      <c r="E14" s="6">
        <f>TRANSACCIONES!C87</f>
        <v>6235.0588403500005</v>
      </c>
      <c r="F14" s="6">
        <f>TRANSACCIONES!D87</f>
        <v>6139.5824288541835</v>
      </c>
      <c r="G14" s="6">
        <f>TRANSACCIONES!E87</f>
        <v>7198.2358346000001</v>
      </c>
      <c r="H14" s="6">
        <f>TRANSACCIONES!F87</f>
        <v>7453.9539686899998</v>
      </c>
      <c r="I14" s="6">
        <f>TRANSACCIONES!G87</f>
        <v>7862.3234242536673</v>
      </c>
      <c r="J14" s="6">
        <f>TRANSACCIONES!H87</f>
        <v>8237.0987043700006</v>
      </c>
      <c r="K14" s="6">
        <f>TRANSACCIONES!I87</f>
        <v>8743.1897558778765</v>
      </c>
      <c r="L14" s="6">
        <f>TRANSACCIONES!J87</f>
        <v>9264.838803319999</v>
      </c>
      <c r="M14" s="6">
        <f>TRANSACCIONES!K87</f>
        <v>9231.6839881800006</v>
      </c>
      <c r="N14" s="6">
        <f>TRANSACCIONES!L87</f>
        <v>8087.9547879152142</v>
      </c>
    </row>
    <row r="15" spans="2:14">
      <c r="B15" s="16" t="s">
        <v>17</v>
      </c>
      <c r="C15" s="19" t="s">
        <v>18</v>
      </c>
      <c r="D15" s="18" t="s">
        <v>3</v>
      </c>
      <c r="E15" s="3">
        <f>TRANSACCIONES!C92</f>
        <v>1989.6878758780001</v>
      </c>
      <c r="F15" s="3">
        <f>TRANSACCIONES!D92</f>
        <v>1912.2869641603638</v>
      </c>
      <c r="G15" s="3">
        <f>TRANSACCIONES!E92</f>
        <v>2414.1455390760002</v>
      </c>
      <c r="H15" s="3">
        <f>TRANSACCIONES!F92</f>
        <v>2045.8476825600001</v>
      </c>
      <c r="I15" s="3">
        <f>TRANSACCIONES!G92</f>
        <v>1224.9991935681819</v>
      </c>
      <c r="J15" s="3">
        <f>TRANSACCIONES!H92</f>
        <v>1703.3741507045456</v>
      </c>
      <c r="K15" s="3">
        <f>TRANSACCIONES!I92</f>
        <v>1731.7285966909089</v>
      </c>
      <c r="L15" s="3">
        <f>TRANSACCIONES!J92</f>
        <v>1988.8259553272474</v>
      </c>
      <c r="M15" s="3">
        <f>TRANSACCIONES!K92</f>
        <v>2043.7601116399996</v>
      </c>
      <c r="N15" s="3">
        <f>TRANSACCIONES!L92</f>
        <v>1838.5878714343198</v>
      </c>
    </row>
    <row r="16" spans="2:14">
      <c r="B16" s="16" t="s">
        <v>19</v>
      </c>
      <c r="C16" s="19" t="s">
        <v>20</v>
      </c>
      <c r="D16" s="18" t="s">
        <v>3</v>
      </c>
      <c r="E16" s="3">
        <f>TRANSACCIONES!C93</f>
        <v>0</v>
      </c>
      <c r="F16" s="3">
        <f>TRANSACCIONES!D93</f>
        <v>0</v>
      </c>
      <c r="G16" s="3">
        <f>TRANSACCIONES!E93</f>
        <v>0</v>
      </c>
      <c r="H16" s="3">
        <f>TRANSACCIONES!F93</f>
        <v>0</v>
      </c>
      <c r="I16" s="3">
        <f>TRANSACCIONES!G93</f>
        <v>0</v>
      </c>
      <c r="J16" s="3">
        <f>TRANSACCIONES!H93</f>
        <v>0</v>
      </c>
      <c r="K16" s="3">
        <f>TRANSACCIONES!I93</f>
        <v>0</v>
      </c>
      <c r="L16" s="3">
        <f>TRANSACCIONES!J93</f>
        <v>0</v>
      </c>
      <c r="M16" s="3">
        <f>TRANSACCIONES!K93</f>
        <v>0</v>
      </c>
      <c r="N16" s="3">
        <f>TRANSACCIONES!L93</f>
        <v>0</v>
      </c>
    </row>
    <row r="17" spans="2:14">
      <c r="B17" s="16" t="s">
        <v>21</v>
      </c>
      <c r="C17" s="19" t="s">
        <v>22</v>
      </c>
      <c r="D17" s="18" t="s">
        <v>3</v>
      </c>
      <c r="E17" s="3">
        <f>TRANSACCIONES!C94</f>
        <v>13.705378810000001</v>
      </c>
      <c r="F17" s="3">
        <f>TRANSACCIONES!D94</f>
        <v>2.1216200618181822</v>
      </c>
      <c r="G17" s="3">
        <f>TRANSACCIONES!E94</f>
        <v>2.1734701999999997</v>
      </c>
      <c r="H17" s="3">
        <f>TRANSACCIONES!F94</f>
        <v>67.387172980000003</v>
      </c>
      <c r="I17" s="3">
        <f>TRANSACCIONES!G94</f>
        <v>61.464646180000003</v>
      </c>
      <c r="J17" s="3">
        <f>TRANSACCIONES!H94</f>
        <v>67.223377110000015</v>
      </c>
      <c r="K17" s="3">
        <f>TRANSACCIONES!I94</f>
        <v>60.596731397636347</v>
      </c>
      <c r="L17" s="3">
        <f>TRANSACCIONES!J94</f>
        <v>52.781829529642863</v>
      </c>
      <c r="M17" s="3">
        <f>TRANSACCIONES!K94</f>
        <v>49.839427149999999</v>
      </c>
      <c r="N17" s="3">
        <f>TRANSACCIONES!L94</f>
        <v>41.844698049999998</v>
      </c>
    </row>
    <row r="18" spans="2:14">
      <c r="B18" s="16" t="s">
        <v>23</v>
      </c>
      <c r="C18" s="19" t="s">
        <v>24</v>
      </c>
      <c r="D18" s="18" t="s">
        <v>3</v>
      </c>
      <c r="E18" s="3">
        <f>TRANSACCIONES!C98</f>
        <v>0</v>
      </c>
      <c r="F18" s="3">
        <f>TRANSACCIONES!D98</f>
        <v>0</v>
      </c>
      <c r="G18" s="3">
        <f>TRANSACCIONES!E98</f>
        <v>0</v>
      </c>
      <c r="H18" s="3">
        <f>TRANSACCIONES!F98</f>
        <v>0</v>
      </c>
      <c r="I18" s="3">
        <f>TRANSACCIONES!G98</f>
        <v>0</v>
      </c>
      <c r="J18" s="3">
        <f>TRANSACCIONES!H98</f>
        <v>15</v>
      </c>
      <c r="K18" s="3">
        <f>TRANSACCIONES!I98</f>
        <v>0</v>
      </c>
      <c r="L18" s="3">
        <f>TRANSACCIONES!J98</f>
        <v>0</v>
      </c>
      <c r="M18" s="3">
        <f>TRANSACCIONES!K98</f>
        <v>0</v>
      </c>
      <c r="N18" s="3">
        <f>TRANSACCIONES!L98</f>
        <v>0</v>
      </c>
    </row>
    <row r="19" spans="2:14">
      <c r="B19" s="16" t="s">
        <v>25</v>
      </c>
      <c r="C19" s="19" t="s">
        <v>10</v>
      </c>
      <c r="D19" s="18" t="s">
        <v>3</v>
      </c>
      <c r="E19" s="3">
        <f>TRANSACCIONES!C102</f>
        <v>183.63187552399998</v>
      </c>
      <c r="F19" s="3">
        <f>TRANSACCIONES!D102</f>
        <v>2.9198689090909098</v>
      </c>
      <c r="G19" s="3">
        <f>TRANSACCIONES!E102</f>
        <v>36.039867310000005</v>
      </c>
      <c r="H19" s="3">
        <f>TRANSACCIONES!F102</f>
        <v>2.70876523</v>
      </c>
      <c r="I19" s="3">
        <f>TRANSACCIONES!G102</f>
        <v>296.71359292</v>
      </c>
      <c r="J19" s="3">
        <f>TRANSACCIONES!H102</f>
        <v>366.42036141</v>
      </c>
      <c r="K19" s="3">
        <f>TRANSACCIONES!I102</f>
        <v>1194.3719942110001</v>
      </c>
      <c r="L19" s="3">
        <f>TRANSACCIONES!J102</f>
        <v>405.33946139727271</v>
      </c>
      <c r="M19" s="3">
        <f>TRANSACCIONES!K102</f>
        <v>614.62742422999997</v>
      </c>
      <c r="N19" s="3">
        <f>TRANSACCIONES!L102</f>
        <v>511.64643622</v>
      </c>
    </row>
    <row r="20" spans="2:14">
      <c r="B20" s="16" t="s">
        <v>26</v>
      </c>
      <c r="C20" s="19" t="s">
        <v>27</v>
      </c>
      <c r="D20" s="18" t="s">
        <v>3</v>
      </c>
      <c r="E20" s="3">
        <f>TRANSACCIONES!C112</f>
        <v>0</v>
      </c>
      <c r="F20" s="3">
        <f>TRANSACCIONES!D112</f>
        <v>0</v>
      </c>
      <c r="G20" s="3">
        <f>TRANSACCIONES!E112</f>
        <v>0</v>
      </c>
      <c r="H20" s="3">
        <f>TRANSACCIONES!F112</f>
        <v>0</v>
      </c>
      <c r="I20" s="3">
        <f>TRANSACCIONES!G112</f>
        <v>1.9476149299999999</v>
      </c>
      <c r="J20" s="3">
        <f>TRANSACCIONES!H112</f>
        <v>1.5958381399999999</v>
      </c>
      <c r="K20" s="3">
        <f>TRANSACCIONES!I112</f>
        <v>1.6897152499999999</v>
      </c>
      <c r="L20" s="3">
        <f>TRANSACCIONES!J112</f>
        <v>1.4034015899999999</v>
      </c>
      <c r="M20" s="3">
        <f>TRANSACCIONES!K112</f>
        <v>4.6822037700000001</v>
      </c>
      <c r="N20" s="3">
        <f>TRANSACCIONES!L112</f>
        <v>742.51197461363427</v>
      </c>
    </row>
    <row r="21" spans="2:14">
      <c r="B21" s="16" t="s">
        <v>28</v>
      </c>
      <c r="C21" s="20" t="s">
        <v>29</v>
      </c>
      <c r="D21" s="21" t="s">
        <v>3</v>
      </c>
      <c r="E21" s="3">
        <f>TRANSACCIONES!C116</f>
        <v>175.98755872000001</v>
      </c>
      <c r="F21" s="3">
        <f>TRANSACCIONES!D116</f>
        <v>569.07740713090914</v>
      </c>
      <c r="G21" s="3">
        <f>TRANSACCIONES!E116</f>
        <v>135.43804109999999</v>
      </c>
      <c r="H21" s="3">
        <f>TRANSACCIONES!F116</f>
        <v>553.78017255999998</v>
      </c>
      <c r="I21" s="3">
        <f>TRANSACCIONES!G116</f>
        <v>305.76959087000006</v>
      </c>
      <c r="J21" s="3">
        <f>TRANSACCIONES!H116</f>
        <v>539.08974409727261</v>
      </c>
      <c r="K21" s="3">
        <f>TRANSACCIONES!I116</f>
        <v>395.53009745516243</v>
      </c>
      <c r="L21" s="3">
        <f>TRANSACCIONES!J116</f>
        <v>711.77225302357579</v>
      </c>
      <c r="M21" s="3">
        <f>TRANSACCIONES!K116</f>
        <v>529.55153534999999</v>
      </c>
      <c r="N21" s="3">
        <f>TRANSACCIONES!L116</f>
        <v>405.54988851736147</v>
      </c>
    </row>
    <row r="22" spans="2:14">
      <c r="B22" s="22" t="s">
        <v>30</v>
      </c>
      <c r="C22" s="23" t="s">
        <v>31</v>
      </c>
      <c r="D22" s="24" t="s">
        <v>3</v>
      </c>
      <c r="E22" s="43">
        <f>TRANSACCIONES!C132</f>
        <v>1009.5390358723998</v>
      </c>
      <c r="F22" s="43">
        <f>TRANSACCIONES!D132</f>
        <v>1860.9143592305463</v>
      </c>
      <c r="G22" s="43">
        <f>TRANSACCIONES!E132</f>
        <v>661.77678481400108</v>
      </c>
      <c r="H22" s="43">
        <f>TRANSACCIONES!F132</f>
        <v>777.56167626000024</v>
      </c>
      <c r="I22" s="43">
        <f>TRANSACCIONES!G132</f>
        <v>-218.58850738209367</v>
      </c>
      <c r="J22" s="43">
        <f>TRANSACCIONES!H132</f>
        <v>790.55948016472757</v>
      </c>
      <c r="K22" s="43">
        <f>TRANSACCIONES!I132</f>
        <v>579.08141883239841</v>
      </c>
      <c r="L22" s="43">
        <f>TRANSACCIONES!J132</f>
        <v>1291.433990120986</v>
      </c>
      <c r="M22" s="43">
        <f>TRANSACCIONES!K132</f>
        <v>1121.1144406019957</v>
      </c>
      <c r="N22" s="43">
        <f>TRANSACCIONES!L132</f>
        <v>1463.27748547597</v>
      </c>
    </row>
    <row r="23" spans="2:14">
      <c r="B23" s="25" t="s">
        <v>32</v>
      </c>
      <c r="C23" s="26" t="s">
        <v>33</v>
      </c>
      <c r="D23" s="27" t="s">
        <v>3</v>
      </c>
      <c r="E23" s="43">
        <f>TRANSACCIONES!C133</f>
        <v>1009.5390358723998</v>
      </c>
      <c r="F23" s="43">
        <f>TRANSACCIONES!D133</f>
        <v>1860.9143592305463</v>
      </c>
      <c r="G23" s="43">
        <f>TRANSACCIONES!E133</f>
        <v>661.77678481400108</v>
      </c>
      <c r="H23" s="43">
        <f>TRANSACCIONES!F133</f>
        <v>777.56167626000024</v>
      </c>
      <c r="I23" s="43">
        <f>TRANSACCIONES!G133</f>
        <v>-218.58850738209367</v>
      </c>
      <c r="J23" s="43">
        <f>TRANSACCIONES!H133</f>
        <v>790.55948016472757</v>
      </c>
      <c r="K23" s="43">
        <f>TRANSACCIONES!I133</f>
        <v>579.08141883239841</v>
      </c>
      <c r="L23" s="43">
        <f>TRANSACCIONES!J133</f>
        <v>1291.433990120986</v>
      </c>
      <c r="M23" s="43">
        <f>TRANSACCIONES!K133</f>
        <v>1121.1144406019957</v>
      </c>
      <c r="N23" s="43">
        <f>TRANSACCIONES!L133</f>
        <v>1463.27748547597</v>
      </c>
    </row>
    <row r="24" spans="2:14">
      <c r="B24" s="28" t="s">
        <v>1</v>
      </c>
      <c r="C24" s="29" t="s">
        <v>34</v>
      </c>
      <c r="D24" s="30" t="s">
        <v>3</v>
      </c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2:14">
      <c r="B25" s="28" t="s">
        <v>35</v>
      </c>
      <c r="C25" s="31" t="s">
        <v>36</v>
      </c>
      <c r="D25" s="30" t="s">
        <v>3</v>
      </c>
      <c r="E25" s="3">
        <f>TRANSACCIONES!C135</f>
        <v>528.92345925000006</v>
      </c>
      <c r="F25" s="3">
        <f>TRANSACCIONES!D135</f>
        <v>870.27739946618192</v>
      </c>
      <c r="G25" s="3">
        <f>TRANSACCIONES!E135</f>
        <v>837.98859503999995</v>
      </c>
      <c r="H25" s="3">
        <f>TRANSACCIONES!F135</f>
        <v>400.02375575999997</v>
      </c>
      <c r="I25" s="3">
        <f>TRANSACCIONES!G135</f>
        <v>167.7144698003525</v>
      </c>
      <c r="J25" s="3">
        <f>TRANSACCIONES!H135</f>
        <v>442.82106697</v>
      </c>
      <c r="K25" s="3">
        <f>TRANSACCIONES!I135</f>
        <v>352.74551910000002</v>
      </c>
      <c r="L25" s="3">
        <f>TRANSACCIONES!J135</f>
        <v>796.31492985000034</v>
      </c>
      <c r="M25" s="3">
        <f>TRANSACCIONES!K135</f>
        <v>630.27288494000004</v>
      </c>
      <c r="N25" s="3">
        <f>TRANSACCIONES!L135</f>
        <v>1083.76286886</v>
      </c>
    </row>
    <row r="26" spans="2:14">
      <c r="B26" s="32" t="s">
        <v>37</v>
      </c>
      <c r="C26" s="33" t="s">
        <v>38</v>
      </c>
      <c r="D26" s="30" t="s">
        <v>3</v>
      </c>
      <c r="E26" s="3">
        <f>TRANSACCIONES!C136</f>
        <v>513.41638925000007</v>
      </c>
      <c r="F26" s="3">
        <f>TRANSACCIONES!D136</f>
        <v>882.27739946618169</v>
      </c>
      <c r="G26" s="3">
        <f>TRANSACCIONES!E136</f>
        <v>841.13831338</v>
      </c>
      <c r="H26" s="3">
        <f>TRANSACCIONES!F136</f>
        <v>394.22375576000002</v>
      </c>
      <c r="I26" s="3">
        <f>TRANSACCIONES!G136</f>
        <v>164.94237636035251</v>
      </c>
      <c r="J26" s="3">
        <f>TRANSACCIONES!H136</f>
        <v>337.79417927000003</v>
      </c>
      <c r="K26" s="3">
        <f>TRANSACCIONES!I136</f>
        <v>332.55645767999999</v>
      </c>
      <c r="L26" s="3">
        <f>TRANSACCIONES!J136</f>
        <v>401.79471603000013</v>
      </c>
      <c r="M26" s="3">
        <f>TRANSACCIONES!K136</f>
        <v>359.46403996000004</v>
      </c>
      <c r="N26" s="3">
        <f>TRANSACCIONES!L136</f>
        <v>874.21986886000002</v>
      </c>
    </row>
    <row r="27" spans="2:14">
      <c r="B27" s="32" t="s">
        <v>39</v>
      </c>
      <c r="C27" s="33" t="s">
        <v>40</v>
      </c>
      <c r="D27" s="30" t="s">
        <v>3</v>
      </c>
      <c r="E27" s="3">
        <f>TRANSACCIONES!C141</f>
        <v>15.507070000000002</v>
      </c>
      <c r="F27" s="3">
        <f>TRANSACCIONES!D141</f>
        <v>-11.999999999999998</v>
      </c>
      <c r="G27" s="3">
        <f>TRANSACCIONES!E141</f>
        <v>0</v>
      </c>
      <c r="H27" s="3">
        <f>TRANSACCIONES!F141</f>
        <v>5.8000000000000025</v>
      </c>
      <c r="I27" s="3">
        <f>TRANSACCIONES!G141</f>
        <v>-3.7599999999999971</v>
      </c>
      <c r="J27" s="3">
        <f>TRANSACCIONES!H141</f>
        <v>50.375674069999988</v>
      </c>
      <c r="K27" s="3">
        <f>TRANSACCIONES!I141</f>
        <v>7.5531239800000014</v>
      </c>
      <c r="L27" s="3">
        <f>TRANSACCIONES!J141</f>
        <v>389.72012381999997</v>
      </c>
      <c r="M27" s="3">
        <f>TRANSACCIONES!K141</f>
        <v>86.039999999999992</v>
      </c>
      <c r="N27" s="3">
        <f>TRANSACCIONES!L141</f>
        <v>209.54000000000011</v>
      </c>
    </row>
    <row r="28" spans="2:14">
      <c r="B28" s="32" t="s">
        <v>41</v>
      </c>
      <c r="C28" s="33" t="s">
        <v>42</v>
      </c>
      <c r="D28" s="30" t="s">
        <v>3</v>
      </c>
      <c r="E28" s="3">
        <f>TRANSACCIONES!C142</f>
        <v>0</v>
      </c>
      <c r="F28" s="3">
        <f>TRANSACCIONES!D142</f>
        <v>0</v>
      </c>
      <c r="G28" s="3">
        <f>TRANSACCIONES!E142</f>
        <v>-5.8999999999999995</v>
      </c>
      <c r="H28" s="3">
        <f>TRANSACCIONES!F142</f>
        <v>0</v>
      </c>
      <c r="I28" s="3">
        <f>TRANSACCIONES!G142</f>
        <v>0</v>
      </c>
      <c r="J28" s="3">
        <f>TRANSACCIONES!H142</f>
        <v>0</v>
      </c>
      <c r="K28" s="3">
        <f>TRANSACCIONES!I142</f>
        <v>0</v>
      </c>
      <c r="L28" s="3">
        <f>TRANSACCIONES!J142</f>
        <v>0</v>
      </c>
      <c r="M28" s="3">
        <f>TRANSACCIONES!K142</f>
        <v>0</v>
      </c>
      <c r="N28" s="3">
        <f>TRANSACCIONES!L142</f>
        <v>0</v>
      </c>
    </row>
    <row r="29" spans="2:14">
      <c r="B29" s="34" t="s">
        <v>43</v>
      </c>
      <c r="C29" s="35" t="s">
        <v>44</v>
      </c>
      <c r="D29" s="36" t="s">
        <v>3</v>
      </c>
      <c r="E29" s="3">
        <f>TRANSACCIONES!C143</f>
        <v>0</v>
      </c>
      <c r="F29" s="3">
        <f>TRANSACCIONES!D143</f>
        <v>0</v>
      </c>
      <c r="G29" s="3">
        <f>TRANSACCIONES!E143</f>
        <v>0</v>
      </c>
      <c r="H29" s="3">
        <f>TRANSACCIONES!F143</f>
        <v>0</v>
      </c>
      <c r="I29" s="3">
        <f>TRANSACCIONES!G143</f>
        <v>6.5320934399999997</v>
      </c>
      <c r="J29" s="3">
        <f>TRANSACCIONES!H143</f>
        <v>54.651213630000001</v>
      </c>
      <c r="K29" s="3">
        <f>TRANSACCIONES!I143</f>
        <v>12.635937439999999</v>
      </c>
      <c r="L29" s="3">
        <f>TRANSACCIONES!J143</f>
        <v>4.8000900000000684</v>
      </c>
      <c r="M29" s="3">
        <f>TRANSACCIONES!K143</f>
        <v>184.76884498000001</v>
      </c>
      <c r="N29" s="3">
        <f>TRANSACCIONES!L143</f>
        <v>2.9999999999290594E-3</v>
      </c>
    </row>
    <row r="30" spans="2:14">
      <c r="B30" s="37" t="s">
        <v>45</v>
      </c>
      <c r="C30" s="38" t="s">
        <v>46</v>
      </c>
      <c r="D30" s="39" t="s">
        <v>3</v>
      </c>
      <c r="E30" s="43">
        <f>TRANSACCIONES!C148</f>
        <v>9126.9949885319984</v>
      </c>
      <c r="F30" s="43">
        <f>TRANSACCIONES!D148</f>
        <v>9496.2656885825454</v>
      </c>
      <c r="G30" s="43">
        <f>TRANSACCIONES!E148</f>
        <v>10624.021347325999</v>
      </c>
      <c r="H30" s="43">
        <f>TRANSACCIONES!F148</f>
        <v>10523.70151778</v>
      </c>
      <c r="I30" s="43">
        <f>TRANSACCIONES!G148</f>
        <v>9920.9325325222017</v>
      </c>
      <c r="J30" s="43">
        <f>TRANSACCIONES!H148</f>
        <v>11372.623242801817</v>
      </c>
      <c r="K30" s="43">
        <f>TRANSACCIONES!I148</f>
        <v>12479.852409982585</v>
      </c>
      <c r="L30" s="43">
        <f>TRANSACCIONES!J148</f>
        <v>13221.276634037738</v>
      </c>
      <c r="M30" s="43">
        <f>TRANSACCIONES!K148</f>
        <v>13104.417575260002</v>
      </c>
      <c r="N30" s="43">
        <f>TRANSACCIONES!L148</f>
        <v>12711.858525610529</v>
      </c>
    </row>
    <row r="31" spans="2:14">
      <c r="B31" s="37" t="s">
        <v>47</v>
      </c>
      <c r="C31" s="38" t="s">
        <v>48</v>
      </c>
      <c r="D31" s="39" t="s">
        <v>3</v>
      </c>
      <c r="E31" s="43">
        <f>TRANSACCIONES!C149</f>
        <v>480.61557662240011</v>
      </c>
      <c r="F31" s="43">
        <f>TRANSACCIONES!D149</f>
        <v>990.63695976436429</v>
      </c>
      <c r="G31" s="43">
        <f>TRANSACCIONES!E149</f>
        <v>-176.21181022599922</v>
      </c>
      <c r="H31" s="43">
        <f>TRANSACCIONES!F149</f>
        <v>377.53792050000084</v>
      </c>
      <c r="I31" s="43">
        <f>TRANSACCIONES!G149</f>
        <v>-386.30297718244583</v>
      </c>
      <c r="J31" s="43">
        <f>TRANSACCIONES!H149</f>
        <v>347.7384131947274</v>
      </c>
      <c r="K31" s="43">
        <f>TRANSACCIONES!I149</f>
        <v>226.33589973239759</v>
      </c>
      <c r="L31" s="43">
        <f>TRANSACCIONES!J149</f>
        <v>495.11906027098485</v>
      </c>
      <c r="M31" s="43">
        <f>TRANSACCIONES!K149</f>
        <v>490.84155566199479</v>
      </c>
      <c r="N31" s="43">
        <f>TRANSACCIONES!L149</f>
        <v>379.51461661597023</v>
      </c>
    </row>
    <row r="32" spans="2:14">
      <c r="B32" s="40" t="s">
        <v>1</v>
      </c>
      <c r="C32" s="41" t="s">
        <v>49</v>
      </c>
      <c r="D32" s="24" t="s">
        <v>3</v>
      </c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2:14">
      <c r="B33" s="28" t="s">
        <v>50</v>
      </c>
      <c r="C33" s="31" t="s">
        <v>51</v>
      </c>
      <c r="D33" s="30" t="s">
        <v>3</v>
      </c>
      <c r="E33" s="6">
        <f>TRANSACCIONES!C151</f>
        <v>0</v>
      </c>
      <c r="F33" s="6">
        <f>TRANSACCIONES!D151</f>
        <v>0</v>
      </c>
      <c r="G33" s="6">
        <f>TRANSACCIONES!E151</f>
        <v>0</v>
      </c>
      <c r="H33" s="6">
        <f>TRANSACCIONES!F151</f>
        <v>0</v>
      </c>
      <c r="I33" s="6">
        <f>TRANSACCIONES!G151</f>
        <v>199.82999400000068</v>
      </c>
      <c r="J33" s="6">
        <f>TRANSACCIONES!H151</f>
        <v>590.55869491000021</v>
      </c>
      <c r="K33" s="6">
        <f>TRANSACCIONES!I151</f>
        <v>555.98256809000054</v>
      </c>
      <c r="L33" s="6">
        <f>TRANSACCIONES!J151</f>
        <v>603.47983385000146</v>
      </c>
      <c r="M33" s="6">
        <f>TRANSACCIONES!K151</f>
        <v>821.93730720000076</v>
      </c>
      <c r="N33" s="6">
        <f>TRANSACCIONES!L151</f>
        <v>1667.6239520000004</v>
      </c>
    </row>
    <row r="34" spans="2:14">
      <c r="B34" s="32" t="s">
        <v>52</v>
      </c>
      <c r="C34" s="33" t="s">
        <v>53</v>
      </c>
      <c r="D34" s="30" t="s">
        <v>3</v>
      </c>
      <c r="E34" s="3">
        <f>TRANSACCIONES!C160</f>
        <v>0</v>
      </c>
      <c r="F34" s="3">
        <f>TRANSACCIONES!D160</f>
        <v>0</v>
      </c>
      <c r="G34" s="3">
        <f>TRANSACCIONES!E160</f>
        <v>0</v>
      </c>
      <c r="H34" s="3">
        <f>TRANSACCIONES!F160</f>
        <v>0</v>
      </c>
      <c r="I34" s="3">
        <f>TRANSACCIONES!G160</f>
        <v>199.82999400000068</v>
      </c>
      <c r="J34" s="3">
        <f>TRANSACCIONES!H160</f>
        <v>590.55869491000021</v>
      </c>
      <c r="K34" s="3">
        <f>TRANSACCIONES!I160</f>
        <v>555.98256809000054</v>
      </c>
      <c r="L34" s="3">
        <f>TRANSACCIONES!J160</f>
        <v>603.47983385000146</v>
      </c>
      <c r="M34" s="3">
        <f>TRANSACCIONES!K160</f>
        <v>312.63730720000069</v>
      </c>
      <c r="N34" s="3">
        <f>TRANSACCIONES!L160</f>
        <v>1667.6239520000004</v>
      </c>
    </row>
    <row r="35" spans="2:14">
      <c r="B35" s="32" t="s">
        <v>54</v>
      </c>
      <c r="C35" s="33" t="s">
        <v>55</v>
      </c>
      <c r="D35" s="30" t="s">
        <v>3</v>
      </c>
      <c r="E35" s="3">
        <f>TRANSACCIONES!C169</f>
        <v>0</v>
      </c>
      <c r="F35" s="3">
        <f>TRANSACCIONES!D169</f>
        <v>0</v>
      </c>
      <c r="G35" s="3">
        <f>TRANSACCIONES!E169</f>
        <v>0</v>
      </c>
      <c r="H35" s="3">
        <f>TRANSACCIONES!F169</f>
        <v>0</v>
      </c>
      <c r="I35" s="3">
        <f>TRANSACCIONES!G169</f>
        <v>0</v>
      </c>
      <c r="J35" s="3">
        <f>TRANSACCIONES!H169</f>
        <v>0</v>
      </c>
      <c r="K35" s="3">
        <f>TRANSACCIONES!I169</f>
        <v>0</v>
      </c>
      <c r="L35" s="3">
        <f>TRANSACCIONES!J169</f>
        <v>0</v>
      </c>
      <c r="M35" s="3">
        <f>TRANSACCIONES!K169</f>
        <v>509.3</v>
      </c>
      <c r="N35" s="3">
        <f>TRANSACCIONES!L169</f>
        <v>0</v>
      </c>
    </row>
    <row r="36" spans="2:14">
      <c r="B36" s="28" t="s">
        <v>56</v>
      </c>
      <c r="C36" s="31" t="s">
        <v>57</v>
      </c>
      <c r="D36" s="30" t="s">
        <v>3</v>
      </c>
      <c r="E36" s="6">
        <f>TRANSACCIONES!C178</f>
        <v>0</v>
      </c>
      <c r="F36" s="6">
        <f>TRANSACCIONES!D178</f>
        <v>0</v>
      </c>
      <c r="G36" s="6">
        <f>TRANSACCIONES!E178</f>
        <v>0</v>
      </c>
      <c r="H36" s="6">
        <f>TRANSACCIONES!F178</f>
        <v>0</v>
      </c>
      <c r="I36" s="6">
        <f>TRANSACCIONES!G178</f>
        <v>377.84648828000007</v>
      </c>
      <c r="J36" s="6">
        <f>TRANSACCIONES!H178</f>
        <v>303.65758314999999</v>
      </c>
      <c r="K36" s="6">
        <f>TRANSACCIONES!I178</f>
        <v>368.08215466000036</v>
      </c>
      <c r="L36" s="6">
        <f>TRANSACCIONES!J178</f>
        <v>168.9980508899998</v>
      </c>
      <c r="M36" s="6">
        <f>TRANSACCIONES!K178</f>
        <v>45.128795139999994</v>
      </c>
      <c r="N36" s="6">
        <f>TRANSACCIONES!L178</f>
        <v>704.18799999999999</v>
      </c>
    </row>
    <row r="37" spans="2:14">
      <c r="B37" s="32" t="s">
        <v>58</v>
      </c>
      <c r="C37" s="33" t="s">
        <v>59</v>
      </c>
      <c r="D37" s="30" t="s">
        <v>3</v>
      </c>
      <c r="E37" s="3">
        <f>TRANSACCIONES!C192</f>
        <v>0</v>
      </c>
      <c r="F37" s="3">
        <f>TRANSACCIONES!D192</f>
        <v>0</v>
      </c>
      <c r="G37" s="3">
        <f>TRANSACCIONES!E192</f>
        <v>0</v>
      </c>
      <c r="H37" s="3">
        <f>TRANSACCIONES!F192</f>
        <v>0</v>
      </c>
      <c r="I37" s="3">
        <f>TRANSACCIONES!G192</f>
        <v>373.61554928000004</v>
      </c>
      <c r="J37" s="3">
        <f>TRANSACCIONES!H192</f>
        <v>320.11396615000001</v>
      </c>
      <c r="K37" s="3">
        <f>TRANSACCIONES!I192</f>
        <v>368.12158566000033</v>
      </c>
      <c r="L37" s="3">
        <f>TRANSACCIONES!J192</f>
        <v>168.9980508899998</v>
      </c>
      <c r="M37" s="3">
        <f>TRANSACCIONES!K192</f>
        <v>56.706795139999983</v>
      </c>
      <c r="N37" s="3">
        <f>TRANSACCIONES!L192</f>
        <v>704.19</v>
      </c>
    </row>
    <row r="38" spans="2:14">
      <c r="B38" s="32" t="s">
        <v>60</v>
      </c>
      <c r="C38" s="33" t="s">
        <v>61</v>
      </c>
      <c r="D38" s="30" t="s">
        <v>3</v>
      </c>
      <c r="E38" s="3">
        <f>TRANSACCIONES!C200</f>
        <v>0</v>
      </c>
      <c r="F38" s="3">
        <f>TRANSACCIONES!D200</f>
        <v>0</v>
      </c>
      <c r="G38" s="3">
        <f>TRANSACCIONES!E200</f>
        <v>0</v>
      </c>
      <c r="H38" s="3">
        <f>TRANSACCIONES!F200</f>
        <v>0</v>
      </c>
      <c r="I38" s="3">
        <f>TRANSACCIONES!G200</f>
        <v>4.2309390000000064</v>
      </c>
      <c r="J38" s="3">
        <f>TRANSACCIONES!H200</f>
        <v>-16.456383000000017</v>
      </c>
      <c r="K38" s="3">
        <f>TRANSACCIONES!I200</f>
        <v>-3.9430999999984895E-2</v>
      </c>
      <c r="L38" s="3">
        <f>TRANSACCIONES!J200</f>
        <v>0</v>
      </c>
      <c r="M38" s="3">
        <f>TRANSACCIONES!K200</f>
        <v>-11.577999999999985</v>
      </c>
      <c r="N38" s="3">
        <f>TRANSACCIONES!L200</f>
        <v>-2.0000000000166551E-3</v>
      </c>
    </row>
    <row r="39" spans="2:14">
      <c r="B39" s="16"/>
      <c r="C39" s="19"/>
      <c r="D39" s="18"/>
      <c r="E39" s="2"/>
      <c r="J39" s="2"/>
      <c r="K39" s="2"/>
      <c r="L39" s="2"/>
    </row>
    <row r="40" spans="2:14">
      <c r="B40" s="82" t="s">
        <v>62</v>
      </c>
      <c r="C40" s="83" t="s">
        <v>63</v>
      </c>
      <c r="D40" s="84" t="s">
        <v>3</v>
      </c>
      <c r="E40" s="43"/>
      <c r="F40" s="43"/>
      <c r="G40" s="43"/>
      <c r="H40" s="43"/>
      <c r="I40" s="43">
        <f>TRANSACCIONES!G209</f>
        <v>208.28648290244644</v>
      </c>
      <c r="J40" s="43">
        <f>TRANSACCIONES!H209</f>
        <v>-60.837301434727181</v>
      </c>
      <c r="K40" s="43">
        <f>TRANSACCIONES!I209</f>
        <v>-38.435486302397408</v>
      </c>
      <c r="L40" s="43">
        <f>TRANSACCIONES!J209</f>
        <v>-60.637277310983222</v>
      </c>
      <c r="M40" s="43">
        <f>TRANSACCIONES!K209</f>
        <v>285.966956398006</v>
      </c>
      <c r="N40" s="43">
        <f>TRANSACCIONES!L209</f>
        <v>583.92133538402902</v>
      </c>
    </row>
    <row r="41" spans="2:14">
      <c r="E41" s="5"/>
      <c r="F41" s="5"/>
      <c r="G41" s="5"/>
      <c r="H41" s="5"/>
      <c r="I41" s="5"/>
      <c r="J41" s="5"/>
      <c r="K41" s="5"/>
    </row>
    <row r="42" spans="2:14">
      <c r="E42" s="5"/>
      <c r="F42" s="5"/>
      <c r="G42" s="5"/>
      <c r="H42" s="5"/>
      <c r="I42" s="5"/>
      <c r="J42" s="5"/>
      <c r="K42" s="5"/>
    </row>
    <row r="54" spans="7:7">
      <c r="G54" s="4"/>
    </row>
    <row r="55" spans="7:7">
      <c r="G55" s="4"/>
    </row>
    <row r="56" spans="7:7">
      <c r="G56" s="4"/>
    </row>
    <row r="59" spans="7:7">
      <c r="G59" s="4"/>
    </row>
    <row r="60" spans="7:7">
      <c r="G60" s="4"/>
    </row>
    <row r="63" spans="7:7">
      <c r="G63" s="4"/>
    </row>
    <row r="65" spans="7:7">
      <c r="G65" s="4"/>
    </row>
    <row r="66" spans="7:7">
      <c r="G66" s="4"/>
    </row>
    <row r="67" spans="7:7">
      <c r="G67" s="4"/>
    </row>
    <row r="68" spans="7:7">
      <c r="G68" s="4"/>
    </row>
    <row r="70" spans="7:7">
      <c r="G70" s="4"/>
    </row>
    <row r="71" spans="7:7">
      <c r="G71" s="4"/>
    </row>
    <row r="72" spans="7:7">
      <c r="G72" s="4"/>
    </row>
  </sheetData>
  <mergeCells count="8">
    <mergeCell ref="N3:N4"/>
    <mergeCell ref="M3:M4"/>
    <mergeCell ref="B7:D7"/>
    <mergeCell ref="E2:L2"/>
    <mergeCell ref="E3:L4"/>
    <mergeCell ref="B3:D3"/>
    <mergeCell ref="B5:D6"/>
    <mergeCell ref="B4:D4"/>
  </mergeCells>
  <pageMargins left="0.7" right="0.7" top="0.75" bottom="0.75" header="0.3" footer="0.3"/>
  <pageSetup paperSize="9" orientation="portrait" r:id="rId1"/>
  <ignoredErrors>
    <ignoredError sqref="B9:B21 B25:B30 B33:B3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82"/>
  <sheetViews>
    <sheetView showGridLines="0" zoomScale="90" zoomScaleNormal="90" workbookViewId="0">
      <pane xSplit="2" ySplit="3" topLeftCell="C26" activePane="bottomRight" state="frozen"/>
      <selection pane="topRight" activeCell="C1" sqref="C1"/>
      <selection pane="bottomLeft" activeCell="A4" sqref="A4"/>
      <selection pane="bottomRight" activeCell="N193" sqref="N193"/>
    </sheetView>
  </sheetViews>
  <sheetFormatPr baseColWidth="10" defaultColWidth="8.85546875" defaultRowHeight="15"/>
  <cols>
    <col min="2" max="2" width="91.5703125" bestFit="1" customWidth="1"/>
    <col min="3" max="11" width="13.42578125" customWidth="1"/>
    <col min="12" max="12" width="14.28515625" customWidth="1"/>
  </cols>
  <sheetData>
    <row r="2" spans="1:12" ht="18.75">
      <c r="A2" s="7" t="s">
        <v>223</v>
      </c>
    </row>
    <row r="3" spans="1:12" ht="15.75">
      <c r="A3" s="45" t="s">
        <v>64</v>
      </c>
      <c r="B3" s="46"/>
      <c r="C3" s="47">
        <v>2016</v>
      </c>
      <c r="D3" s="48">
        <v>2017</v>
      </c>
      <c r="E3" s="47">
        <v>2018</v>
      </c>
      <c r="F3" s="48">
        <v>2019</v>
      </c>
      <c r="G3" s="47">
        <v>2020</v>
      </c>
      <c r="H3" s="48">
        <v>2021</v>
      </c>
      <c r="I3" s="47">
        <v>2022</v>
      </c>
      <c r="J3" s="47">
        <v>2023</v>
      </c>
      <c r="K3" s="49">
        <v>2024</v>
      </c>
      <c r="L3" s="49">
        <v>2025</v>
      </c>
    </row>
    <row r="4" spans="1:12" ht="15.75">
      <c r="A4" s="44">
        <v>1</v>
      </c>
      <c r="B4" s="50" t="s">
        <v>65</v>
      </c>
      <c r="C4" s="51">
        <v>9607.6105651543985</v>
      </c>
      <c r="D4" s="52">
        <v>10486.90264834691</v>
      </c>
      <c r="E4" s="52">
        <v>10447.8095371</v>
      </c>
      <c r="F4" s="52">
        <v>10901.239438280001</v>
      </c>
      <c r="G4" s="51">
        <v>9534.6295553397558</v>
      </c>
      <c r="H4" s="52">
        <v>11720.361655996545</v>
      </c>
      <c r="I4" s="52">
        <v>12706.188309714982</v>
      </c>
      <c r="J4" s="52">
        <v>13716.395694308723</v>
      </c>
      <c r="K4" s="52">
        <v>13595.259130921997</v>
      </c>
      <c r="L4" s="53">
        <v>13091.373142226499</v>
      </c>
    </row>
    <row r="5" spans="1:12">
      <c r="A5" s="54">
        <v>11</v>
      </c>
      <c r="B5" s="55" t="s">
        <v>66</v>
      </c>
      <c r="C5" s="56">
        <v>1521.7824081900001</v>
      </c>
      <c r="D5" s="56">
        <v>2188.0322280338182</v>
      </c>
      <c r="E5" s="56">
        <v>1962.28204985</v>
      </c>
      <c r="F5" s="56">
        <v>931.00074266000001</v>
      </c>
      <c r="G5" s="56">
        <v>0</v>
      </c>
      <c r="H5" s="56">
        <v>841.23002300000019</v>
      </c>
      <c r="I5" s="56">
        <v>1053.2731961300001</v>
      </c>
      <c r="J5" s="56">
        <v>1362.7502259100002</v>
      </c>
      <c r="K5" s="56">
        <v>1484.62298887</v>
      </c>
      <c r="L5" s="57">
        <v>1564.6284710000002</v>
      </c>
    </row>
    <row r="6" spans="1:12">
      <c r="A6" s="54">
        <v>111</v>
      </c>
      <c r="B6" s="58" t="s">
        <v>67</v>
      </c>
      <c r="C6" s="56">
        <v>0</v>
      </c>
      <c r="D6" s="56">
        <v>0</v>
      </c>
      <c r="E6" s="56">
        <v>0</v>
      </c>
      <c r="F6" s="56">
        <v>0</v>
      </c>
      <c r="G6" s="56">
        <v>0</v>
      </c>
      <c r="H6" s="56">
        <v>0</v>
      </c>
      <c r="I6" s="56">
        <v>0</v>
      </c>
      <c r="J6" s="56">
        <v>0</v>
      </c>
      <c r="K6" s="56">
        <v>0</v>
      </c>
      <c r="L6" s="57">
        <v>0</v>
      </c>
    </row>
    <row r="7" spans="1:12">
      <c r="A7" s="59">
        <v>1111</v>
      </c>
      <c r="B7" s="60" t="s">
        <v>68</v>
      </c>
      <c r="C7" s="56">
        <v>0</v>
      </c>
      <c r="D7" s="56">
        <v>0</v>
      </c>
      <c r="E7" s="56">
        <v>0</v>
      </c>
      <c r="F7" s="56">
        <v>0</v>
      </c>
      <c r="G7" s="56">
        <v>0</v>
      </c>
      <c r="H7" s="56">
        <v>0</v>
      </c>
      <c r="I7" s="56">
        <v>0</v>
      </c>
      <c r="J7" s="56">
        <v>0</v>
      </c>
      <c r="K7" s="56">
        <v>0</v>
      </c>
      <c r="L7" s="57">
        <v>0</v>
      </c>
    </row>
    <row r="8" spans="1:12">
      <c r="A8" s="59">
        <v>1112</v>
      </c>
      <c r="B8" s="60" t="s">
        <v>69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56">
        <v>0</v>
      </c>
      <c r="J8" s="56">
        <v>0</v>
      </c>
      <c r="K8" s="56">
        <v>0</v>
      </c>
      <c r="L8" s="57">
        <v>0</v>
      </c>
    </row>
    <row r="9" spans="1:12">
      <c r="A9" s="59">
        <v>1113</v>
      </c>
      <c r="B9" s="60" t="s">
        <v>70</v>
      </c>
      <c r="C9" s="56">
        <v>0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7">
        <v>0</v>
      </c>
    </row>
    <row r="10" spans="1:12">
      <c r="A10" s="54">
        <v>112</v>
      </c>
      <c r="B10" s="58" t="s">
        <v>71</v>
      </c>
      <c r="C10" s="56">
        <v>875.97424078999995</v>
      </c>
      <c r="D10" s="56">
        <v>935.93951846181812</v>
      </c>
      <c r="E10" s="56">
        <v>1028.1344639700001</v>
      </c>
      <c r="F10" s="56">
        <v>0.86468239000000002</v>
      </c>
      <c r="G10" s="56">
        <v>0</v>
      </c>
      <c r="H10" s="56">
        <v>841.23002300000019</v>
      </c>
      <c r="I10" s="56">
        <v>1053.2731961300001</v>
      </c>
      <c r="J10" s="56">
        <v>1362.7502259100002</v>
      </c>
      <c r="K10" s="56">
        <v>1484.62298887</v>
      </c>
      <c r="L10" s="57">
        <v>1564.6284710000002</v>
      </c>
    </row>
    <row r="11" spans="1:12">
      <c r="A11" s="54">
        <v>113</v>
      </c>
      <c r="B11" s="58" t="s">
        <v>72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7">
        <v>0</v>
      </c>
    </row>
    <row r="12" spans="1:12">
      <c r="A12" s="59">
        <v>1131</v>
      </c>
      <c r="B12" s="60" t="s">
        <v>73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7">
        <v>0</v>
      </c>
    </row>
    <row r="13" spans="1:12">
      <c r="A13" s="59">
        <v>1132</v>
      </c>
      <c r="B13" s="60" t="s">
        <v>74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7">
        <v>0</v>
      </c>
    </row>
    <row r="14" spans="1:12">
      <c r="A14" s="59">
        <v>1133</v>
      </c>
      <c r="B14" s="60" t="s">
        <v>75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7">
        <v>0</v>
      </c>
    </row>
    <row r="15" spans="1:12">
      <c r="A15" s="59">
        <v>1135</v>
      </c>
      <c r="B15" s="60" t="s">
        <v>76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7">
        <v>0</v>
      </c>
    </row>
    <row r="16" spans="1:12">
      <c r="A16" s="59">
        <v>1136</v>
      </c>
      <c r="B16" s="60" t="s">
        <v>77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0</v>
      </c>
      <c r="J16" s="56">
        <v>0</v>
      </c>
      <c r="K16" s="56">
        <v>0</v>
      </c>
      <c r="L16" s="57">
        <v>0</v>
      </c>
    </row>
    <row r="17" spans="1:12">
      <c r="A17" s="54">
        <v>114</v>
      </c>
      <c r="B17" s="58" t="s">
        <v>78</v>
      </c>
      <c r="C17" s="56">
        <v>645.80816740000023</v>
      </c>
      <c r="D17" s="56">
        <v>1252.0927095720001</v>
      </c>
      <c r="E17" s="56">
        <v>934.14758587999995</v>
      </c>
      <c r="F17" s="56">
        <v>930.13606027000003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7">
        <v>0</v>
      </c>
    </row>
    <row r="18" spans="1:12">
      <c r="A18" s="59">
        <v>1141</v>
      </c>
      <c r="B18" s="60" t="s">
        <v>79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7">
        <v>0</v>
      </c>
    </row>
    <row r="19" spans="1:12">
      <c r="A19" s="59">
        <v>11411</v>
      </c>
      <c r="B19" s="61" t="s">
        <v>80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7">
        <v>0</v>
      </c>
    </row>
    <row r="20" spans="1:12">
      <c r="A20" s="59">
        <v>11412</v>
      </c>
      <c r="B20" s="61" t="s">
        <v>81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7">
        <v>0</v>
      </c>
    </row>
    <row r="21" spans="1:12">
      <c r="A21" s="59">
        <v>11413</v>
      </c>
      <c r="B21" s="62" t="s">
        <v>82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7">
        <v>0</v>
      </c>
    </row>
    <row r="22" spans="1:12">
      <c r="A22" s="59">
        <v>11414</v>
      </c>
      <c r="B22" s="61" t="s">
        <v>83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7">
        <v>0</v>
      </c>
    </row>
    <row r="23" spans="1:12">
      <c r="A23" s="59">
        <v>1142</v>
      </c>
      <c r="B23" s="60" t="s">
        <v>84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7">
        <v>0</v>
      </c>
    </row>
    <row r="24" spans="1:12">
      <c r="A24" s="59">
        <v>1143</v>
      </c>
      <c r="B24" s="60" t="s">
        <v>85</v>
      </c>
      <c r="C24" s="56">
        <v>645.80816740000023</v>
      </c>
      <c r="D24" s="56">
        <v>1252.0927095720001</v>
      </c>
      <c r="E24" s="56">
        <v>934.14758587999995</v>
      </c>
      <c r="F24" s="56">
        <v>930.13606027000003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7">
        <v>0</v>
      </c>
    </row>
    <row r="25" spans="1:12">
      <c r="A25" s="59">
        <v>1144</v>
      </c>
      <c r="B25" s="60" t="s">
        <v>86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7">
        <v>0</v>
      </c>
    </row>
    <row r="26" spans="1:12">
      <c r="A26" s="59">
        <v>1145</v>
      </c>
      <c r="B26" s="60" t="s">
        <v>87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7">
        <v>0</v>
      </c>
    </row>
    <row r="27" spans="1:12">
      <c r="A27" s="59">
        <v>11451</v>
      </c>
      <c r="B27" s="61" t="s">
        <v>88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7">
        <v>0</v>
      </c>
    </row>
    <row r="28" spans="1:12">
      <c r="A28" s="59">
        <v>11452</v>
      </c>
      <c r="B28" s="61" t="s">
        <v>70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0</v>
      </c>
      <c r="I28" s="56">
        <v>0</v>
      </c>
      <c r="J28" s="56">
        <v>0</v>
      </c>
      <c r="K28" s="56">
        <v>0</v>
      </c>
      <c r="L28" s="57">
        <v>0</v>
      </c>
    </row>
    <row r="29" spans="1:12">
      <c r="A29" s="59">
        <v>1146</v>
      </c>
      <c r="B29" s="60" t="s">
        <v>89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7">
        <v>0</v>
      </c>
    </row>
    <row r="30" spans="1:12">
      <c r="A30" s="54">
        <v>115</v>
      </c>
      <c r="B30" s="58" t="s">
        <v>90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  <c r="K30" s="56">
        <v>0</v>
      </c>
      <c r="L30" s="57">
        <v>0</v>
      </c>
    </row>
    <row r="31" spans="1:12">
      <c r="A31" s="59">
        <v>1151</v>
      </c>
      <c r="B31" s="60" t="s">
        <v>91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7">
        <v>0</v>
      </c>
    </row>
    <row r="32" spans="1:12">
      <c r="A32" s="59">
        <v>1152</v>
      </c>
      <c r="B32" s="60" t="s">
        <v>92</v>
      </c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7">
        <v>0</v>
      </c>
    </row>
    <row r="33" spans="1:12">
      <c r="A33" s="59">
        <v>1153</v>
      </c>
      <c r="B33" s="60" t="s">
        <v>93</v>
      </c>
      <c r="C33" s="56">
        <v>0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7">
        <v>0</v>
      </c>
    </row>
    <row r="34" spans="1:12">
      <c r="A34" s="59">
        <v>1154</v>
      </c>
      <c r="B34" s="60" t="s">
        <v>94</v>
      </c>
      <c r="C34" s="56">
        <v>0</v>
      </c>
      <c r="D34" s="56">
        <v>0</v>
      </c>
      <c r="E34" s="56">
        <v>0</v>
      </c>
      <c r="F34" s="56">
        <v>0</v>
      </c>
      <c r="G34" s="56">
        <v>0</v>
      </c>
      <c r="H34" s="56">
        <v>0</v>
      </c>
      <c r="I34" s="56">
        <v>0</v>
      </c>
      <c r="J34" s="56">
        <v>0</v>
      </c>
      <c r="K34" s="56">
        <v>0</v>
      </c>
      <c r="L34" s="57">
        <v>0</v>
      </c>
    </row>
    <row r="35" spans="1:12">
      <c r="A35" s="59">
        <v>1155</v>
      </c>
      <c r="B35" s="60" t="s">
        <v>95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7">
        <v>0</v>
      </c>
    </row>
    <row r="36" spans="1:12">
      <c r="A36" s="59">
        <v>1156</v>
      </c>
      <c r="B36" s="60" t="s">
        <v>96</v>
      </c>
      <c r="C36" s="56">
        <v>0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  <c r="I36" s="56">
        <v>0</v>
      </c>
      <c r="J36" s="56">
        <v>0</v>
      </c>
      <c r="K36" s="56">
        <v>0</v>
      </c>
      <c r="L36" s="57">
        <v>0</v>
      </c>
    </row>
    <row r="37" spans="1:12">
      <c r="A37" s="54">
        <v>116</v>
      </c>
      <c r="B37" s="58" t="s">
        <v>97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7">
        <v>0</v>
      </c>
    </row>
    <row r="38" spans="1:12">
      <c r="A38" s="54">
        <v>12</v>
      </c>
      <c r="B38" s="55" t="s">
        <v>98</v>
      </c>
      <c r="C38" s="56">
        <v>0</v>
      </c>
      <c r="D38" s="56">
        <v>0</v>
      </c>
      <c r="E38" s="56">
        <v>0</v>
      </c>
      <c r="F38" s="56">
        <v>0</v>
      </c>
      <c r="G38" s="56">
        <v>958.63286657000003</v>
      </c>
      <c r="H38" s="56">
        <v>0</v>
      </c>
      <c r="I38" s="56">
        <v>52.124698290727267</v>
      </c>
      <c r="J38" s="56">
        <v>52.871471440000008</v>
      </c>
      <c r="K38" s="56">
        <v>63.888574089999992</v>
      </c>
      <c r="L38" s="57">
        <v>0</v>
      </c>
    </row>
    <row r="39" spans="1:12">
      <c r="A39" s="54">
        <v>121</v>
      </c>
      <c r="B39" s="58" t="s">
        <v>99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7">
        <v>0</v>
      </c>
    </row>
    <row r="40" spans="1:12">
      <c r="A40" s="59">
        <v>1211</v>
      </c>
      <c r="B40" s="60" t="s">
        <v>100</v>
      </c>
      <c r="C40" s="56">
        <v>0</v>
      </c>
      <c r="D40" s="56">
        <v>0</v>
      </c>
      <c r="E40" s="56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7">
        <v>0</v>
      </c>
    </row>
    <row r="41" spans="1:12">
      <c r="A41" s="59">
        <v>1212</v>
      </c>
      <c r="B41" s="60" t="s">
        <v>101</v>
      </c>
      <c r="C41" s="56">
        <v>0</v>
      </c>
      <c r="D41" s="56">
        <v>0</v>
      </c>
      <c r="E41" s="56">
        <v>0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7">
        <v>0</v>
      </c>
    </row>
    <row r="42" spans="1:12">
      <c r="A42" s="59">
        <v>1213</v>
      </c>
      <c r="B42" s="60" t="s">
        <v>102</v>
      </c>
      <c r="C42" s="56">
        <v>0</v>
      </c>
      <c r="D42" s="56">
        <v>0</v>
      </c>
      <c r="E42" s="56">
        <v>0</v>
      </c>
      <c r="F42" s="56">
        <v>0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7">
        <v>0</v>
      </c>
    </row>
    <row r="43" spans="1:12">
      <c r="A43" s="59">
        <v>1214</v>
      </c>
      <c r="B43" s="60" t="s">
        <v>103</v>
      </c>
      <c r="C43" s="56">
        <v>0</v>
      </c>
      <c r="D43" s="56">
        <v>0</v>
      </c>
      <c r="E43" s="56">
        <v>0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7">
        <v>0</v>
      </c>
    </row>
    <row r="44" spans="1:12">
      <c r="A44" s="54">
        <v>122</v>
      </c>
      <c r="B44" s="58" t="s">
        <v>104</v>
      </c>
      <c r="C44" s="56">
        <v>0</v>
      </c>
      <c r="D44" s="56">
        <v>0</v>
      </c>
      <c r="E44" s="56">
        <v>0</v>
      </c>
      <c r="F44" s="56">
        <v>0</v>
      </c>
      <c r="G44" s="56">
        <v>958.63286657000003</v>
      </c>
      <c r="H44" s="56">
        <v>0</v>
      </c>
      <c r="I44" s="56">
        <v>52.124698290727267</v>
      </c>
      <c r="J44" s="56">
        <v>52.871471440000008</v>
      </c>
      <c r="K44" s="56">
        <v>63.888574089999992</v>
      </c>
      <c r="L44" s="57">
        <v>0</v>
      </c>
    </row>
    <row r="45" spans="1:12">
      <c r="A45" s="59">
        <v>1221</v>
      </c>
      <c r="B45" s="60" t="s">
        <v>100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7">
        <v>0</v>
      </c>
    </row>
    <row r="46" spans="1:12">
      <c r="A46" s="59">
        <v>1222</v>
      </c>
      <c r="B46" s="60" t="s">
        <v>101</v>
      </c>
      <c r="C46" s="56">
        <v>0</v>
      </c>
      <c r="D46" s="56">
        <v>0</v>
      </c>
      <c r="E46" s="56">
        <v>0</v>
      </c>
      <c r="F46" s="56">
        <v>0</v>
      </c>
      <c r="G46" s="56">
        <v>929.56404907000001</v>
      </c>
      <c r="H46" s="56">
        <v>0</v>
      </c>
      <c r="I46" s="56">
        <v>0</v>
      </c>
      <c r="J46" s="56">
        <v>0</v>
      </c>
      <c r="K46" s="56">
        <v>0</v>
      </c>
      <c r="L46" s="57">
        <v>0</v>
      </c>
    </row>
    <row r="47" spans="1:12">
      <c r="A47" s="59">
        <v>1223</v>
      </c>
      <c r="B47" s="60" t="s">
        <v>105</v>
      </c>
      <c r="C47" s="56">
        <v>0</v>
      </c>
      <c r="D47" s="56">
        <v>0</v>
      </c>
      <c r="E47" s="56">
        <v>0</v>
      </c>
      <c r="F47" s="56">
        <v>0</v>
      </c>
      <c r="G47" s="56">
        <v>29.068817500000002</v>
      </c>
      <c r="H47" s="56">
        <v>0</v>
      </c>
      <c r="I47" s="56">
        <v>52.124698290727267</v>
      </c>
      <c r="J47" s="56">
        <v>52.871471440000008</v>
      </c>
      <c r="K47" s="56">
        <v>63.888574089999992</v>
      </c>
      <c r="L47" s="57">
        <v>0</v>
      </c>
    </row>
    <row r="48" spans="1:12">
      <c r="A48" s="54">
        <v>13</v>
      </c>
      <c r="B48" s="55" t="s">
        <v>106</v>
      </c>
      <c r="C48" s="56">
        <v>7384.5445597600001</v>
      </c>
      <c r="D48" s="56">
        <v>7469.4877174254543</v>
      </c>
      <c r="E48" s="56">
        <v>7536.3399727800015</v>
      </c>
      <c r="F48" s="56">
        <v>7951.9382917000003</v>
      </c>
      <c r="G48" s="56">
        <v>7443.7056326700013</v>
      </c>
      <c r="H48" s="56">
        <v>9215.2681057900008</v>
      </c>
      <c r="I48" s="56">
        <v>9621.11860523</v>
      </c>
      <c r="J48" s="56">
        <v>10484.633868217272</v>
      </c>
      <c r="K48" s="56">
        <v>10101.24674472</v>
      </c>
      <c r="L48" s="57">
        <v>9494.7269425399973</v>
      </c>
    </row>
    <row r="49" spans="1:12">
      <c r="A49" s="54">
        <v>131</v>
      </c>
      <c r="B49" s="58" t="s">
        <v>107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7">
        <v>0</v>
      </c>
    </row>
    <row r="50" spans="1:12">
      <c r="A50" s="59">
        <v>1311</v>
      </c>
      <c r="B50" s="63" t="s">
        <v>108</v>
      </c>
      <c r="C50" s="56">
        <v>0</v>
      </c>
      <c r="D50" s="56">
        <v>0</v>
      </c>
      <c r="E50" s="56">
        <v>0</v>
      </c>
      <c r="F50" s="56">
        <v>0</v>
      </c>
      <c r="G50" s="56">
        <v>0</v>
      </c>
      <c r="H50" s="56">
        <v>0</v>
      </c>
      <c r="I50" s="56">
        <v>0</v>
      </c>
      <c r="J50" s="56">
        <v>0</v>
      </c>
      <c r="K50" s="56">
        <v>0</v>
      </c>
      <c r="L50" s="57">
        <v>0</v>
      </c>
    </row>
    <row r="51" spans="1:12">
      <c r="A51" s="59">
        <v>1312</v>
      </c>
      <c r="B51" s="63" t="s">
        <v>109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7">
        <v>0</v>
      </c>
    </row>
    <row r="52" spans="1:12">
      <c r="A52" s="54">
        <v>132</v>
      </c>
      <c r="B52" s="58" t="s">
        <v>110</v>
      </c>
      <c r="C52" s="56">
        <v>0</v>
      </c>
      <c r="D52" s="56">
        <v>0</v>
      </c>
      <c r="E52" s="56">
        <v>0</v>
      </c>
      <c r="F52" s="56">
        <v>0</v>
      </c>
      <c r="G52" s="56">
        <v>0</v>
      </c>
      <c r="H52" s="56">
        <v>0</v>
      </c>
      <c r="I52" s="56">
        <v>0</v>
      </c>
      <c r="J52" s="56">
        <v>0</v>
      </c>
      <c r="K52" s="56">
        <v>0</v>
      </c>
      <c r="L52" s="57">
        <v>191.70821548999999</v>
      </c>
    </row>
    <row r="53" spans="1:12">
      <c r="A53" s="59">
        <v>1321</v>
      </c>
      <c r="B53" s="63" t="s">
        <v>108</v>
      </c>
      <c r="C53" s="56">
        <v>0</v>
      </c>
      <c r="D53" s="56">
        <v>0</v>
      </c>
      <c r="E53" s="56">
        <v>0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7">
        <v>8.6028666499999993</v>
      </c>
    </row>
    <row r="54" spans="1:12">
      <c r="A54" s="59">
        <v>1322</v>
      </c>
      <c r="B54" s="63" t="s">
        <v>109</v>
      </c>
      <c r="C54" s="56">
        <v>0</v>
      </c>
      <c r="D54" s="56">
        <v>0</v>
      </c>
      <c r="E54" s="56">
        <v>0</v>
      </c>
      <c r="F54" s="56">
        <v>0</v>
      </c>
      <c r="G54" s="56">
        <v>0</v>
      </c>
      <c r="H54" s="56">
        <v>0</v>
      </c>
      <c r="I54" s="56">
        <v>0</v>
      </c>
      <c r="J54" s="56">
        <v>0</v>
      </c>
      <c r="K54" s="56">
        <v>0</v>
      </c>
      <c r="L54" s="57">
        <v>183.10534884</v>
      </c>
    </row>
    <row r="55" spans="1:12">
      <c r="A55" s="54">
        <v>133</v>
      </c>
      <c r="B55" s="58" t="s">
        <v>111</v>
      </c>
      <c r="C55" s="56">
        <v>7384.5445597600001</v>
      </c>
      <c r="D55" s="56">
        <v>7469.4877174254543</v>
      </c>
      <c r="E55" s="56">
        <v>7536.3399727800015</v>
      </c>
      <c r="F55" s="56">
        <v>7951.9382917000003</v>
      </c>
      <c r="G55" s="56">
        <v>7443.7056326700013</v>
      </c>
      <c r="H55" s="56">
        <v>9215.2681057900008</v>
      </c>
      <c r="I55" s="56">
        <v>9621.11860523</v>
      </c>
      <c r="J55" s="56">
        <v>10484.633868217272</v>
      </c>
      <c r="K55" s="56">
        <v>10101.24674472</v>
      </c>
      <c r="L55" s="57">
        <v>9303.018727050001</v>
      </c>
    </row>
    <row r="56" spans="1:12">
      <c r="A56" s="59">
        <v>1331</v>
      </c>
      <c r="B56" s="63" t="s">
        <v>108</v>
      </c>
      <c r="C56" s="56">
        <v>7158.9879673400001</v>
      </c>
      <c r="D56" s="56">
        <v>7125.2291218954551</v>
      </c>
      <c r="E56" s="56">
        <v>7353.8221024600016</v>
      </c>
      <c r="F56" s="56">
        <v>7663.7353777699991</v>
      </c>
      <c r="G56" s="56">
        <v>7183.4353480199998</v>
      </c>
      <c r="H56" s="56">
        <v>8860.66153949</v>
      </c>
      <c r="I56" s="56">
        <v>9321.0223882299997</v>
      </c>
      <c r="J56" s="56">
        <v>9780.4793668372731</v>
      </c>
      <c r="K56" s="56">
        <v>9107.0168677200018</v>
      </c>
      <c r="L56" s="57">
        <v>8485.3753814799984</v>
      </c>
    </row>
    <row r="57" spans="1:12">
      <c r="A57" s="59">
        <v>1332</v>
      </c>
      <c r="B57" s="63" t="s">
        <v>109</v>
      </c>
      <c r="C57" s="56">
        <v>225.55659242000002</v>
      </c>
      <c r="D57" s="56">
        <v>344.25859553000004</v>
      </c>
      <c r="E57" s="56">
        <v>182.51787032000001</v>
      </c>
      <c r="F57" s="56">
        <v>288.20291393000002</v>
      </c>
      <c r="G57" s="56">
        <v>260.27028465000001</v>
      </c>
      <c r="H57" s="56">
        <v>354.6065663</v>
      </c>
      <c r="I57" s="56">
        <v>300.09621700000002</v>
      </c>
      <c r="J57" s="56">
        <v>704.15450138000006</v>
      </c>
      <c r="K57" s="56">
        <v>994.22987699999999</v>
      </c>
      <c r="L57" s="57">
        <v>817.64334556999984</v>
      </c>
    </row>
    <row r="58" spans="1:12">
      <c r="A58" s="54">
        <v>14</v>
      </c>
      <c r="B58" s="55" t="s">
        <v>112</v>
      </c>
      <c r="C58" s="56">
        <v>701.28359720440005</v>
      </c>
      <c r="D58" s="56">
        <v>829.38270288763636</v>
      </c>
      <c r="E58" s="56">
        <v>949.18751446999988</v>
      </c>
      <c r="F58" s="56">
        <v>2018.3004039199998</v>
      </c>
      <c r="G58" s="56">
        <v>1132.2910560997536</v>
      </c>
      <c r="H58" s="56">
        <v>1663.8635272065453</v>
      </c>
      <c r="I58" s="56">
        <v>1979.6718100642545</v>
      </c>
      <c r="J58" s="56">
        <v>1816.1401287414506</v>
      </c>
      <c r="K58" s="56">
        <v>1945.5008232420003</v>
      </c>
      <c r="L58" s="57">
        <v>2032.0177286865019</v>
      </c>
    </row>
    <row r="59" spans="1:12">
      <c r="A59" s="54">
        <v>141</v>
      </c>
      <c r="B59" s="58" t="s">
        <v>113</v>
      </c>
      <c r="C59" s="56">
        <v>132.06175188</v>
      </c>
      <c r="D59" s="56">
        <v>173.01216772909095</v>
      </c>
      <c r="E59" s="56">
        <v>138.67591422000001</v>
      </c>
      <c r="F59" s="56">
        <v>163.26553536999998</v>
      </c>
      <c r="G59" s="56">
        <v>332.46954570345457</v>
      </c>
      <c r="H59" s="56">
        <v>503.3096659499999</v>
      </c>
      <c r="I59" s="56">
        <v>208.79653276890912</v>
      </c>
      <c r="J59" s="56">
        <v>636.94994796886226</v>
      </c>
      <c r="K59" s="56">
        <v>766.14079993999985</v>
      </c>
      <c r="L59" s="57">
        <v>259.03803116</v>
      </c>
    </row>
    <row r="60" spans="1:12">
      <c r="A60" s="59">
        <v>1411</v>
      </c>
      <c r="B60" s="63" t="s">
        <v>114</v>
      </c>
      <c r="C60" s="56">
        <v>132.06175188</v>
      </c>
      <c r="D60" s="56">
        <v>173.01216772909095</v>
      </c>
      <c r="E60" s="56">
        <v>138.67591422000001</v>
      </c>
      <c r="F60" s="56">
        <v>163.26553536999998</v>
      </c>
      <c r="G60" s="56">
        <v>131.78296964345455</v>
      </c>
      <c r="H60" s="56">
        <v>118.36736624000001</v>
      </c>
      <c r="I60" s="56">
        <v>94.649428538909092</v>
      </c>
      <c r="J60" s="56">
        <v>80.501484652116872</v>
      </c>
      <c r="K60" s="56">
        <v>104.26992353999999</v>
      </c>
      <c r="L60" s="57">
        <v>211.82460308999998</v>
      </c>
    </row>
    <row r="61" spans="1:12">
      <c r="A61" s="59">
        <v>14111</v>
      </c>
      <c r="B61" s="61" t="s">
        <v>115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7">
        <v>0</v>
      </c>
    </row>
    <row r="62" spans="1:12">
      <c r="A62" s="59">
        <v>14112</v>
      </c>
      <c r="B62" s="61" t="s">
        <v>116</v>
      </c>
      <c r="C62" s="56">
        <v>132.06175188</v>
      </c>
      <c r="D62" s="56">
        <v>173.01216772909095</v>
      </c>
      <c r="E62" s="56">
        <v>138.67591422000001</v>
      </c>
      <c r="F62" s="56">
        <v>163.26553536999998</v>
      </c>
      <c r="G62" s="56">
        <v>131.78296964345455</v>
      </c>
      <c r="H62" s="56">
        <v>118.36736624000001</v>
      </c>
      <c r="I62" s="56">
        <v>94.649428538909092</v>
      </c>
      <c r="J62" s="56">
        <v>80.501484652116872</v>
      </c>
      <c r="K62" s="56">
        <v>104.26992353999999</v>
      </c>
      <c r="L62" s="57">
        <v>211.82460308999998</v>
      </c>
    </row>
    <row r="63" spans="1:12">
      <c r="A63" s="59">
        <v>14113</v>
      </c>
      <c r="B63" s="61" t="s">
        <v>111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7">
        <v>0</v>
      </c>
    </row>
    <row r="64" spans="1:12">
      <c r="A64" s="59">
        <v>1412</v>
      </c>
      <c r="B64" s="60" t="s">
        <v>117</v>
      </c>
      <c r="C64" s="56">
        <v>0</v>
      </c>
      <c r="D64" s="56">
        <v>0</v>
      </c>
      <c r="E64" s="56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7">
        <v>0</v>
      </c>
    </row>
    <row r="65" spans="1:12">
      <c r="A65" s="59">
        <v>1413</v>
      </c>
      <c r="B65" s="60" t="s">
        <v>118</v>
      </c>
      <c r="C65" s="56">
        <v>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7">
        <v>0</v>
      </c>
    </row>
    <row r="66" spans="1:12">
      <c r="A66" s="59">
        <v>1414</v>
      </c>
      <c r="B66" s="60" t="s">
        <v>119</v>
      </c>
      <c r="C66" s="56">
        <v>0</v>
      </c>
      <c r="D66" s="56">
        <v>0</v>
      </c>
      <c r="E66" s="56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7">
        <v>0</v>
      </c>
    </row>
    <row r="67" spans="1:12">
      <c r="A67" s="59">
        <v>1415</v>
      </c>
      <c r="B67" s="60" t="s">
        <v>120</v>
      </c>
      <c r="C67" s="56">
        <v>0</v>
      </c>
      <c r="D67" s="56">
        <v>0</v>
      </c>
      <c r="E67" s="56">
        <v>0</v>
      </c>
      <c r="F67" s="56">
        <v>0</v>
      </c>
      <c r="G67" s="56">
        <v>200.68657606000002</v>
      </c>
      <c r="H67" s="56">
        <v>384.94229970999999</v>
      </c>
      <c r="I67" s="56">
        <v>114.14710423000002</v>
      </c>
      <c r="J67" s="56">
        <v>556.44846331674523</v>
      </c>
      <c r="K67" s="56">
        <v>661.87087639999993</v>
      </c>
      <c r="L67" s="57">
        <v>47.213428069999999</v>
      </c>
    </row>
    <row r="68" spans="1:12">
      <c r="A68" s="59">
        <v>1416</v>
      </c>
      <c r="B68" s="60" t="s">
        <v>121</v>
      </c>
      <c r="C68" s="56">
        <v>0</v>
      </c>
      <c r="D68" s="56">
        <v>0</v>
      </c>
      <c r="E68" s="56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7">
        <v>0</v>
      </c>
    </row>
    <row r="69" spans="1:12">
      <c r="A69" s="54">
        <v>142</v>
      </c>
      <c r="B69" s="58" t="s">
        <v>122</v>
      </c>
      <c r="C69" s="56">
        <v>479.74237102640001</v>
      </c>
      <c r="D69" s="56">
        <v>575.6384545112727</v>
      </c>
      <c r="E69" s="56">
        <v>674.65186653000001</v>
      </c>
      <c r="F69" s="56">
        <v>654.71541977999993</v>
      </c>
      <c r="G69" s="56">
        <v>506.54047267975358</v>
      </c>
      <c r="H69" s="56">
        <v>673.45918059999997</v>
      </c>
      <c r="I69" s="56">
        <v>759.89827710443637</v>
      </c>
      <c r="J69" s="56">
        <v>848.89753655933328</v>
      </c>
      <c r="K69" s="56">
        <v>901.3775407600001</v>
      </c>
      <c r="L69" s="57">
        <v>1693.4668607465017</v>
      </c>
    </row>
    <row r="70" spans="1:12">
      <c r="A70" s="59">
        <v>1421</v>
      </c>
      <c r="B70" s="60" t="s">
        <v>123</v>
      </c>
      <c r="C70" s="56">
        <v>0</v>
      </c>
      <c r="D70" s="56">
        <v>0</v>
      </c>
      <c r="E70" s="56">
        <v>0</v>
      </c>
      <c r="F70" s="56">
        <v>0</v>
      </c>
      <c r="G70" s="56">
        <v>239.17329113139002</v>
      </c>
      <c r="H70" s="56">
        <v>86.956039809999993</v>
      </c>
      <c r="I70" s="56">
        <v>115.14175949999998</v>
      </c>
      <c r="J70" s="56">
        <v>191.89798800999998</v>
      </c>
      <c r="K70" s="56">
        <v>871.00120149999998</v>
      </c>
      <c r="L70" s="57">
        <v>962.91364320999992</v>
      </c>
    </row>
    <row r="71" spans="1:12">
      <c r="A71" s="59">
        <v>1422</v>
      </c>
      <c r="B71" s="60" t="s">
        <v>124</v>
      </c>
      <c r="C71" s="56">
        <v>0</v>
      </c>
      <c r="D71" s="56">
        <v>0</v>
      </c>
      <c r="E71" s="56">
        <v>0</v>
      </c>
      <c r="F71" s="56">
        <v>0</v>
      </c>
      <c r="G71" s="56">
        <v>2.7730990000000002</v>
      </c>
      <c r="H71" s="56">
        <v>8.0477849999999993</v>
      </c>
      <c r="I71" s="56">
        <v>6.6E-3</v>
      </c>
      <c r="J71" s="56">
        <v>2.6399999999999996E-2</v>
      </c>
      <c r="K71" s="56">
        <v>14.62703089</v>
      </c>
      <c r="L71" s="57">
        <v>50.961376556501818</v>
      </c>
    </row>
    <row r="72" spans="1:12">
      <c r="A72" s="59">
        <v>1423</v>
      </c>
      <c r="B72" s="60" t="s">
        <v>125</v>
      </c>
      <c r="C72" s="56">
        <v>479.74237102640001</v>
      </c>
      <c r="D72" s="56">
        <v>575.6384545112727</v>
      </c>
      <c r="E72" s="56">
        <v>674.65186653000001</v>
      </c>
      <c r="F72" s="56">
        <v>654.71541977999993</v>
      </c>
      <c r="G72" s="56">
        <v>264.59408254836364</v>
      </c>
      <c r="H72" s="56">
        <v>3.8787872600000002</v>
      </c>
      <c r="I72" s="56">
        <v>1.70342624</v>
      </c>
      <c r="J72" s="56">
        <v>1.1084101200000003</v>
      </c>
      <c r="K72" s="56">
        <v>15.74930837</v>
      </c>
      <c r="L72" s="57">
        <v>679.59184098000003</v>
      </c>
    </row>
    <row r="73" spans="1:12">
      <c r="A73" s="59">
        <v>1424</v>
      </c>
      <c r="B73" s="60" t="s">
        <v>126</v>
      </c>
      <c r="C73" s="56">
        <v>0</v>
      </c>
      <c r="D73" s="56">
        <v>0</v>
      </c>
      <c r="E73" s="56">
        <v>0</v>
      </c>
      <c r="F73" s="56">
        <v>0</v>
      </c>
      <c r="G73" s="56">
        <v>0</v>
      </c>
      <c r="H73" s="56">
        <v>574.57656853000003</v>
      </c>
      <c r="I73" s="56">
        <v>643.04649136443641</v>
      </c>
      <c r="J73" s="56">
        <v>655.86473842933333</v>
      </c>
      <c r="K73" s="56">
        <v>0</v>
      </c>
      <c r="L73" s="57">
        <v>0</v>
      </c>
    </row>
    <row r="74" spans="1:12">
      <c r="A74" s="54">
        <v>143</v>
      </c>
      <c r="B74" s="58" t="s">
        <v>127</v>
      </c>
      <c r="C74" s="56">
        <v>0</v>
      </c>
      <c r="D74" s="56">
        <v>0</v>
      </c>
      <c r="E74" s="56">
        <v>0</v>
      </c>
      <c r="F74" s="56">
        <v>0</v>
      </c>
      <c r="G74" s="56">
        <v>0.30396650999999997</v>
      </c>
      <c r="H74" s="56">
        <v>5.7399999999999997E-4</v>
      </c>
      <c r="I74" s="56">
        <v>5.3000000000000001E-5</v>
      </c>
      <c r="J74" s="56">
        <v>0.10744498</v>
      </c>
      <c r="K74" s="56">
        <v>0.17873752999999998</v>
      </c>
      <c r="L74" s="57">
        <v>3.2996287099999999</v>
      </c>
    </row>
    <row r="75" spans="1:12">
      <c r="A75" s="54">
        <v>144</v>
      </c>
      <c r="B75" s="58" t="s">
        <v>128</v>
      </c>
      <c r="C75" s="56">
        <v>89.479474298</v>
      </c>
      <c r="D75" s="56">
        <v>80.732080647272724</v>
      </c>
      <c r="E75" s="56">
        <v>135.85973372000001</v>
      </c>
      <c r="F75" s="56">
        <v>1200.3194487700002</v>
      </c>
      <c r="G75" s="56">
        <v>292.97707120654542</v>
      </c>
      <c r="H75" s="56">
        <v>487.09410665654553</v>
      </c>
      <c r="I75" s="56">
        <v>1010.976947190909</v>
      </c>
      <c r="J75" s="56">
        <v>330.18519923325482</v>
      </c>
      <c r="K75" s="56">
        <v>277.80374501199998</v>
      </c>
      <c r="L75" s="57">
        <v>76.213208069999993</v>
      </c>
    </row>
    <row r="76" spans="1:12">
      <c r="A76" s="59">
        <v>1441</v>
      </c>
      <c r="B76" s="63" t="s">
        <v>108</v>
      </c>
      <c r="C76" s="56">
        <v>69.136448451999996</v>
      </c>
      <c r="D76" s="56">
        <v>63.46881952363637</v>
      </c>
      <c r="E76" s="56">
        <v>105.72456531999998</v>
      </c>
      <c r="F76" s="56">
        <v>1200.3194487700002</v>
      </c>
      <c r="G76" s="56">
        <v>292.97707120654542</v>
      </c>
      <c r="H76" s="56">
        <v>485.60009617654555</v>
      </c>
      <c r="I76" s="56">
        <v>1010.976947190909</v>
      </c>
      <c r="J76" s="56">
        <v>330.18519923325482</v>
      </c>
      <c r="K76" s="56">
        <v>277.80374501199998</v>
      </c>
      <c r="L76" s="57">
        <v>75.129771469999994</v>
      </c>
    </row>
    <row r="77" spans="1:12">
      <c r="A77" s="59">
        <v>14411</v>
      </c>
      <c r="B77" s="64" t="s">
        <v>129</v>
      </c>
      <c r="C77" s="56">
        <v>60.171000929999991</v>
      </c>
      <c r="D77" s="56">
        <v>41.900807923636357</v>
      </c>
      <c r="E77" s="56">
        <v>105.72456531999998</v>
      </c>
      <c r="F77" s="56">
        <v>1200.31944877</v>
      </c>
      <c r="G77" s="56">
        <v>0</v>
      </c>
      <c r="H77" s="56">
        <v>0</v>
      </c>
      <c r="I77" s="56">
        <v>0.18</v>
      </c>
      <c r="J77" s="56">
        <v>0</v>
      </c>
      <c r="K77" s="56">
        <v>0.34</v>
      </c>
      <c r="L77" s="57">
        <v>0</v>
      </c>
    </row>
    <row r="78" spans="1:12">
      <c r="A78" s="59">
        <v>14412</v>
      </c>
      <c r="B78" s="64" t="s">
        <v>70</v>
      </c>
      <c r="C78" s="56">
        <v>8.9654475220000016</v>
      </c>
      <c r="D78" s="56">
        <v>21.568011600000002</v>
      </c>
      <c r="E78" s="56">
        <v>0</v>
      </c>
      <c r="F78" s="56">
        <v>0</v>
      </c>
      <c r="G78" s="56">
        <v>0</v>
      </c>
      <c r="H78" s="56">
        <v>485.60009617654555</v>
      </c>
      <c r="I78" s="56">
        <v>1010.7969471909089</v>
      </c>
      <c r="J78" s="56">
        <v>330.18519923325482</v>
      </c>
      <c r="K78" s="56">
        <v>277.463745012</v>
      </c>
      <c r="L78" s="57">
        <v>75.129771469999994</v>
      </c>
    </row>
    <row r="79" spans="1:12">
      <c r="A79" s="59">
        <v>1442</v>
      </c>
      <c r="B79" s="63" t="s">
        <v>109</v>
      </c>
      <c r="C79" s="56">
        <v>20.343025846</v>
      </c>
      <c r="D79" s="56">
        <v>17.263261123636365</v>
      </c>
      <c r="E79" s="56">
        <v>30.135168400000001</v>
      </c>
      <c r="F79" s="56">
        <v>0</v>
      </c>
      <c r="G79" s="56">
        <v>0</v>
      </c>
      <c r="H79" s="56">
        <v>1.49401048</v>
      </c>
      <c r="I79" s="56">
        <v>0</v>
      </c>
      <c r="J79" s="56">
        <v>0</v>
      </c>
      <c r="K79" s="56">
        <v>0</v>
      </c>
      <c r="L79" s="57">
        <v>1.0834366000000002</v>
      </c>
    </row>
    <row r="80" spans="1:12" ht="26.25">
      <c r="A80" s="54">
        <v>145</v>
      </c>
      <c r="B80" s="65" t="s">
        <v>130</v>
      </c>
      <c r="C80" s="56">
        <v>0</v>
      </c>
      <c r="D80" s="56">
        <v>0</v>
      </c>
      <c r="E80" s="56">
        <v>0</v>
      </c>
      <c r="F80" s="56">
        <v>0</v>
      </c>
      <c r="G80" s="56">
        <v>0</v>
      </c>
      <c r="H80" s="56">
        <v>0</v>
      </c>
      <c r="I80" s="56">
        <v>0</v>
      </c>
      <c r="J80" s="56">
        <v>0</v>
      </c>
      <c r="K80" s="56">
        <v>0</v>
      </c>
      <c r="L80" s="57">
        <v>0</v>
      </c>
    </row>
    <row r="81" spans="1:12">
      <c r="A81" s="59">
        <v>1451</v>
      </c>
      <c r="B81" s="60" t="s">
        <v>131</v>
      </c>
      <c r="C81" s="56">
        <v>0</v>
      </c>
      <c r="D81" s="56">
        <v>0</v>
      </c>
      <c r="E81" s="56">
        <v>0</v>
      </c>
      <c r="F81" s="56">
        <v>0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7">
        <v>0</v>
      </c>
    </row>
    <row r="82" spans="1:12">
      <c r="A82" s="59">
        <v>14511</v>
      </c>
      <c r="B82" s="61" t="s">
        <v>132</v>
      </c>
      <c r="C82" s="56">
        <v>0</v>
      </c>
      <c r="D82" s="56">
        <v>0</v>
      </c>
      <c r="E82" s="56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7">
        <v>0</v>
      </c>
    </row>
    <row r="83" spans="1:12">
      <c r="A83" s="59">
        <v>14512</v>
      </c>
      <c r="B83" s="61" t="s">
        <v>133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7">
        <v>0</v>
      </c>
    </row>
    <row r="84" spans="1:12">
      <c r="A84" s="59">
        <v>14513</v>
      </c>
      <c r="B84" s="60" t="s">
        <v>134</v>
      </c>
      <c r="C84" s="56">
        <v>0</v>
      </c>
      <c r="D84" s="56">
        <v>0</v>
      </c>
      <c r="E84" s="56">
        <v>0</v>
      </c>
      <c r="F84" s="56">
        <v>0</v>
      </c>
      <c r="G84" s="56">
        <v>0</v>
      </c>
      <c r="H84" s="56">
        <v>0</v>
      </c>
      <c r="I84" s="56">
        <v>0</v>
      </c>
      <c r="J84" s="56">
        <v>0</v>
      </c>
      <c r="K84" s="56">
        <v>0</v>
      </c>
      <c r="L84" s="57">
        <v>0</v>
      </c>
    </row>
    <row r="85" spans="1:12">
      <c r="A85" s="59">
        <v>1452</v>
      </c>
      <c r="B85" s="60" t="s">
        <v>135</v>
      </c>
      <c r="C85" s="56">
        <v>0</v>
      </c>
      <c r="D85" s="56">
        <v>0</v>
      </c>
      <c r="E85" s="56">
        <v>0</v>
      </c>
      <c r="F85" s="56">
        <v>0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  <c r="L85" s="57">
        <v>0</v>
      </c>
    </row>
    <row r="86" spans="1:12">
      <c r="A86" s="44">
        <v>2</v>
      </c>
      <c r="B86" s="50" t="s">
        <v>136</v>
      </c>
      <c r="C86" s="66">
        <v>8598.0715292819987</v>
      </c>
      <c r="D86" s="66">
        <v>8625.9882891163634</v>
      </c>
      <c r="E86" s="66">
        <v>9786.0327522859989</v>
      </c>
      <c r="F86" s="66">
        <v>10123.677762020001</v>
      </c>
      <c r="G86" s="66">
        <v>9753.2180627218495</v>
      </c>
      <c r="H86" s="66">
        <v>10929.802175831817</v>
      </c>
      <c r="I86" s="66">
        <v>12127.106890882584</v>
      </c>
      <c r="J86" s="66">
        <v>12424.961704187737</v>
      </c>
      <c r="K86" s="66">
        <v>12474.144690320001</v>
      </c>
      <c r="L86" s="67">
        <v>11628.095656750529</v>
      </c>
    </row>
    <row r="87" spans="1:12">
      <c r="A87" s="54">
        <v>21</v>
      </c>
      <c r="B87" s="55" t="s">
        <v>137</v>
      </c>
      <c r="C87" s="56">
        <v>6235.0588403500005</v>
      </c>
      <c r="D87" s="56">
        <v>6139.5824288541835</v>
      </c>
      <c r="E87" s="56">
        <v>7198.2358346000001</v>
      </c>
      <c r="F87" s="56">
        <v>7453.9539686899998</v>
      </c>
      <c r="G87" s="56">
        <v>7862.3234242536673</v>
      </c>
      <c r="H87" s="56">
        <v>8237.0987043700006</v>
      </c>
      <c r="I87" s="56">
        <v>8743.1897558778765</v>
      </c>
      <c r="J87" s="56">
        <v>9264.838803319999</v>
      </c>
      <c r="K87" s="56">
        <v>9231.6839881800006</v>
      </c>
      <c r="L87" s="57">
        <v>8087.9547879152142</v>
      </c>
    </row>
    <row r="88" spans="1:12">
      <c r="A88" s="59">
        <v>211</v>
      </c>
      <c r="B88" s="64" t="s">
        <v>138</v>
      </c>
      <c r="C88" s="56">
        <v>5565.1522821260005</v>
      </c>
      <c r="D88" s="56">
        <v>5321.1910214596364</v>
      </c>
      <c r="E88" s="56">
        <v>6437.4746909100004</v>
      </c>
      <c r="F88" s="56">
        <v>6654.2077812699999</v>
      </c>
      <c r="G88" s="56">
        <v>7489.6252206836671</v>
      </c>
      <c r="H88" s="56">
        <v>7770.4815722000003</v>
      </c>
      <c r="I88" s="56">
        <v>7860.2521566178784</v>
      </c>
      <c r="J88" s="56">
        <v>8229.0680332899992</v>
      </c>
      <c r="K88" s="56">
        <v>9058.3892541200003</v>
      </c>
      <c r="L88" s="57">
        <v>7135.2072187077974</v>
      </c>
    </row>
    <row r="89" spans="1:12">
      <c r="A89" s="59">
        <v>212</v>
      </c>
      <c r="B89" s="64" t="s">
        <v>139</v>
      </c>
      <c r="C89" s="56">
        <v>669.90655822399992</v>
      </c>
      <c r="D89" s="56">
        <v>818.39140739454547</v>
      </c>
      <c r="E89" s="56">
        <v>760.76114368999993</v>
      </c>
      <c r="F89" s="56">
        <v>799.74618741999984</v>
      </c>
      <c r="G89" s="56">
        <v>372.69820356999992</v>
      </c>
      <c r="H89" s="56">
        <v>466.61713216999993</v>
      </c>
      <c r="I89" s="56">
        <v>882.93759926000007</v>
      </c>
      <c r="J89" s="56">
        <v>1035.7707700299998</v>
      </c>
      <c r="K89" s="56">
        <v>173.29473406000002</v>
      </c>
      <c r="L89" s="57">
        <v>952.74756920741606</v>
      </c>
    </row>
    <row r="90" spans="1:12">
      <c r="A90" s="59">
        <v>2121</v>
      </c>
      <c r="B90" s="60" t="s">
        <v>140</v>
      </c>
      <c r="C90" s="56">
        <v>669.90655822399992</v>
      </c>
      <c r="D90" s="56">
        <v>818.39140739454547</v>
      </c>
      <c r="E90" s="56">
        <v>760.76114368999993</v>
      </c>
      <c r="F90" s="56">
        <v>799.74618741999984</v>
      </c>
      <c r="G90" s="56">
        <v>372.69820356999992</v>
      </c>
      <c r="H90" s="56">
        <v>466.61713216999993</v>
      </c>
      <c r="I90" s="56">
        <v>882.93759926000007</v>
      </c>
      <c r="J90" s="56">
        <v>1035.7707700299998</v>
      </c>
      <c r="K90" s="56">
        <v>173.29473406000002</v>
      </c>
      <c r="L90" s="57">
        <v>952.74756920741606</v>
      </c>
    </row>
    <row r="91" spans="1:12">
      <c r="A91" s="59">
        <v>2122</v>
      </c>
      <c r="B91" s="60" t="s">
        <v>141</v>
      </c>
      <c r="C91" s="56">
        <v>0</v>
      </c>
      <c r="D91" s="56">
        <v>0</v>
      </c>
      <c r="E91" s="56">
        <v>0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7">
        <v>0</v>
      </c>
    </row>
    <row r="92" spans="1:12">
      <c r="A92" s="54">
        <v>22</v>
      </c>
      <c r="B92" s="55" t="s">
        <v>142</v>
      </c>
      <c r="C92" s="56">
        <v>1989.6878758780001</v>
      </c>
      <c r="D92" s="56">
        <v>1912.2869641603638</v>
      </c>
      <c r="E92" s="56">
        <v>2414.1455390760002</v>
      </c>
      <c r="F92" s="56">
        <v>2045.8476825600001</v>
      </c>
      <c r="G92" s="56">
        <v>1224.9991935681819</v>
      </c>
      <c r="H92" s="56">
        <v>1703.3741507045456</v>
      </c>
      <c r="I92" s="56">
        <v>1731.7285966909089</v>
      </c>
      <c r="J92" s="56">
        <v>1988.8259553272474</v>
      </c>
      <c r="K92" s="56">
        <v>2043.7601116399996</v>
      </c>
      <c r="L92" s="57">
        <v>1838.5878714343198</v>
      </c>
    </row>
    <row r="93" spans="1:12">
      <c r="A93" s="54">
        <v>23</v>
      </c>
      <c r="B93" s="55" t="s">
        <v>143</v>
      </c>
      <c r="C93" s="56">
        <v>0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7">
        <v>0</v>
      </c>
    </row>
    <row r="94" spans="1:12">
      <c r="A94" s="54">
        <v>24</v>
      </c>
      <c r="B94" s="55" t="s">
        <v>114</v>
      </c>
      <c r="C94" s="56">
        <v>13.705378810000001</v>
      </c>
      <c r="D94" s="56">
        <v>2.1216200618181822</v>
      </c>
      <c r="E94" s="56">
        <v>2.1734701999999997</v>
      </c>
      <c r="F94" s="56">
        <v>67.387172980000003</v>
      </c>
      <c r="G94" s="56">
        <v>61.464646180000003</v>
      </c>
      <c r="H94" s="56">
        <v>67.223377110000015</v>
      </c>
      <c r="I94" s="56">
        <v>60.596731397636347</v>
      </c>
      <c r="J94" s="56">
        <v>52.781829529642863</v>
      </c>
      <c r="K94" s="56">
        <v>49.839427149999999</v>
      </c>
      <c r="L94" s="57">
        <v>41.844698049999998</v>
      </c>
    </row>
    <row r="95" spans="1:12">
      <c r="A95" s="59">
        <v>241</v>
      </c>
      <c r="B95" s="64" t="s">
        <v>144</v>
      </c>
      <c r="C95" s="56">
        <v>0</v>
      </c>
      <c r="D95" s="56">
        <v>0</v>
      </c>
      <c r="E95" s="56">
        <v>1.01253598</v>
      </c>
      <c r="F95" s="56">
        <v>1.96203565</v>
      </c>
      <c r="G95" s="56">
        <v>1.1515945200000002</v>
      </c>
      <c r="H95" s="56">
        <v>3.3434227299999999</v>
      </c>
      <c r="I95" s="56">
        <v>-19.374914409999995</v>
      </c>
      <c r="J95" s="56">
        <v>1.88881623</v>
      </c>
      <c r="K95" s="56">
        <v>1.9464047900000001</v>
      </c>
      <c r="L95" s="57">
        <v>0</v>
      </c>
    </row>
    <row r="96" spans="1:12">
      <c r="A96" s="59">
        <v>242</v>
      </c>
      <c r="B96" s="64" t="s">
        <v>145</v>
      </c>
      <c r="C96" s="56">
        <v>13.705378810000001</v>
      </c>
      <c r="D96" s="56">
        <v>2.1216200618181822</v>
      </c>
      <c r="E96" s="56">
        <v>1.1609342199999999</v>
      </c>
      <c r="F96" s="56">
        <v>65.425137329999998</v>
      </c>
      <c r="G96" s="56">
        <v>60.313051660000006</v>
      </c>
      <c r="H96" s="56">
        <v>63.879954380000015</v>
      </c>
      <c r="I96" s="56">
        <v>79.971645807636349</v>
      </c>
      <c r="J96" s="56">
        <v>50.89301329964286</v>
      </c>
      <c r="K96" s="56">
        <v>47.893022359999996</v>
      </c>
      <c r="L96" s="57">
        <v>41.844698049999998</v>
      </c>
    </row>
    <row r="97" spans="1:12">
      <c r="A97" s="59">
        <v>243</v>
      </c>
      <c r="B97" s="64" t="s">
        <v>146</v>
      </c>
      <c r="C97" s="56">
        <v>0</v>
      </c>
      <c r="D97" s="56">
        <v>0</v>
      </c>
      <c r="E97" s="56">
        <v>0</v>
      </c>
      <c r="F97" s="56">
        <v>0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7">
        <v>0</v>
      </c>
    </row>
    <row r="98" spans="1:12">
      <c r="A98" s="54">
        <v>25</v>
      </c>
      <c r="B98" s="55" t="s">
        <v>129</v>
      </c>
      <c r="C98" s="56">
        <v>0</v>
      </c>
      <c r="D98" s="56">
        <v>0</v>
      </c>
      <c r="E98" s="56">
        <v>0</v>
      </c>
      <c r="F98" s="56">
        <v>0</v>
      </c>
      <c r="G98" s="56">
        <v>0</v>
      </c>
      <c r="H98" s="56">
        <v>15</v>
      </c>
      <c r="I98" s="56">
        <v>0</v>
      </c>
      <c r="J98" s="56">
        <v>0</v>
      </c>
      <c r="K98" s="56">
        <v>0</v>
      </c>
      <c r="L98" s="57">
        <v>0</v>
      </c>
    </row>
    <row r="99" spans="1:12">
      <c r="A99" s="59">
        <v>251</v>
      </c>
      <c r="B99" s="64" t="s">
        <v>147</v>
      </c>
      <c r="C99" s="56">
        <v>0</v>
      </c>
      <c r="D99" s="56">
        <v>0</v>
      </c>
      <c r="E99" s="56">
        <v>0</v>
      </c>
      <c r="F99" s="56">
        <v>0</v>
      </c>
      <c r="G99" s="56">
        <v>0</v>
      </c>
      <c r="H99" s="56">
        <v>0</v>
      </c>
      <c r="I99" s="56">
        <v>0</v>
      </c>
      <c r="J99" s="56">
        <v>0</v>
      </c>
      <c r="K99" s="56">
        <v>0</v>
      </c>
      <c r="L99" s="57">
        <v>0</v>
      </c>
    </row>
    <row r="100" spans="1:12">
      <c r="A100" s="59">
        <v>252</v>
      </c>
      <c r="B100" s="64" t="s">
        <v>148</v>
      </c>
      <c r="C100" s="56">
        <v>0</v>
      </c>
      <c r="D100" s="56">
        <v>0</v>
      </c>
      <c r="E100" s="56">
        <v>0</v>
      </c>
      <c r="F100" s="56">
        <v>0</v>
      </c>
      <c r="G100" s="56">
        <v>0</v>
      </c>
      <c r="H100" s="56">
        <v>15</v>
      </c>
      <c r="I100" s="56">
        <v>0</v>
      </c>
      <c r="J100" s="56">
        <v>0</v>
      </c>
      <c r="K100" s="56">
        <v>0</v>
      </c>
      <c r="L100" s="57">
        <v>0</v>
      </c>
    </row>
    <row r="101" spans="1:12">
      <c r="A101" s="59">
        <v>253</v>
      </c>
      <c r="B101" s="64" t="s">
        <v>149</v>
      </c>
      <c r="C101" s="56">
        <v>0</v>
      </c>
      <c r="D101" s="56">
        <v>0</v>
      </c>
      <c r="E101" s="56">
        <v>0</v>
      </c>
      <c r="F101" s="56">
        <v>0</v>
      </c>
      <c r="G101" s="56">
        <v>0</v>
      </c>
      <c r="H101" s="56">
        <v>0</v>
      </c>
      <c r="I101" s="56">
        <v>0</v>
      </c>
      <c r="J101" s="56">
        <v>0</v>
      </c>
      <c r="K101" s="56">
        <v>0</v>
      </c>
      <c r="L101" s="57">
        <v>0</v>
      </c>
    </row>
    <row r="102" spans="1:12">
      <c r="A102" s="54">
        <v>26</v>
      </c>
      <c r="B102" s="55" t="s">
        <v>106</v>
      </c>
      <c r="C102" s="56">
        <v>183.63187552399998</v>
      </c>
      <c r="D102" s="56">
        <v>2.9198689090909098</v>
      </c>
      <c r="E102" s="56">
        <v>36.039867310000005</v>
      </c>
      <c r="F102" s="56">
        <v>2.70876523</v>
      </c>
      <c r="G102" s="56">
        <v>296.71359292</v>
      </c>
      <c r="H102" s="56">
        <v>366.42036141</v>
      </c>
      <c r="I102" s="56">
        <v>1194.3719942110001</v>
      </c>
      <c r="J102" s="56">
        <v>405.33946139727271</v>
      </c>
      <c r="K102" s="56">
        <v>614.62742422999997</v>
      </c>
      <c r="L102" s="57">
        <v>511.64643622</v>
      </c>
    </row>
    <row r="103" spans="1:12">
      <c r="A103" s="54">
        <v>261</v>
      </c>
      <c r="B103" s="58" t="s">
        <v>150</v>
      </c>
      <c r="C103" s="56">
        <v>0</v>
      </c>
      <c r="D103" s="56">
        <v>0</v>
      </c>
      <c r="E103" s="56">
        <v>0</v>
      </c>
      <c r="F103" s="56">
        <v>0</v>
      </c>
      <c r="G103" s="56">
        <v>0</v>
      </c>
      <c r="H103" s="56">
        <v>0</v>
      </c>
      <c r="I103" s="56">
        <v>0</v>
      </c>
      <c r="J103" s="56">
        <v>0</v>
      </c>
      <c r="K103" s="56">
        <v>0</v>
      </c>
      <c r="L103" s="57">
        <v>0</v>
      </c>
    </row>
    <row r="104" spans="1:12">
      <c r="A104" s="59">
        <v>2611</v>
      </c>
      <c r="B104" s="60" t="s">
        <v>108</v>
      </c>
      <c r="C104" s="56">
        <v>0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7">
        <v>0</v>
      </c>
    </row>
    <row r="105" spans="1:12">
      <c r="A105" s="59">
        <v>2612</v>
      </c>
      <c r="B105" s="60" t="s">
        <v>109</v>
      </c>
      <c r="C105" s="56">
        <v>0</v>
      </c>
      <c r="D105" s="56">
        <v>0</v>
      </c>
      <c r="E105" s="56">
        <v>0</v>
      </c>
      <c r="F105" s="56">
        <v>0</v>
      </c>
      <c r="G105" s="56">
        <v>0</v>
      </c>
      <c r="H105" s="56">
        <v>0</v>
      </c>
      <c r="I105" s="56">
        <v>0</v>
      </c>
      <c r="J105" s="56">
        <v>0</v>
      </c>
      <c r="K105" s="56">
        <v>0</v>
      </c>
      <c r="L105" s="57">
        <v>0</v>
      </c>
    </row>
    <row r="106" spans="1:12">
      <c r="A106" s="54">
        <v>262</v>
      </c>
      <c r="B106" s="58" t="s">
        <v>151</v>
      </c>
      <c r="C106" s="56">
        <v>0</v>
      </c>
      <c r="D106" s="56">
        <v>0</v>
      </c>
      <c r="E106" s="56">
        <v>0</v>
      </c>
      <c r="F106" s="56">
        <v>0</v>
      </c>
      <c r="G106" s="56">
        <v>9.5192223200000008</v>
      </c>
      <c r="H106" s="56">
        <v>6.3944959100000007</v>
      </c>
      <c r="I106" s="56">
        <v>7.7718447709999996</v>
      </c>
      <c r="J106" s="56">
        <v>4.9268346100000011</v>
      </c>
      <c r="K106" s="56">
        <v>7.991086479999999</v>
      </c>
      <c r="L106" s="57">
        <v>8.1258362200000001</v>
      </c>
    </row>
    <row r="107" spans="1:12">
      <c r="A107" s="59">
        <v>2621</v>
      </c>
      <c r="B107" s="60" t="s">
        <v>108</v>
      </c>
      <c r="C107" s="56">
        <v>0</v>
      </c>
      <c r="D107" s="56">
        <v>0</v>
      </c>
      <c r="E107" s="56">
        <v>0</v>
      </c>
      <c r="F107" s="56">
        <v>0</v>
      </c>
      <c r="G107" s="56">
        <v>9.5192223200000008</v>
      </c>
      <c r="H107" s="56">
        <v>6.3944959100000007</v>
      </c>
      <c r="I107" s="56">
        <v>7.7718447709999996</v>
      </c>
      <c r="J107" s="56">
        <v>4.9268346100000011</v>
      </c>
      <c r="K107" s="56">
        <v>7.991086479999999</v>
      </c>
      <c r="L107" s="57">
        <v>7.6201178899999995</v>
      </c>
    </row>
    <row r="108" spans="1:12">
      <c r="A108" s="59">
        <v>2622</v>
      </c>
      <c r="B108" s="60" t="s">
        <v>109</v>
      </c>
      <c r="C108" s="56">
        <v>0</v>
      </c>
      <c r="D108" s="56">
        <v>0</v>
      </c>
      <c r="E108" s="56">
        <v>0</v>
      </c>
      <c r="F108" s="56">
        <v>0</v>
      </c>
      <c r="G108" s="56">
        <v>0</v>
      </c>
      <c r="H108" s="56">
        <v>0</v>
      </c>
      <c r="I108" s="56">
        <v>0</v>
      </c>
      <c r="J108" s="56">
        <v>0</v>
      </c>
      <c r="K108" s="56">
        <v>0</v>
      </c>
      <c r="L108" s="57">
        <v>0.50571832999999999</v>
      </c>
    </row>
    <row r="109" spans="1:12">
      <c r="A109" s="54">
        <v>263</v>
      </c>
      <c r="B109" s="58" t="s">
        <v>146</v>
      </c>
      <c r="C109" s="56">
        <v>183.63187552399998</v>
      </c>
      <c r="D109" s="56">
        <v>2.9198689090909098</v>
      </c>
      <c r="E109" s="56">
        <v>36.039867310000005</v>
      </c>
      <c r="F109" s="56">
        <v>2.70876523</v>
      </c>
      <c r="G109" s="56">
        <v>287.19437060000001</v>
      </c>
      <c r="H109" s="56">
        <v>360.02586550000001</v>
      </c>
      <c r="I109" s="56">
        <v>1186.60014944</v>
      </c>
      <c r="J109" s="56">
        <v>400.4126267872727</v>
      </c>
      <c r="K109" s="56">
        <v>606.63633775000005</v>
      </c>
      <c r="L109" s="57">
        <v>503.52059999999994</v>
      </c>
    </row>
    <row r="110" spans="1:12">
      <c r="A110" s="59">
        <v>2631</v>
      </c>
      <c r="B110" s="60" t="s">
        <v>108</v>
      </c>
      <c r="C110" s="56">
        <v>183.63187552399998</v>
      </c>
      <c r="D110" s="56">
        <v>2.9198689090909098</v>
      </c>
      <c r="E110" s="56">
        <v>36.039867310000005</v>
      </c>
      <c r="F110" s="56">
        <v>2.70876523</v>
      </c>
      <c r="G110" s="56">
        <v>287.19437060000001</v>
      </c>
      <c r="H110" s="56">
        <v>360.02586550000001</v>
      </c>
      <c r="I110" s="56">
        <v>1186.60014944</v>
      </c>
      <c r="J110" s="56">
        <v>400.4126267872727</v>
      </c>
      <c r="K110" s="56">
        <v>606.63633775000005</v>
      </c>
      <c r="L110" s="57">
        <v>468.47059999999993</v>
      </c>
    </row>
    <row r="111" spans="1:12">
      <c r="A111" s="59">
        <v>2632</v>
      </c>
      <c r="B111" s="60" t="s">
        <v>109</v>
      </c>
      <c r="C111" s="56">
        <v>0</v>
      </c>
      <c r="D111" s="56">
        <v>0</v>
      </c>
      <c r="E111" s="56">
        <v>0</v>
      </c>
      <c r="F111" s="56">
        <v>0</v>
      </c>
      <c r="G111" s="56">
        <v>0</v>
      </c>
      <c r="H111" s="56">
        <v>0</v>
      </c>
      <c r="I111" s="56">
        <v>0</v>
      </c>
      <c r="J111" s="56">
        <v>0</v>
      </c>
      <c r="K111" s="56">
        <v>0</v>
      </c>
      <c r="L111" s="57">
        <v>35.049999999999997</v>
      </c>
    </row>
    <row r="112" spans="1:12">
      <c r="A112" s="54">
        <v>27</v>
      </c>
      <c r="B112" s="55" t="s">
        <v>152</v>
      </c>
      <c r="C112" s="56">
        <v>0</v>
      </c>
      <c r="D112" s="56">
        <v>0</v>
      </c>
      <c r="E112" s="56">
        <v>0</v>
      </c>
      <c r="F112" s="56">
        <v>0</v>
      </c>
      <c r="G112" s="56">
        <v>1.9476149299999999</v>
      </c>
      <c r="H112" s="56">
        <v>1.5958381399999999</v>
      </c>
      <c r="I112" s="56">
        <v>1.6897152499999999</v>
      </c>
      <c r="J112" s="56">
        <v>1.4034015899999999</v>
      </c>
      <c r="K112" s="56">
        <v>4.6822037700000001</v>
      </c>
      <c r="L112" s="57">
        <v>742.51197461363427</v>
      </c>
    </row>
    <row r="113" spans="1:12">
      <c r="A113" s="59">
        <v>271</v>
      </c>
      <c r="B113" s="64" t="s">
        <v>153</v>
      </c>
      <c r="C113" s="56">
        <v>0</v>
      </c>
      <c r="D113" s="56">
        <v>0</v>
      </c>
      <c r="E113" s="56">
        <v>0</v>
      </c>
      <c r="F113" s="56">
        <v>0</v>
      </c>
      <c r="G113" s="56">
        <v>0</v>
      </c>
      <c r="H113" s="56">
        <v>0</v>
      </c>
      <c r="I113" s="56">
        <v>0</v>
      </c>
      <c r="J113" s="56">
        <v>0</v>
      </c>
      <c r="K113" s="56">
        <v>0</v>
      </c>
      <c r="L113" s="57">
        <v>0</v>
      </c>
    </row>
    <row r="114" spans="1:12">
      <c r="A114" s="59">
        <v>272</v>
      </c>
      <c r="B114" s="64" t="s">
        <v>154</v>
      </c>
      <c r="C114" s="56">
        <v>0</v>
      </c>
      <c r="D114" s="56">
        <v>0</v>
      </c>
      <c r="E114" s="56">
        <v>0</v>
      </c>
      <c r="F114" s="56">
        <v>0</v>
      </c>
      <c r="G114" s="56">
        <v>0</v>
      </c>
      <c r="H114" s="56">
        <v>1.5958381399999999</v>
      </c>
      <c r="I114" s="56">
        <v>1.6897152499999999</v>
      </c>
      <c r="J114" s="56">
        <v>1.4034015899999999</v>
      </c>
      <c r="K114" s="56">
        <v>4.6822037700000001</v>
      </c>
      <c r="L114" s="57">
        <v>137.38499748999999</v>
      </c>
    </row>
    <row r="115" spans="1:12">
      <c r="A115" s="59">
        <v>273</v>
      </c>
      <c r="B115" s="64" t="s">
        <v>155</v>
      </c>
      <c r="C115" s="56">
        <v>0</v>
      </c>
      <c r="D115" s="56">
        <v>0</v>
      </c>
      <c r="E115" s="56">
        <v>0</v>
      </c>
      <c r="F115" s="56">
        <v>0</v>
      </c>
      <c r="G115" s="56">
        <v>1.9476149299999999</v>
      </c>
      <c r="H115" s="56">
        <v>0</v>
      </c>
      <c r="I115" s="56">
        <v>0</v>
      </c>
      <c r="J115" s="56">
        <v>0</v>
      </c>
      <c r="K115" s="56">
        <v>0</v>
      </c>
      <c r="L115" s="57">
        <v>605.12697712363433</v>
      </c>
    </row>
    <row r="116" spans="1:12">
      <c r="A116" s="54">
        <v>28</v>
      </c>
      <c r="B116" s="55" t="s">
        <v>156</v>
      </c>
      <c r="C116" s="56">
        <v>175.98755872000001</v>
      </c>
      <c r="D116" s="56">
        <v>569.07740713090914</v>
      </c>
      <c r="E116" s="56">
        <v>135.43804109999999</v>
      </c>
      <c r="F116" s="56">
        <v>553.78017255999998</v>
      </c>
      <c r="G116" s="56">
        <v>305.76959087000006</v>
      </c>
      <c r="H116" s="56">
        <v>539.08974409727261</v>
      </c>
      <c r="I116" s="56">
        <v>395.53009745516243</v>
      </c>
      <c r="J116" s="56">
        <v>711.77225302357579</v>
      </c>
      <c r="K116" s="56">
        <v>529.55153534999999</v>
      </c>
      <c r="L116" s="57">
        <v>405.54988851736147</v>
      </c>
    </row>
    <row r="117" spans="1:12">
      <c r="A117" s="59">
        <v>281</v>
      </c>
      <c r="B117" s="64" t="s">
        <v>157</v>
      </c>
      <c r="C117" s="56">
        <v>0</v>
      </c>
      <c r="D117" s="56">
        <v>0</v>
      </c>
      <c r="E117" s="56">
        <v>0</v>
      </c>
      <c r="F117" s="56">
        <v>0</v>
      </c>
      <c r="G117" s="56">
        <v>0</v>
      </c>
      <c r="H117" s="56">
        <v>0</v>
      </c>
      <c r="I117" s="56">
        <v>0</v>
      </c>
      <c r="J117" s="56">
        <v>0</v>
      </c>
      <c r="K117" s="56">
        <v>0</v>
      </c>
      <c r="L117" s="57">
        <v>0</v>
      </c>
    </row>
    <row r="118" spans="1:12">
      <c r="A118" s="59">
        <v>2811</v>
      </c>
      <c r="B118" s="60" t="s">
        <v>158</v>
      </c>
      <c r="C118" s="56">
        <v>0</v>
      </c>
      <c r="D118" s="56">
        <v>0</v>
      </c>
      <c r="E118" s="56">
        <v>0</v>
      </c>
      <c r="F118" s="56">
        <v>0</v>
      </c>
      <c r="G118" s="56">
        <v>0</v>
      </c>
      <c r="H118" s="56">
        <v>0</v>
      </c>
      <c r="I118" s="56">
        <v>0</v>
      </c>
      <c r="J118" s="56">
        <v>0</v>
      </c>
      <c r="K118" s="56">
        <v>0</v>
      </c>
      <c r="L118" s="57">
        <v>0</v>
      </c>
    </row>
    <row r="119" spans="1:12">
      <c r="A119" s="59">
        <v>2812</v>
      </c>
      <c r="B119" s="60" t="s">
        <v>118</v>
      </c>
      <c r="C119" s="56">
        <v>0</v>
      </c>
      <c r="D119" s="56">
        <v>0</v>
      </c>
      <c r="E119" s="56">
        <v>0</v>
      </c>
      <c r="F119" s="56">
        <v>0</v>
      </c>
      <c r="G119" s="56">
        <v>0</v>
      </c>
      <c r="H119" s="56">
        <v>0</v>
      </c>
      <c r="I119" s="56">
        <v>0</v>
      </c>
      <c r="J119" s="56">
        <v>0</v>
      </c>
      <c r="K119" s="56">
        <v>0</v>
      </c>
      <c r="L119" s="57">
        <v>0</v>
      </c>
    </row>
    <row r="120" spans="1:12">
      <c r="A120" s="59">
        <v>2813</v>
      </c>
      <c r="B120" s="60" t="s">
        <v>119</v>
      </c>
      <c r="C120" s="56">
        <v>0</v>
      </c>
      <c r="D120" s="56">
        <v>0</v>
      </c>
      <c r="E120" s="56">
        <v>0</v>
      </c>
      <c r="F120" s="56">
        <v>0</v>
      </c>
      <c r="G120" s="56">
        <v>0</v>
      </c>
      <c r="H120" s="56">
        <v>0</v>
      </c>
      <c r="I120" s="56">
        <v>0</v>
      </c>
      <c r="J120" s="56">
        <v>0</v>
      </c>
      <c r="K120" s="56">
        <v>0</v>
      </c>
      <c r="L120" s="57">
        <v>0</v>
      </c>
    </row>
    <row r="121" spans="1:12">
      <c r="A121" s="59">
        <v>2814</v>
      </c>
      <c r="B121" s="60" t="s">
        <v>120</v>
      </c>
      <c r="C121" s="56">
        <v>0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7">
        <v>0</v>
      </c>
    </row>
    <row r="122" spans="1:12">
      <c r="A122" s="59">
        <v>2815</v>
      </c>
      <c r="B122" s="60" t="s">
        <v>121</v>
      </c>
      <c r="C122" s="56">
        <v>0</v>
      </c>
      <c r="D122" s="56">
        <v>0</v>
      </c>
      <c r="E122" s="56">
        <v>0</v>
      </c>
      <c r="F122" s="56">
        <v>0</v>
      </c>
      <c r="G122" s="56">
        <v>0</v>
      </c>
      <c r="H122" s="56">
        <v>0</v>
      </c>
      <c r="I122" s="56">
        <v>0</v>
      </c>
      <c r="J122" s="56">
        <v>0</v>
      </c>
      <c r="K122" s="56">
        <v>0</v>
      </c>
      <c r="L122" s="57">
        <v>0</v>
      </c>
    </row>
    <row r="123" spans="1:12">
      <c r="A123" s="54">
        <v>282</v>
      </c>
      <c r="B123" s="58" t="s">
        <v>128</v>
      </c>
      <c r="C123" s="56">
        <v>175.98755872000001</v>
      </c>
      <c r="D123" s="56">
        <v>569.07740713090914</v>
      </c>
      <c r="E123" s="56">
        <v>135.43804109999999</v>
      </c>
      <c r="F123" s="56">
        <v>553.78017255999998</v>
      </c>
      <c r="G123" s="56">
        <v>305.76959087000006</v>
      </c>
      <c r="H123" s="56">
        <v>539.08974409727261</v>
      </c>
      <c r="I123" s="56">
        <v>395.53009745516243</v>
      </c>
      <c r="J123" s="56">
        <v>711.77225302357579</v>
      </c>
      <c r="K123" s="56">
        <v>529.55153534999999</v>
      </c>
      <c r="L123" s="57">
        <v>405.54988851736147</v>
      </c>
    </row>
    <row r="124" spans="1:12">
      <c r="A124" s="59">
        <v>2821</v>
      </c>
      <c r="B124" s="60" t="s">
        <v>108</v>
      </c>
      <c r="C124" s="56">
        <v>175.98755872000001</v>
      </c>
      <c r="D124" s="56">
        <v>569.07740713090914</v>
      </c>
      <c r="E124" s="56">
        <v>135.43804109999999</v>
      </c>
      <c r="F124" s="56">
        <v>553.78017255999998</v>
      </c>
      <c r="G124" s="56">
        <v>305.76959087000006</v>
      </c>
      <c r="H124" s="56">
        <v>538.13100405727266</v>
      </c>
      <c r="I124" s="56">
        <v>375.53009844516242</v>
      </c>
      <c r="J124" s="56">
        <v>551.59936738357578</v>
      </c>
      <c r="K124" s="56">
        <v>509.46382206999999</v>
      </c>
      <c r="L124" s="57">
        <v>398.99071989736149</v>
      </c>
    </row>
    <row r="125" spans="1:12">
      <c r="A125" s="59">
        <v>2822</v>
      </c>
      <c r="B125" s="60" t="s">
        <v>109</v>
      </c>
      <c r="C125" s="56">
        <v>0</v>
      </c>
      <c r="D125" s="56">
        <v>0</v>
      </c>
      <c r="E125" s="56">
        <v>0</v>
      </c>
      <c r="F125" s="56">
        <v>0</v>
      </c>
      <c r="G125" s="56">
        <v>0</v>
      </c>
      <c r="H125" s="56">
        <v>0.95874004000000002</v>
      </c>
      <c r="I125" s="56">
        <v>19.99999901</v>
      </c>
      <c r="J125" s="56">
        <v>160.17288564</v>
      </c>
      <c r="K125" s="56">
        <v>20.087713279999999</v>
      </c>
      <c r="L125" s="57">
        <v>6.5591686200000003</v>
      </c>
    </row>
    <row r="126" spans="1:12" ht="26.25">
      <c r="A126" s="54">
        <v>283</v>
      </c>
      <c r="B126" s="65" t="s">
        <v>159</v>
      </c>
      <c r="C126" s="56">
        <v>0</v>
      </c>
      <c r="D126" s="56">
        <v>0</v>
      </c>
      <c r="E126" s="56">
        <v>0</v>
      </c>
      <c r="F126" s="56">
        <v>0</v>
      </c>
      <c r="G126" s="56">
        <v>0</v>
      </c>
      <c r="H126" s="56">
        <v>0</v>
      </c>
      <c r="I126" s="56">
        <v>0</v>
      </c>
      <c r="J126" s="56">
        <v>0</v>
      </c>
      <c r="K126" s="56">
        <v>0</v>
      </c>
      <c r="L126" s="57">
        <v>0</v>
      </c>
    </row>
    <row r="127" spans="1:12">
      <c r="A127" s="59">
        <v>2831</v>
      </c>
      <c r="B127" s="60" t="s">
        <v>131</v>
      </c>
      <c r="C127" s="56">
        <v>0</v>
      </c>
      <c r="D127" s="56">
        <v>0</v>
      </c>
      <c r="E127" s="56">
        <v>0</v>
      </c>
      <c r="F127" s="56">
        <v>0</v>
      </c>
      <c r="G127" s="56">
        <v>0</v>
      </c>
      <c r="H127" s="56">
        <v>0</v>
      </c>
      <c r="I127" s="56">
        <v>0</v>
      </c>
      <c r="J127" s="56">
        <v>0</v>
      </c>
      <c r="K127" s="56">
        <v>0</v>
      </c>
      <c r="L127" s="57">
        <v>0</v>
      </c>
    </row>
    <row r="128" spans="1:12">
      <c r="A128" s="59">
        <v>28311</v>
      </c>
      <c r="B128" s="60" t="s">
        <v>132</v>
      </c>
      <c r="C128" s="56">
        <v>0</v>
      </c>
      <c r="D128" s="56">
        <v>0</v>
      </c>
      <c r="E128" s="56">
        <v>0</v>
      </c>
      <c r="F128" s="56">
        <v>0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7">
        <v>0</v>
      </c>
    </row>
    <row r="129" spans="1:12">
      <c r="A129" s="59">
        <v>28312</v>
      </c>
      <c r="B129" s="60" t="s">
        <v>133</v>
      </c>
      <c r="C129" s="56">
        <v>0</v>
      </c>
      <c r="D129" s="56">
        <v>0</v>
      </c>
      <c r="E129" s="56">
        <v>0</v>
      </c>
      <c r="F129" s="56">
        <v>0</v>
      </c>
      <c r="G129" s="56">
        <v>0</v>
      </c>
      <c r="H129" s="56">
        <v>0</v>
      </c>
      <c r="I129" s="56">
        <v>0</v>
      </c>
      <c r="J129" s="56">
        <v>0</v>
      </c>
      <c r="K129" s="56">
        <v>0</v>
      </c>
      <c r="L129" s="57">
        <v>0</v>
      </c>
    </row>
    <row r="130" spans="1:12">
      <c r="A130" s="59">
        <v>28313</v>
      </c>
      <c r="B130" s="60" t="s">
        <v>134</v>
      </c>
      <c r="C130" s="56">
        <v>0</v>
      </c>
      <c r="D130" s="56">
        <v>0</v>
      </c>
      <c r="E130" s="56">
        <v>0</v>
      </c>
      <c r="F130" s="56">
        <v>0</v>
      </c>
      <c r="G130" s="56">
        <v>0</v>
      </c>
      <c r="H130" s="56">
        <v>0</v>
      </c>
      <c r="I130" s="56">
        <v>0</v>
      </c>
      <c r="J130" s="56">
        <v>0</v>
      </c>
      <c r="K130" s="56">
        <v>0</v>
      </c>
      <c r="L130" s="57">
        <v>0</v>
      </c>
    </row>
    <row r="131" spans="1:12">
      <c r="A131" s="59">
        <v>2832</v>
      </c>
      <c r="B131" s="60" t="s">
        <v>160</v>
      </c>
      <c r="C131" s="56">
        <v>0</v>
      </c>
      <c r="D131" s="56">
        <v>0</v>
      </c>
      <c r="E131" s="56">
        <v>0</v>
      </c>
      <c r="F131" s="56">
        <v>0</v>
      </c>
      <c r="G131" s="56">
        <v>0</v>
      </c>
      <c r="H131" s="56">
        <v>0</v>
      </c>
      <c r="I131" s="56">
        <v>0</v>
      </c>
      <c r="J131" s="56">
        <v>0</v>
      </c>
      <c r="K131" s="56">
        <v>0</v>
      </c>
      <c r="L131" s="57">
        <v>0</v>
      </c>
    </row>
    <row r="132" spans="1:12">
      <c r="A132" s="68" t="s">
        <v>30</v>
      </c>
      <c r="B132" s="69" t="s">
        <v>161</v>
      </c>
      <c r="C132" s="66">
        <f t="shared" ref="C132:K132" si="0">C4-C86+C93</f>
        <v>1009.5390358723998</v>
      </c>
      <c r="D132" s="66">
        <f t="shared" si="0"/>
        <v>1860.9143592305463</v>
      </c>
      <c r="E132" s="66">
        <f t="shared" si="0"/>
        <v>661.77678481400108</v>
      </c>
      <c r="F132" s="66">
        <f t="shared" si="0"/>
        <v>777.56167626000024</v>
      </c>
      <c r="G132" s="66">
        <f t="shared" si="0"/>
        <v>-218.58850738209367</v>
      </c>
      <c r="H132" s="66">
        <f t="shared" si="0"/>
        <v>790.55948016472757</v>
      </c>
      <c r="I132" s="66">
        <f t="shared" si="0"/>
        <v>579.08141883239841</v>
      </c>
      <c r="J132" s="66">
        <f t="shared" si="0"/>
        <v>1291.433990120986</v>
      </c>
      <c r="K132" s="66">
        <f t="shared" si="0"/>
        <v>1121.1144406019957</v>
      </c>
      <c r="L132" s="66">
        <f t="shared" ref="L132" si="1">L4-L86+L93</f>
        <v>1463.27748547597</v>
      </c>
    </row>
    <row r="133" spans="1:12">
      <c r="A133" s="68" t="s">
        <v>32</v>
      </c>
      <c r="B133" s="69" t="s">
        <v>162</v>
      </c>
      <c r="C133" s="66">
        <f t="shared" ref="C133:K133" si="2">C4-C86</f>
        <v>1009.5390358723998</v>
      </c>
      <c r="D133" s="66">
        <f t="shared" si="2"/>
        <v>1860.9143592305463</v>
      </c>
      <c r="E133" s="66">
        <f t="shared" si="2"/>
        <v>661.77678481400108</v>
      </c>
      <c r="F133" s="66">
        <f t="shared" si="2"/>
        <v>777.56167626000024</v>
      </c>
      <c r="G133" s="66">
        <f t="shared" si="2"/>
        <v>-218.58850738209367</v>
      </c>
      <c r="H133" s="66">
        <f t="shared" si="2"/>
        <v>790.55948016472757</v>
      </c>
      <c r="I133" s="66">
        <f t="shared" si="2"/>
        <v>579.08141883239841</v>
      </c>
      <c r="J133" s="66">
        <f t="shared" si="2"/>
        <v>1291.433990120986</v>
      </c>
      <c r="K133" s="66">
        <f t="shared" si="2"/>
        <v>1121.1144406019957</v>
      </c>
      <c r="L133" s="66">
        <f t="shared" ref="L133" si="3">L4-L86</f>
        <v>1463.27748547597</v>
      </c>
    </row>
    <row r="134" spans="1:12">
      <c r="A134" s="70"/>
      <c r="B134" s="71" t="s">
        <v>34</v>
      </c>
      <c r="C134" s="56"/>
      <c r="D134" s="56"/>
      <c r="E134" s="56"/>
      <c r="F134" s="56"/>
      <c r="G134" s="56"/>
      <c r="H134" s="56"/>
      <c r="I134" s="56"/>
      <c r="J134" s="56"/>
      <c r="K134" s="56"/>
      <c r="L134" s="57">
        <v>0</v>
      </c>
    </row>
    <row r="135" spans="1:12">
      <c r="A135" s="44">
        <v>31</v>
      </c>
      <c r="B135" s="50" t="s">
        <v>163</v>
      </c>
      <c r="C135" s="66">
        <v>528.92345925000006</v>
      </c>
      <c r="D135" s="66">
        <v>870.27739946618192</v>
      </c>
      <c r="E135" s="66">
        <v>837.98859503999995</v>
      </c>
      <c r="F135" s="66">
        <v>400.02375575999997</v>
      </c>
      <c r="G135" s="66">
        <v>167.7144698003525</v>
      </c>
      <c r="H135" s="66">
        <v>442.82106697</v>
      </c>
      <c r="I135" s="66">
        <v>352.74551910000002</v>
      </c>
      <c r="J135" s="66">
        <v>796.31492985000034</v>
      </c>
      <c r="K135" s="66">
        <v>630.27288494000004</v>
      </c>
      <c r="L135" s="67">
        <v>1083.76286886</v>
      </c>
    </row>
    <row r="136" spans="1:12">
      <c r="A136" s="54">
        <v>311</v>
      </c>
      <c r="B136" s="72" t="s">
        <v>164</v>
      </c>
      <c r="C136" s="56">
        <v>513.41638925000007</v>
      </c>
      <c r="D136" s="56">
        <v>882.27739946618169</v>
      </c>
      <c r="E136" s="56">
        <v>841.13831338</v>
      </c>
      <c r="F136" s="56">
        <v>394.22375576000002</v>
      </c>
      <c r="G136" s="56">
        <v>164.94237636035251</v>
      </c>
      <c r="H136" s="56">
        <v>337.79417927000003</v>
      </c>
      <c r="I136" s="56">
        <v>332.55645767999999</v>
      </c>
      <c r="J136" s="56">
        <v>401.79471603000013</v>
      </c>
      <c r="K136" s="56">
        <v>359.46403996000004</v>
      </c>
      <c r="L136" s="57">
        <v>874.21986886000002</v>
      </c>
    </row>
    <row r="137" spans="1:12">
      <c r="A137" s="59">
        <v>3111</v>
      </c>
      <c r="B137" s="60" t="s">
        <v>165</v>
      </c>
      <c r="C137" s="56">
        <v>0</v>
      </c>
      <c r="D137" s="56">
        <v>0</v>
      </c>
      <c r="E137" s="56">
        <v>847.03831338000009</v>
      </c>
      <c r="F137" s="56">
        <v>0</v>
      </c>
      <c r="G137" s="56">
        <v>81.277828910352511</v>
      </c>
      <c r="H137" s="56">
        <v>259.30227432999999</v>
      </c>
      <c r="I137" s="56">
        <v>49.743055079999991</v>
      </c>
      <c r="J137" s="56">
        <v>79.068983050000014</v>
      </c>
      <c r="K137" s="56">
        <v>137.83830297</v>
      </c>
      <c r="L137" s="57">
        <v>862.16489008999997</v>
      </c>
    </row>
    <row r="138" spans="1:12">
      <c r="A138" s="59">
        <v>3112</v>
      </c>
      <c r="B138" s="60" t="s">
        <v>166</v>
      </c>
      <c r="C138" s="56">
        <v>513.41638925000007</v>
      </c>
      <c r="D138" s="56">
        <v>882.27739946618169</v>
      </c>
      <c r="E138" s="56">
        <v>0</v>
      </c>
      <c r="F138" s="56">
        <v>394.22375576000002</v>
      </c>
      <c r="G138" s="56">
        <v>83.260599979999995</v>
      </c>
      <c r="H138" s="56">
        <v>75.26645735000001</v>
      </c>
      <c r="I138" s="56">
        <v>281.69914754000001</v>
      </c>
      <c r="J138" s="56">
        <v>317.91292519000007</v>
      </c>
      <c r="K138" s="56">
        <v>217.79093431999999</v>
      </c>
      <c r="L138" s="57">
        <v>12.05497877</v>
      </c>
    </row>
    <row r="139" spans="1:12">
      <c r="A139" s="59">
        <v>3113</v>
      </c>
      <c r="B139" s="60" t="s">
        <v>167</v>
      </c>
      <c r="C139" s="56">
        <v>0</v>
      </c>
      <c r="D139" s="56">
        <v>0</v>
      </c>
      <c r="E139" s="56">
        <v>847.03831338000009</v>
      </c>
      <c r="F139" s="56">
        <v>0</v>
      </c>
      <c r="G139" s="56">
        <v>0.40394747000000003</v>
      </c>
      <c r="H139" s="56">
        <v>3.0766723699999998</v>
      </c>
      <c r="I139" s="56">
        <v>1.1142550600000001</v>
      </c>
      <c r="J139" s="56">
        <v>4.7128077900000003</v>
      </c>
      <c r="K139" s="56">
        <v>3.8348026700000002</v>
      </c>
      <c r="L139" s="57">
        <v>0</v>
      </c>
    </row>
    <row r="140" spans="1:12">
      <c r="A140" s="59">
        <v>3114</v>
      </c>
      <c r="B140" s="60" t="s">
        <v>168</v>
      </c>
      <c r="C140" s="56">
        <v>0</v>
      </c>
      <c r="D140" s="56">
        <v>0</v>
      </c>
      <c r="E140" s="56">
        <v>0</v>
      </c>
      <c r="F140" s="56">
        <v>0</v>
      </c>
      <c r="G140" s="56">
        <v>0</v>
      </c>
      <c r="H140" s="56">
        <v>0.14877522000000001</v>
      </c>
      <c r="I140" s="56">
        <v>0</v>
      </c>
      <c r="J140" s="56">
        <v>0.1</v>
      </c>
      <c r="K140" s="56">
        <v>0</v>
      </c>
      <c r="L140" s="57">
        <v>0</v>
      </c>
    </row>
    <row r="141" spans="1:12">
      <c r="A141" s="54">
        <v>312</v>
      </c>
      <c r="B141" s="72" t="s">
        <v>169</v>
      </c>
      <c r="C141" s="56">
        <v>15.507070000000002</v>
      </c>
      <c r="D141" s="56">
        <v>-11.999999999999998</v>
      </c>
      <c r="E141" s="56">
        <v>0</v>
      </c>
      <c r="F141" s="56">
        <v>5.8000000000000025</v>
      </c>
      <c r="G141" s="56">
        <v>-3.7599999999999971</v>
      </c>
      <c r="H141" s="56">
        <v>50.375674069999988</v>
      </c>
      <c r="I141" s="56">
        <v>7.5531239800000014</v>
      </c>
      <c r="J141" s="56">
        <v>389.72012381999997</v>
      </c>
      <c r="K141" s="56">
        <v>86.039999999999992</v>
      </c>
      <c r="L141" s="57">
        <v>209.54000000000011</v>
      </c>
    </row>
    <row r="142" spans="1:12">
      <c r="A142" s="54">
        <v>313</v>
      </c>
      <c r="B142" s="72" t="s">
        <v>170</v>
      </c>
      <c r="C142" s="56">
        <v>0</v>
      </c>
      <c r="D142" s="56">
        <v>0</v>
      </c>
      <c r="E142" s="56">
        <v>-5.8999999999999995</v>
      </c>
      <c r="F142" s="56">
        <v>0</v>
      </c>
      <c r="G142" s="56">
        <v>0</v>
      </c>
      <c r="H142" s="56">
        <v>0</v>
      </c>
      <c r="I142" s="56">
        <v>0</v>
      </c>
      <c r="J142" s="56">
        <v>0</v>
      </c>
      <c r="K142" s="56">
        <v>0</v>
      </c>
      <c r="L142" s="57">
        <v>0</v>
      </c>
    </row>
    <row r="143" spans="1:12">
      <c r="A143" s="54">
        <v>314</v>
      </c>
      <c r="B143" s="72" t="s">
        <v>171</v>
      </c>
      <c r="C143" s="56">
        <v>0</v>
      </c>
      <c r="D143" s="56">
        <v>0</v>
      </c>
      <c r="E143" s="56">
        <v>0</v>
      </c>
      <c r="F143" s="56">
        <v>0</v>
      </c>
      <c r="G143" s="56">
        <v>6.5320934399999997</v>
      </c>
      <c r="H143" s="56">
        <v>54.651213630000001</v>
      </c>
      <c r="I143" s="56">
        <v>12.635937439999999</v>
      </c>
      <c r="J143" s="56">
        <v>4.8000900000000684</v>
      </c>
      <c r="K143" s="56">
        <v>184.76884498000001</v>
      </c>
      <c r="L143" s="57">
        <v>2.9999999999290594E-3</v>
      </c>
    </row>
    <row r="144" spans="1:12">
      <c r="A144" s="59">
        <v>3141</v>
      </c>
      <c r="B144" s="60" t="s">
        <v>172</v>
      </c>
      <c r="C144" s="56">
        <v>0</v>
      </c>
      <c r="D144" s="56">
        <v>0</v>
      </c>
      <c r="E144" s="56">
        <v>0</v>
      </c>
      <c r="F144" s="56">
        <v>0</v>
      </c>
      <c r="G144" s="56">
        <v>6.5320934399999997</v>
      </c>
      <c r="H144" s="56">
        <v>54.651213630000001</v>
      </c>
      <c r="I144" s="56">
        <v>12.635937439999999</v>
      </c>
      <c r="J144" s="56">
        <v>4.8000900000000684</v>
      </c>
      <c r="K144" s="56">
        <v>184.76884498000001</v>
      </c>
      <c r="L144" s="57">
        <v>2.9999999999290594E-3</v>
      </c>
    </row>
    <row r="145" spans="1:12">
      <c r="A145" s="59">
        <v>3142</v>
      </c>
      <c r="B145" s="60" t="s">
        <v>173</v>
      </c>
      <c r="C145" s="56">
        <v>0</v>
      </c>
      <c r="D145" s="56">
        <v>0</v>
      </c>
      <c r="E145" s="56">
        <v>0</v>
      </c>
      <c r="F145" s="56">
        <v>0</v>
      </c>
      <c r="G145" s="56">
        <v>0</v>
      </c>
      <c r="H145" s="56">
        <v>0</v>
      </c>
      <c r="I145" s="56">
        <v>0</v>
      </c>
      <c r="J145" s="56">
        <v>0</v>
      </c>
      <c r="K145" s="56">
        <v>0</v>
      </c>
      <c r="L145" s="57">
        <v>0</v>
      </c>
    </row>
    <row r="146" spans="1:12">
      <c r="A146" s="59">
        <v>3143</v>
      </c>
      <c r="B146" s="60" t="s">
        <v>174</v>
      </c>
      <c r="C146" s="56">
        <v>0</v>
      </c>
      <c r="D146" s="56">
        <v>0</v>
      </c>
      <c r="E146" s="56">
        <v>0</v>
      </c>
      <c r="F146" s="56">
        <v>0</v>
      </c>
      <c r="G146" s="56">
        <v>0</v>
      </c>
      <c r="H146" s="56">
        <v>0</v>
      </c>
      <c r="I146" s="56">
        <v>0</v>
      </c>
      <c r="J146" s="56">
        <v>0</v>
      </c>
      <c r="K146" s="56">
        <v>0</v>
      </c>
      <c r="L146" s="57">
        <v>0</v>
      </c>
    </row>
    <row r="147" spans="1:12">
      <c r="A147" s="59">
        <v>3144</v>
      </c>
      <c r="B147" s="60" t="s">
        <v>175</v>
      </c>
      <c r="C147" s="56">
        <v>0</v>
      </c>
      <c r="D147" s="56">
        <v>0</v>
      </c>
      <c r="E147" s="56">
        <v>0</v>
      </c>
      <c r="F147" s="56">
        <v>0</v>
      </c>
      <c r="G147" s="56">
        <v>0</v>
      </c>
      <c r="H147" s="56">
        <v>0</v>
      </c>
      <c r="I147" s="56">
        <v>0</v>
      </c>
      <c r="J147" s="56">
        <v>0</v>
      </c>
      <c r="K147" s="56">
        <v>0</v>
      </c>
      <c r="L147" s="57">
        <v>0</v>
      </c>
    </row>
    <row r="148" spans="1:12">
      <c r="A148" s="68" t="s">
        <v>45</v>
      </c>
      <c r="B148" s="69" t="s">
        <v>176</v>
      </c>
      <c r="C148" s="66">
        <f t="shared" ref="C148:K148" si="4">C86+C135</f>
        <v>9126.9949885319984</v>
      </c>
      <c r="D148" s="66">
        <f t="shared" si="4"/>
        <v>9496.2656885825454</v>
      </c>
      <c r="E148" s="66">
        <f t="shared" si="4"/>
        <v>10624.021347325999</v>
      </c>
      <c r="F148" s="66">
        <f t="shared" si="4"/>
        <v>10523.70151778</v>
      </c>
      <c r="G148" s="66">
        <f t="shared" si="4"/>
        <v>9920.9325325222017</v>
      </c>
      <c r="H148" s="66">
        <f t="shared" si="4"/>
        <v>11372.623242801817</v>
      </c>
      <c r="I148" s="66">
        <f t="shared" si="4"/>
        <v>12479.852409982585</v>
      </c>
      <c r="J148" s="66">
        <f t="shared" si="4"/>
        <v>13221.276634037738</v>
      </c>
      <c r="K148" s="66">
        <f t="shared" si="4"/>
        <v>13104.417575260002</v>
      </c>
      <c r="L148" s="66">
        <f t="shared" ref="L148" si="5">L86+L135</f>
        <v>12711.858525610529</v>
      </c>
    </row>
    <row r="149" spans="1:12">
      <c r="A149" s="68" t="s">
        <v>47</v>
      </c>
      <c r="B149" s="69" t="s">
        <v>177</v>
      </c>
      <c r="C149" s="66">
        <f t="shared" ref="C149:K149" si="6">C4-C148</f>
        <v>480.61557662240011</v>
      </c>
      <c r="D149" s="66">
        <f t="shared" si="6"/>
        <v>990.63695976436429</v>
      </c>
      <c r="E149" s="66">
        <f t="shared" si="6"/>
        <v>-176.21181022599922</v>
      </c>
      <c r="F149" s="66">
        <f t="shared" si="6"/>
        <v>377.53792050000084</v>
      </c>
      <c r="G149" s="66">
        <f t="shared" si="6"/>
        <v>-386.30297718244583</v>
      </c>
      <c r="H149" s="66">
        <f t="shared" si="6"/>
        <v>347.7384131947274</v>
      </c>
      <c r="I149" s="66">
        <f t="shared" si="6"/>
        <v>226.33589973239759</v>
      </c>
      <c r="J149" s="66">
        <f t="shared" si="6"/>
        <v>495.11906027098485</v>
      </c>
      <c r="K149" s="66">
        <f t="shared" si="6"/>
        <v>490.84155566199479</v>
      </c>
      <c r="L149" s="66">
        <f t="shared" ref="L149" si="7">L4-L148</f>
        <v>379.51461661597023</v>
      </c>
    </row>
    <row r="150" spans="1:12">
      <c r="A150" s="73"/>
      <c r="B150" s="74" t="s">
        <v>49</v>
      </c>
      <c r="C150" s="56"/>
      <c r="D150" s="56"/>
      <c r="E150" s="56"/>
      <c r="F150" s="56"/>
      <c r="G150" s="56"/>
      <c r="H150" s="56"/>
      <c r="I150" s="56"/>
      <c r="J150" s="56"/>
      <c r="K150" s="56"/>
      <c r="L150" s="57">
        <v>0</v>
      </c>
    </row>
    <row r="151" spans="1:12">
      <c r="A151" s="44">
        <v>32</v>
      </c>
      <c r="B151" s="50" t="s">
        <v>178</v>
      </c>
      <c r="C151" s="75"/>
      <c r="D151" s="75"/>
      <c r="E151" s="75"/>
      <c r="F151" s="75"/>
      <c r="G151" s="75">
        <v>199.82999400000068</v>
      </c>
      <c r="H151" s="75">
        <v>590.55869491000021</v>
      </c>
      <c r="I151" s="75">
        <v>555.98256809000054</v>
      </c>
      <c r="J151" s="75">
        <v>603.47983385000146</v>
      </c>
      <c r="K151" s="75">
        <v>821.93730720000076</v>
      </c>
      <c r="L151" s="76">
        <v>1667.6239520000004</v>
      </c>
    </row>
    <row r="152" spans="1:12">
      <c r="A152" s="59">
        <v>3201</v>
      </c>
      <c r="B152" s="77" t="s">
        <v>179</v>
      </c>
      <c r="C152" s="56"/>
      <c r="D152" s="56"/>
      <c r="E152" s="56"/>
      <c r="F152" s="56"/>
      <c r="G152" s="56">
        <v>0</v>
      </c>
      <c r="H152" s="56">
        <v>0</v>
      </c>
      <c r="I152" s="56">
        <v>0</v>
      </c>
      <c r="J152" s="56">
        <v>0</v>
      </c>
      <c r="K152" s="56">
        <v>0</v>
      </c>
      <c r="L152" s="57">
        <v>0</v>
      </c>
    </row>
    <row r="153" spans="1:12">
      <c r="A153" s="59">
        <v>3202</v>
      </c>
      <c r="B153" s="77" t="s">
        <v>180</v>
      </c>
      <c r="C153" s="56"/>
      <c r="D153" s="56"/>
      <c r="E153" s="56"/>
      <c r="F153" s="56"/>
      <c r="G153" s="56">
        <v>311.96851700000008</v>
      </c>
      <c r="H153" s="56">
        <v>694.05885798999986</v>
      </c>
      <c r="I153" s="56">
        <v>753.44878701000016</v>
      </c>
      <c r="J153" s="56">
        <v>461.995543</v>
      </c>
      <c r="K153" s="56">
        <v>49.916999999999831</v>
      </c>
      <c r="L153" s="57">
        <v>864.86300000000017</v>
      </c>
    </row>
    <row r="154" spans="1:12">
      <c r="A154" s="59">
        <v>3203</v>
      </c>
      <c r="B154" s="77" t="s">
        <v>181</v>
      </c>
      <c r="C154" s="56"/>
      <c r="D154" s="56"/>
      <c r="E154" s="56"/>
      <c r="F154" s="56"/>
      <c r="G154" s="56">
        <v>0</v>
      </c>
      <c r="H154" s="56">
        <v>-68.013799999999989</v>
      </c>
      <c r="I154" s="56">
        <v>0</v>
      </c>
      <c r="J154" s="56">
        <v>0</v>
      </c>
      <c r="K154" s="56">
        <v>2.6000000000000023E-2</v>
      </c>
      <c r="L154" s="57">
        <v>-2.6000000000000023E-2</v>
      </c>
    </row>
    <row r="155" spans="1:12">
      <c r="A155" s="59">
        <v>3204</v>
      </c>
      <c r="B155" s="77" t="s">
        <v>182</v>
      </c>
      <c r="C155" s="56"/>
      <c r="D155" s="56"/>
      <c r="E155" s="56"/>
      <c r="F155" s="56"/>
      <c r="G155" s="56">
        <v>11.865680999999993</v>
      </c>
      <c r="H155" s="56">
        <v>1.5443351599999975</v>
      </c>
      <c r="I155" s="56">
        <v>-11.608320160000002</v>
      </c>
      <c r="J155" s="56">
        <v>35.843304000000003</v>
      </c>
      <c r="K155" s="56">
        <v>16.246000000000002</v>
      </c>
      <c r="L155" s="57">
        <v>18.662999999999997</v>
      </c>
    </row>
    <row r="156" spans="1:12">
      <c r="A156" s="59">
        <v>3205</v>
      </c>
      <c r="B156" s="77" t="s">
        <v>183</v>
      </c>
      <c r="C156" s="56"/>
      <c r="D156" s="56"/>
      <c r="E156" s="56"/>
      <c r="F156" s="56"/>
      <c r="G156" s="56">
        <v>0</v>
      </c>
      <c r="H156" s="56">
        <v>-5.6499999999975792E-2</v>
      </c>
      <c r="I156" s="56">
        <v>5.6099999999975836E-2</v>
      </c>
      <c r="J156" s="56">
        <v>5.5900000000025152E-2</v>
      </c>
      <c r="K156" s="56">
        <v>75.993000000000009</v>
      </c>
      <c r="L156" s="57">
        <v>3.3689999999999944</v>
      </c>
    </row>
    <row r="157" spans="1:12">
      <c r="A157" s="59">
        <v>3206</v>
      </c>
      <c r="B157" s="77" t="s">
        <v>184</v>
      </c>
      <c r="C157" s="56"/>
      <c r="D157" s="56"/>
      <c r="E157" s="56"/>
      <c r="F157" s="56"/>
      <c r="G157" s="56">
        <v>0</v>
      </c>
      <c r="H157" s="56">
        <v>0</v>
      </c>
      <c r="I157" s="56">
        <v>0</v>
      </c>
      <c r="J157" s="56">
        <v>0</v>
      </c>
      <c r="K157" s="56">
        <v>0</v>
      </c>
      <c r="L157" s="57">
        <v>0</v>
      </c>
    </row>
    <row r="158" spans="1:12">
      <c r="A158" s="59">
        <v>3207</v>
      </c>
      <c r="B158" s="77" t="s">
        <v>185</v>
      </c>
      <c r="C158" s="56"/>
      <c r="D158" s="56"/>
      <c r="E158" s="56"/>
      <c r="F158" s="56"/>
      <c r="G158" s="56">
        <v>0</v>
      </c>
      <c r="H158" s="56">
        <v>0</v>
      </c>
      <c r="I158" s="56">
        <v>0</v>
      </c>
      <c r="J158" s="56">
        <v>0</v>
      </c>
      <c r="K158" s="56">
        <v>0</v>
      </c>
      <c r="L158" s="57">
        <v>0</v>
      </c>
    </row>
    <row r="159" spans="1:12">
      <c r="A159" s="59">
        <v>3208</v>
      </c>
      <c r="B159" s="77" t="s">
        <v>186</v>
      </c>
      <c r="C159" s="56"/>
      <c r="D159" s="56"/>
      <c r="E159" s="56"/>
      <c r="F159" s="56"/>
      <c r="G159" s="56">
        <v>-124.0042039999994</v>
      </c>
      <c r="H159" s="56">
        <v>-36.974198239999623</v>
      </c>
      <c r="I159" s="56">
        <v>-185.91399875999969</v>
      </c>
      <c r="J159" s="56">
        <v>105.58508685000143</v>
      </c>
      <c r="K159" s="56">
        <v>679.75530720000086</v>
      </c>
      <c r="L159" s="57">
        <v>780.754952</v>
      </c>
    </row>
    <row r="160" spans="1:12">
      <c r="A160" s="59">
        <v>321</v>
      </c>
      <c r="B160" s="77" t="s">
        <v>187</v>
      </c>
      <c r="C160" s="56"/>
      <c r="D160" s="56"/>
      <c r="E160" s="56"/>
      <c r="F160" s="56"/>
      <c r="G160" s="56">
        <v>199.82999400000068</v>
      </c>
      <c r="H160" s="56">
        <v>590.55869491000021</v>
      </c>
      <c r="I160" s="56">
        <v>555.98256809000054</v>
      </c>
      <c r="J160" s="56">
        <v>603.47983385000146</v>
      </c>
      <c r="K160" s="56">
        <v>312.63730720000069</v>
      </c>
      <c r="L160" s="57">
        <v>1667.6239520000004</v>
      </c>
    </row>
    <row r="161" spans="1:12">
      <c r="A161" s="54">
        <v>3211</v>
      </c>
      <c r="B161" s="78" t="s">
        <v>188</v>
      </c>
      <c r="C161" s="56"/>
      <c r="D161" s="56"/>
      <c r="E161" s="56"/>
      <c r="F161" s="56"/>
      <c r="G161" s="56">
        <v>0</v>
      </c>
      <c r="H161" s="56">
        <v>0</v>
      </c>
      <c r="I161" s="56">
        <v>0</v>
      </c>
      <c r="J161" s="56">
        <v>0</v>
      </c>
      <c r="K161" s="56">
        <v>0</v>
      </c>
      <c r="L161" s="57">
        <v>0</v>
      </c>
    </row>
    <row r="162" spans="1:12">
      <c r="A162" s="59">
        <v>3212</v>
      </c>
      <c r="B162" s="77" t="s">
        <v>189</v>
      </c>
      <c r="C162" s="56"/>
      <c r="D162" s="56"/>
      <c r="E162" s="56"/>
      <c r="F162" s="56"/>
      <c r="G162" s="56">
        <v>311.96851700000008</v>
      </c>
      <c r="H162" s="56">
        <v>694.05885798999986</v>
      </c>
      <c r="I162" s="56">
        <v>753.44878701000016</v>
      </c>
      <c r="J162" s="56">
        <v>461.995543</v>
      </c>
      <c r="K162" s="56">
        <v>49.916999999999831</v>
      </c>
      <c r="L162" s="57">
        <v>864.86300000000017</v>
      </c>
    </row>
    <row r="163" spans="1:12">
      <c r="A163" s="59">
        <v>3213</v>
      </c>
      <c r="B163" s="77" t="s">
        <v>190</v>
      </c>
      <c r="C163" s="56"/>
      <c r="D163" s="56"/>
      <c r="E163" s="56"/>
      <c r="F163" s="56"/>
      <c r="G163" s="56">
        <v>0</v>
      </c>
      <c r="H163" s="56">
        <v>-68.013799999999989</v>
      </c>
      <c r="I163" s="56">
        <v>0</v>
      </c>
      <c r="J163" s="56">
        <v>0</v>
      </c>
      <c r="K163" s="56">
        <v>2.6000000000000023E-2</v>
      </c>
      <c r="L163" s="57">
        <v>-2.6000000000000023E-2</v>
      </c>
    </row>
    <row r="164" spans="1:12">
      <c r="A164" s="59">
        <v>3214</v>
      </c>
      <c r="B164" s="77" t="s">
        <v>191</v>
      </c>
      <c r="C164" s="56"/>
      <c r="D164" s="56"/>
      <c r="E164" s="56"/>
      <c r="F164" s="56"/>
      <c r="G164" s="56">
        <v>11.865680999999993</v>
      </c>
      <c r="H164" s="56">
        <v>1.5443351599999975</v>
      </c>
      <c r="I164" s="56">
        <v>-11.608320160000002</v>
      </c>
      <c r="J164" s="56">
        <v>35.843304000000003</v>
      </c>
      <c r="K164" s="56">
        <v>16.246000000000002</v>
      </c>
      <c r="L164" s="57">
        <v>18.662999999999997</v>
      </c>
    </row>
    <row r="165" spans="1:12">
      <c r="A165" s="59">
        <v>3215</v>
      </c>
      <c r="B165" s="77" t="s">
        <v>192</v>
      </c>
      <c r="C165" s="56"/>
      <c r="D165" s="56"/>
      <c r="E165" s="56"/>
      <c r="F165" s="56"/>
      <c r="G165" s="56">
        <v>0</v>
      </c>
      <c r="H165" s="56">
        <v>-5.6499999999975792E-2</v>
      </c>
      <c r="I165" s="56">
        <v>5.6099999999975836E-2</v>
      </c>
      <c r="J165" s="56">
        <v>5.5900000000025152E-2</v>
      </c>
      <c r="K165" s="56">
        <v>75.993000000000009</v>
      </c>
      <c r="L165" s="57">
        <v>3.3689999999999944</v>
      </c>
    </row>
    <row r="166" spans="1:12">
      <c r="A166" s="59">
        <v>3216</v>
      </c>
      <c r="B166" s="77" t="s">
        <v>193</v>
      </c>
      <c r="C166" s="56"/>
      <c r="D166" s="56"/>
      <c r="E166" s="56"/>
      <c r="F166" s="56"/>
      <c r="G166" s="56">
        <v>0</v>
      </c>
      <c r="H166" s="56">
        <v>0</v>
      </c>
      <c r="I166" s="56">
        <v>0</v>
      </c>
      <c r="J166" s="56">
        <v>0</v>
      </c>
      <c r="K166" s="56">
        <v>0</v>
      </c>
      <c r="L166" s="57">
        <v>0</v>
      </c>
    </row>
    <row r="167" spans="1:12">
      <c r="A167" s="59">
        <v>3217</v>
      </c>
      <c r="B167" s="77" t="s">
        <v>194</v>
      </c>
      <c r="C167" s="56"/>
      <c r="D167" s="56"/>
      <c r="E167" s="56"/>
      <c r="F167" s="56"/>
      <c r="G167" s="56">
        <v>0</v>
      </c>
      <c r="H167" s="56">
        <v>0</v>
      </c>
      <c r="I167" s="56">
        <v>0</v>
      </c>
      <c r="J167" s="56">
        <v>0</v>
      </c>
      <c r="K167" s="56">
        <v>0</v>
      </c>
      <c r="L167" s="57">
        <v>0</v>
      </c>
    </row>
    <row r="168" spans="1:12">
      <c r="A168" s="59">
        <v>3218</v>
      </c>
      <c r="B168" s="77" t="s">
        <v>195</v>
      </c>
      <c r="C168" s="56"/>
      <c r="D168" s="56"/>
      <c r="E168" s="56"/>
      <c r="F168" s="56"/>
      <c r="G168" s="56">
        <v>-124.0042039999994</v>
      </c>
      <c r="H168" s="56">
        <v>-36.974198239999623</v>
      </c>
      <c r="I168" s="56">
        <v>-185.91399875999969</v>
      </c>
      <c r="J168" s="56">
        <v>105.58508685000143</v>
      </c>
      <c r="K168" s="56">
        <v>170.45530720000085</v>
      </c>
      <c r="L168" s="57">
        <v>780.754952</v>
      </c>
    </row>
    <row r="169" spans="1:12">
      <c r="A169" s="59">
        <v>322</v>
      </c>
      <c r="B169" s="77" t="s">
        <v>196</v>
      </c>
      <c r="C169" s="56"/>
      <c r="D169" s="56"/>
      <c r="E169" s="56"/>
      <c r="F169" s="56"/>
      <c r="G169" s="56">
        <v>0</v>
      </c>
      <c r="H169" s="56">
        <v>0</v>
      </c>
      <c r="I169" s="56">
        <v>0</v>
      </c>
      <c r="J169" s="56">
        <v>0</v>
      </c>
      <c r="K169" s="56">
        <v>509.3</v>
      </c>
      <c r="L169" s="57">
        <v>0</v>
      </c>
    </row>
    <row r="170" spans="1:12">
      <c r="A170" s="59">
        <v>3221</v>
      </c>
      <c r="B170" s="77" t="s">
        <v>197</v>
      </c>
      <c r="C170" s="56"/>
      <c r="D170" s="56"/>
      <c r="E170" s="56"/>
      <c r="F170" s="56"/>
      <c r="G170" s="56">
        <v>0</v>
      </c>
      <c r="H170" s="56">
        <v>0</v>
      </c>
      <c r="I170" s="56">
        <v>0</v>
      </c>
      <c r="J170" s="56">
        <v>0</v>
      </c>
      <c r="K170" s="56">
        <v>0</v>
      </c>
      <c r="L170" s="57">
        <v>0</v>
      </c>
    </row>
    <row r="171" spans="1:12">
      <c r="A171" s="54">
        <v>3222</v>
      </c>
      <c r="B171" s="55" t="s">
        <v>189</v>
      </c>
      <c r="C171" s="56"/>
      <c r="D171" s="56"/>
      <c r="E171" s="56"/>
      <c r="F171" s="56"/>
      <c r="G171" s="56">
        <v>0</v>
      </c>
      <c r="H171" s="56">
        <v>0</v>
      </c>
      <c r="I171" s="56">
        <v>0</v>
      </c>
      <c r="J171" s="56">
        <v>0</v>
      </c>
      <c r="K171" s="56">
        <v>0</v>
      </c>
      <c r="L171" s="57">
        <v>0</v>
      </c>
    </row>
    <row r="172" spans="1:12">
      <c r="A172" s="54">
        <v>3223</v>
      </c>
      <c r="B172" s="78" t="s">
        <v>190</v>
      </c>
      <c r="C172" s="56"/>
      <c r="D172" s="56"/>
      <c r="E172" s="56"/>
      <c r="F172" s="56"/>
      <c r="G172" s="56">
        <v>0</v>
      </c>
      <c r="H172" s="56">
        <v>0</v>
      </c>
      <c r="I172" s="56">
        <v>0</v>
      </c>
      <c r="J172" s="56">
        <v>0</v>
      </c>
      <c r="K172" s="56">
        <v>0</v>
      </c>
      <c r="L172" s="57">
        <v>0</v>
      </c>
    </row>
    <row r="173" spans="1:12">
      <c r="A173" s="59">
        <v>3224</v>
      </c>
      <c r="B173" s="77" t="s">
        <v>191</v>
      </c>
      <c r="C173" s="56"/>
      <c r="D173" s="56"/>
      <c r="E173" s="56"/>
      <c r="F173" s="56"/>
      <c r="G173" s="56">
        <v>0</v>
      </c>
      <c r="H173" s="56">
        <v>0</v>
      </c>
      <c r="I173" s="56">
        <v>0</v>
      </c>
      <c r="J173" s="56">
        <v>0</v>
      </c>
      <c r="K173" s="56">
        <v>0</v>
      </c>
      <c r="L173" s="57">
        <v>0</v>
      </c>
    </row>
    <row r="174" spans="1:12">
      <c r="A174" s="59">
        <v>3225</v>
      </c>
      <c r="B174" s="77" t="s">
        <v>192</v>
      </c>
      <c r="C174" s="56"/>
      <c r="D174" s="56"/>
      <c r="E174" s="56"/>
      <c r="F174" s="56"/>
      <c r="G174" s="56">
        <v>0</v>
      </c>
      <c r="H174" s="56">
        <v>0</v>
      </c>
      <c r="I174" s="56">
        <v>0</v>
      </c>
      <c r="J174" s="56">
        <v>0</v>
      </c>
      <c r="K174" s="56">
        <v>0</v>
      </c>
      <c r="L174" s="57">
        <v>0</v>
      </c>
    </row>
    <row r="175" spans="1:12">
      <c r="A175" s="59">
        <v>3226</v>
      </c>
      <c r="B175" s="77" t="s">
        <v>193</v>
      </c>
      <c r="C175" s="56"/>
      <c r="D175" s="56"/>
      <c r="E175" s="56"/>
      <c r="F175" s="56"/>
      <c r="G175" s="56">
        <v>0</v>
      </c>
      <c r="H175" s="56">
        <v>0</v>
      </c>
      <c r="I175" s="56">
        <v>0</v>
      </c>
      <c r="J175" s="56">
        <v>0</v>
      </c>
      <c r="K175" s="56">
        <v>0</v>
      </c>
      <c r="L175" s="57">
        <v>0</v>
      </c>
    </row>
    <row r="176" spans="1:12">
      <c r="A176" s="59">
        <v>3227</v>
      </c>
      <c r="B176" s="77" t="s">
        <v>194</v>
      </c>
      <c r="C176" s="56"/>
      <c r="D176" s="56"/>
      <c r="E176" s="56"/>
      <c r="F176" s="56"/>
      <c r="G176" s="56">
        <v>0</v>
      </c>
      <c r="H176" s="56">
        <v>0</v>
      </c>
      <c r="I176" s="56">
        <v>0</v>
      </c>
      <c r="J176" s="56">
        <v>0</v>
      </c>
      <c r="K176" s="56">
        <v>0</v>
      </c>
      <c r="L176" s="57">
        <v>0</v>
      </c>
    </row>
    <row r="177" spans="1:12">
      <c r="A177" s="59">
        <v>3228</v>
      </c>
      <c r="B177" s="77" t="s">
        <v>198</v>
      </c>
      <c r="C177" s="56"/>
      <c r="D177" s="56"/>
      <c r="E177" s="56"/>
      <c r="F177" s="56"/>
      <c r="G177" s="56">
        <v>0</v>
      </c>
      <c r="H177" s="56">
        <v>0</v>
      </c>
      <c r="I177" s="56">
        <v>0</v>
      </c>
      <c r="J177" s="56">
        <v>0</v>
      </c>
      <c r="K177" s="56">
        <v>509.3</v>
      </c>
      <c r="L177" s="57">
        <v>0</v>
      </c>
    </row>
    <row r="178" spans="1:12">
      <c r="A178" s="44">
        <v>33</v>
      </c>
      <c r="B178" s="79" t="s">
        <v>199</v>
      </c>
      <c r="C178" s="66"/>
      <c r="D178" s="66"/>
      <c r="E178" s="66"/>
      <c r="F178" s="66"/>
      <c r="G178" s="66">
        <v>377.84648828000007</v>
      </c>
      <c r="H178" s="66">
        <v>303.65758314999999</v>
      </c>
      <c r="I178" s="66">
        <v>368.08215466000036</v>
      </c>
      <c r="J178" s="66">
        <v>168.9980508899998</v>
      </c>
      <c r="K178" s="66">
        <v>45.128795139999994</v>
      </c>
      <c r="L178" s="67">
        <v>704.18799999999999</v>
      </c>
    </row>
    <row r="179" spans="1:12">
      <c r="A179" s="54">
        <v>3301</v>
      </c>
      <c r="B179" s="78" t="s">
        <v>200</v>
      </c>
      <c r="C179" s="56"/>
      <c r="D179" s="56"/>
      <c r="E179" s="56"/>
      <c r="F179" s="56"/>
      <c r="G179" s="56">
        <v>0</v>
      </c>
      <c r="H179" s="56">
        <v>0</v>
      </c>
      <c r="I179" s="56">
        <v>0</v>
      </c>
      <c r="J179" s="56">
        <v>0</v>
      </c>
      <c r="K179" s="56">
        <v>0</v>
      </c>
      <c r="L179" s="57">
        <v>0</v>
      </c>
    </row>
    <row r="180" spans="1:12">
      <c r="A180" s="54">
        <v>3302</v>
      </c>
      <c r="B180" s="78" t="s">
        <v>201</v>
      </c>
      <c r="C180" s="56"/>
      <c r="D180" s="56"/>
      <c r="E180" s="56"/>
      <c r="F180" s="56"/>
      <c r="G180" s="56">
        <v>0</v>
      </c>
      <c r="H180" s="56">
        <v>0</v>
      </c>
      <c r="I180" s="56">
        <v>0</v>
      </c>
      <c r="J180" s="56">
        <v>0</v>
      </c>
      <c r="K180" s="56">
        <v>0</v>
      </c>
      <c r="L180" s="57">
        <v>0</v>
      </c>
    </row>
    <row r="181" spans="1:12">
      <c r="A181" s="59">
        <v>3303</v>
      </c>
      <c r="B181" s="77" t="s">
        <v>202</v>
      </c>
      <c r="C181" s="56"/>
      <c r="D181" s="56"/>
      <c r="E181" s="56"/>
      <c r="F181" s="56"/>
      <c r="G181" s="56">
        <v>0</v>
      </c>
      <c r="H181" s="56">
        <v>0</v>
      </c>
      <c r="I181" s="56">
        <v>0</v>
      </c>
      <c r="J181" s="56">
        <v>0</v>
      </c>
      <c r="K181" s="56">
        <v>0</v>
      </c>
      <c r="L181" s="57">
        <v>0</v>
      </c>
    </row>
    <row r="182" spans="1:12">
      <c r="A182" s="59">
        <v>3304</v>
      </c>
      <c r="B182" s="77" t="s">
        <v>203</v>
      </c>
      <c r="C182" s="56"/>
      <c r="D182" s="56"/>
      <c r="E182" s="56"/>
      <c r="F182" s="56"/>
      <c r="G182" s="56">
        <v>55.980605000000004</v>
      </c>
      <c r="H182" s="56">
        <v>-24.166801000000021</v>
      </c>
      <c r="I182" s="56">
        <v>-47.000995999999986</v>
      </c>
      <c r="J182" s="56">
        <v>-0.85943500000000383</v>
      </c>
      <c r="K182" s="56">
        <v>-38.650999999999982</v>
      </c>
      <c r="L182" s="57">
        <v>-0.85900000000002064</v>
      </c>
    </row>
    <row r="183" spans="1:12">
      <c r="A183" s="59">
        <v>3305</v>
      </c>
      <c r="B183" s="77" t="s">
        <v>204</v>
      </c>
      <c r="C183" s="56"/>
      <c r="D183" s="56"/>
      <c r="E183" s="56"/>
      <c r="F183" s="56"/>
      <c r="G183" s="56">
        <v>0</v>
      </c>
      <c r="H183" s="56">
        <v>0</v>
      </c>
      <c r="I183" s="56">
        <v>0</v>
      </c>
      <c r="J183" s="56">
        <v>0</v>
      </c>
      <c r="K183" s="56">
        <v>0</v>
      </c>
      <c r="L183" s="57">
        <v>0</v>
      </c>
    </row>
    <row r="184" spans="1:12">
      <c r="A184" s="59">
        <v>3306</v>
      </c>
      <c r="B184" s="77" t="s">
        <v>205</v>
      </c>
      <c r="C184" s="56"/>
      <c r="D184" s="56"/>
      <c r="E184" s="56"/>
      <c r="F184" s="56"/>
      <c r="G184" s="56">
        <v>0</v>
      </c>
      <c r="H184" s="56">
        <v>0</v>
      </c>
      <c r="I184" s="56">
        <v>0</v>
      </c>
      <c r="J184" s="56">
        <v>0</v>
      </c>
      <c r="K184" s="56">
        <v>0</v>
      </c>
      <c r="L184" s="57">
        <v>0</v>
      </c>
    </row>
    <row r="185" spans="1:12">
      <c r="A185" s="59">
        <v>33061</v>
      </c>
      <c r="B185" s="77" t="s">
        <v>206</v>
      </c>
      <c r="C185" s="56"/>
      <c r="D185" s="56"/>
      <c r="E185" s="56"/>
      <c r="F185" s="56"/>
      <c r="G185" s="56">
        <v>0</v>
      </c>
      <c r="H185" s="56">
        <v>0</v>
      </c>
      <c r="I185" s="56">
        <v>0</v>
      </c>
      <c r="J185" s="56">
        <v>0</v>
      </c>
      <c r="K185" s="56">
        <v>0</v>
      </c>
      <c r="L185" s="57">
        <v>0</v>
      </c>
    </row>
    <row r="186" spans="1:12">
      <c r="A186" s="59">
        <v>33062</v>
      </c>
      <c r="B186" s="77" t="s">
        <v>207</v>
      </c>
      <c r="C186" s="56"/>
      <c r="D186" s="56"/>
      <c r="E186" s="56"/>
      <c r="F186" s="56"/>
      <c r="G186" s="56">
        <v>0</v>
      </c>
      <c r="H186" s="56">
        <v>0</v>
      </c>
      <c r="I186" s="56">
        <v>0</v>
      </c>
      <c r="J186" s="56">
        <v>0</v>
      </c>
      <c r="K186" s="56">
        <v>0</v>
      </c>
      <c r="L186" s="57">
        <v>0</v>
      </c>
    </row>
    <row r="187" spans="1:12">
      <c r="A187" s="59">
        <v>33063</v>
      </c>
      <c r="B187" s="77" t="s">
        <v>208</v>
      </c>
      <c r="C187" s="56"/>
      <c r="D187" s="56"/>
      <c r="E187" s="56"/>
      <c r="F187" s="56"/>
      <c r="G187" s="56">
        <v>0</v>
      </c>
      <c r="H187" s="56">
        <v>0</v>
      </c>
      <c r="I187" s="56">
        <v>0</v>
      </c>
      <c r="J187" s="56">
        <v>0</v>
      </c>
      <c r="K187" s="56">
        <v>0</v>
      </c>
      <c r="L187" s="57">
        <v>0</v>
      </c>
    </row>
    <row r="188" spans="1:12">
      <c r="A188" s="59">
        <v>33064</v>
      </c>
      <c r="B188" s="77" t="s">
        <v>209</v>
      </c>
      <c r="C188" s="56"/>
      <c r="D188" s="56"/>
      <c r="E188" s="56"/>
      <c r="F188" s="56"/>
      <c r="G188" s="56">
        <v>0</v>
      </c>
      <c r="H188" s="56">
        <v>0</v>
      </c>
      <c r="I188" s="56">
        <v>0</v>
      </c>
      <c r="J188" s="56">
        <v>0</v>
      </c>
      <c r="K188" s="56">
        <v>0</v>
      </c>
      <c r="L188" s="57">
        <v>0</v>
      </c>
    </row>
    <row r="189" spans="1:12">
      <c r="A189" s="59">
        <v>33065</v>
      </c>
      <c r="B189" s="77" t="s">
        <v>210</v>
      </c>
      <c r="C189" s="56"/>
      <c r="D189" s="56"/>
      <c r="E189" s="56"/>
      <c r="F189" s="56"/>
      <c r="G189" s="56">
        <v>0</v>
      </c>
      <c r="H189" s="56">
        <v>0</v>
      </c>
      <c r="I189" s="56">
        <v>0</v>
      </c>
      <c r="J189" s="56">
        <v>0</v>
      </c>
      <c r="K189" s="56">
        <v>0</v>
      </c>
      <c r="L189" s="57">
        <v>0</v>
      </c>
    </row>
    <row r="190" spans="1:12">
      <c r="A190" s="59">
        <v>3307</v>
      </c>
      <c r="B190" s="77" t="s">
        <v>211</v>
      </c>
      <c r="C190" s="56"/>
      <c r="D190" s="56"/>
      <c r="E190" s="56"/>
      <c r="F190" s="56"/>
      <c r="G190" s="56">
        <v>0</v>
      </c>
      <c r="H190" s="56">
        <v>0</v>
      </c>
      <c r="I190" s="56">
        <v>0</v>
      </c>
      <c r="J190" s="56">
        <v>0</v>
      </c>
      <c r="K190" s="56">
        <v>0</v>
      </c>
      <c r="L190" s="57">
        <v>0</v>
      </c>
    </row>
    <row r="191" spans="1:12">
      <c r="A191" s="59">
        <v>3308</v>
      </c>
      <c r="B191" s="77" t="s">
        <v>212</v>
      </c>
      <c r="C191" s="56"/>
      <c r="D191" s="56"/>
      <c r="E191" s="56"/>
      <c r="F191" s="56"/>
      <c r="G191" s="56">
        <v>321.86588328000005</v>
      </c>
      <c r="H191" s="56">
        <v>327.82438415000001</v>
      </c>
      <c r="I191" s="56">
        <v>415.08315066000034</v>
      </c>
      <c r="J191" s="56">
        <v>169.85748588999979</v>
      </c>
      <c r="K191" s="56">
        <v>83.779795139999976</v>
      </c>
      <c r="L191" s="57">
        <v>705.04700000000003</v>
      </c>
    </row>
    <row r="192" spans="1:12">
      <c r="A192" s="59">
        <v>331</v>
      </c>
      <c r="B192" s="77" t="s">
        <v>213</v>
      </c>
      <c r="C192" s="56"/>
      <c r="D192" s="56"/>
      <c r="E192" s="56"/>
      <c r="F192" s="56"/>
      <c r="G192" s="56">
        <v>373.61554928000004</v>
      </c>
      <c r="H192" s="56">
        <v>320.11396615000001</v>
      </c>
      <c r="I192" s="56">
        <v>368.12158566000033</v>
      </c>
      <c r="J192" s="56">
        <v>168.9980508899998</v>
      </c>
      <c r="K192" s="56">
        <v>56.706795139999983</v>
      </c>
      <c r="L192" s="57">
        <v>704.19</v>
      </c>
    </row>
    <row r="193" spans="1:12">
      <c r="A193" s="59">
        <v>3312</v>
      </c>
      <c r="B193" s="77" t="s">
        <v>189</v>
      </c>
      <c r="C193" s="56"/>
      <c r="D193" s="56"/>
      <c r="E193" s="56"/>
      <c r="F193" s="56"/>
      <c r="G193" s="56">
        <v>0</v>
      </c>
      <c r="H193" s="56">
        <v>0</v>
      </c>
      <c r="I193" s="56">
        <v>0</v>
      </c>
      <c r="J193" s="56">
        <v>0</v>
      </c>
      <c r="K193" s="56">
        <v>0</v>
      </c>
      <c r="L193" s="57">
        <v>0</v>
      </c>
    </row>
    <row r="194" spans="1:12">
      <c r="A194" s="59">
        <v>3313</v>
      </c>
      <c r="B194" s="77" t="s">
        <v>214</v>
      </c>
      <c r="C194" s="56"/>
      <c r="D194" s="56"/>
      <c r="E194" s="56"/>
      <c r="F194" s="56"/>
      <c r="G194" s="56">
        <v>0</v>
      </c>
      <c r="H194" s="56">
        <v>0</v>
      </c>
      <c r="I194" s="56">
        <v>0</v>
      </c>
      <c r="J194" s="56">
        <v>0</v>
      </c>
      <c r="K194" s="56">
        <v>0</v>
      </c>
      <c r="L194" s="57">
        <v>0</v>
      </c>
    </row>
    <row r="195" spans="1:12">
      <c r="A195" s="59">
        <v>3314</v>
      </c>
      <c r="B195" s="77" t="s">
        <v>215</v>
      </c>
      <c r="C195" s="56"/>
      <c r="D195" s="56"/>
      <c r="E195" s="56"/>
      <c r="F195" s="56"/>
      <c r="G195" s="56">
        <v>51.749665999999998</v>
      </c>
      <c r="H195" s="56">
        <v>-7.7104180000000042</v>
      </c>
      <c r="I195" s="56">
        <v>-46.961565</v>
      </c>
      <c r="J195" s="56">
        <v>-0.85943500000000383</v>
      </c>
      <c r="K195" s="56">
        <v>-27.072999999999993</v>
      </c>
      <c r="L195" s="57">
        <v>-0.85700000000000398</v>
      </c>
    </row>
    <row r="196" spans="1:12">
      <c r="A196" s="59">
        <v>3315</v>
      </c>
      <c r="B196" s="77" t="s">
        <v>192</v>
      </c>
      <c r="C196" s="56"/>
      <c r="D196" s="56"/>
      <c r="E196" s="56"/>
      <c r="F196" s="56"/>
      <c r="G196" s="56">
        <v>0</v>
      </c>
      <c r="H196" s="56">
        <v>0</v>
      </c>
      <c r="I196" s="56">
        <v>0</v>
      </c>
      <c r="J196" s="56">
        <v>0</v>
      </c>
      <c r="K196" s="56">
        <v>0</v>
      </c>
      <c r="L196" s="57">
        <v>0</v>
      </c>
    </row>
    <row r="197" spans="1:12">
      <c r="A197" s="59">
        <v>3316</v>
      </c>
      <c r="B197" s="77" t="s">
        <v>193</v>
      </c>
      <c r="C197" s="56"/>
      <c r="D197" s="56"/>
      <c r="E197" s="56"/>
      <c r="F197" s="56"/>
      <c r="G197" s="56">
        <v>0</v>
      </c>
      <c r="H197" s="56">
        <v>0</v>
      </c>
      <c r="I197" s="56">
        <v>0</v>
      </c>
      <c r="J197" s="56">
        <v>0</v>
      </c>
      <c r="K197" s="56">
        <v>0</v>
      </c>
      <c r="L197" s="57">
        <v>0</v>
      </c>
    </row>
    <row r="198" spans="1:12">
      <c r="A198" s="59">
        <v>3317</v>
      </c>
      <c r="B198" s="77" t="s">
        <v>216</v>
      </c>
      <c r="C198" s="56"/>
      <c r="D198" s="56"/>
      <c r="E198" s="56"/>
      <c r="F198" s="56"/>
      <c r="G198" s="56">
        <v>0</v>
      </c>
      <c r="H198" s="56">
        <v>0</v>
      </c>
      <c r="I198" s="56">
        <v>0</v>
      </c>
      <c r="J198" s="56">
        <v>0</v>
      </c>
      <c r="K198" s="56">
        <v>0</v>
      </c>
      <c r="L198" s="57">
        <v>0</v>
      </c>
    </row>
    <row r="199" spans="1:12">
      <c r="A199" s="59">
        <v>3318</v>
      </c>
      <c r="B199" s="77" t="s">
        <v>198</v>
      </c>
      <c r="C199" s="56"/>
      <c r="D199" s="56"/>
      <c r="E199" s="56"/>
      <c r="F199" s="56"/>
      <c r="G199" s="56">
        <v>321.86588328000005</v>
      </c>
      <c r="H199" s="56">
        <v>327.82438415000001</v>
      </c>
      <c r="I199" s="56">
        <v>415.08315066000034</v>
      </c>
      <c r="J199" s="56">
        <v>169.85748588999979</v>
      </c>
      <c r="K199" s="56">
        <v>83.779795139999976</v>
      </c>
      <c r="L199" s="57">
        <v>705.04700000000003</v>
      </c>
    </row>
    <row r="200" spans="1:12">
      <c r="A200" s="59">
        <v>332</v>
      </c>
      <c r="B200" s="77" t="s">
        <v>217</v>
      </c>
      <c r="C200" s="56"/>
      <c r="D200" s="56"/>
      <c r="E200" s="56"/>
      <c r="F200" s="56"/>
      <c r="G200" s="56">
        <v>4.2309390000000064</v>
      </c>
      <c r="H200" s="56">
        <v>-16.456383000000017</v>
      </c>
      <c r="I200" s="56">
        <v>-3.9430999999984895E-2</v>
      </c>
      <c r="J200" s="56">
        <v>0</v>
      </c>
      <c r="K200" s="56">
        <v>-11.577999999999985</v>
      </c>
      <c r="L200" s="57">
        <v>-2.0000000000166551E-3</v>
      </c>
    </row>
    <row r="201" spans="1:12">
      <c r="A201" s="59">
        <v>3321</v>
      </c>
      <c r="B201" s="77" t="s">
        <v>218</v>
      </c>
      <c r="C201" s="56"/>
      <c r="D201" s="56"/>
      <c r="E201" s="56"/>
      <c r="F201" s="56"/>
      <c r="G201" s="56">
        <v>0</v>
      </c>
      <c r="H201" s="56">
        <v>0</v>
      </c>
      <c r="I201" s="56">
        <v>0</v>
      </c>
      <c r="J201" s="56">
        <v>0</v>
      </c>
      <c r="K201" s="56">
        <v>0</v>
      </c>
      <c r="L201" s="57">
        <v>0</v>
      </c>
    </row>
    <row r="202" spans="1:12">
      <c r="A202" s="59">
        <v>3322</v>
      </c>
      <c r="B202" s="77" t="s">
        <v>189</v>
      </c>
      <c r="C202" s="56"/>
      <c r="D202" s="56"/>
      <c r="E202" s="56"/>
      <c r="F202" s="56"/>
      <c r="G202" s="56">
        <v>0</v>
      </c>
      <c r="H202" s="56">
        <v>0</v>
      </c>
      <c r="I202" s="56">
        <v>0</v>
      </c>
      <c r="J202" s="56">
        <v>0</v>
      </c>
      <c r="K202" s="56">
        <v>0</v>
      </c>
      <c r="L202" s="57">
        <v>0</v>
      </c>
    </row>
    <row r="203" spans="1:12">
      <c r="A203" s="59">
        <v>3323</v>
      </c>
      <c r="B203" s="77" t="s">
        <v>190</v>
      </c>
      <c r="C203" s="56"/>
      <c r="D203" s="56"/>
      <c r="E203" s="56"/>
      <c r="F203" s="56"/>
      <c r="G203" s="56">
        <v>0</v>
      </c>
      <c r="H203" s="56">
        <v>0</v>
      </c>
      <c r="I203" s="56">
        <v>0</v>
      </c>
      <c r="J203" s="56">
        <v>0</v>
      </c>
      <c r="K203" s="56">
        <v>0</v>
      </c>
      <c r="L203" s="57">
        <v>0</v>
      </c>
    </row>
    <row r="204" spans="1:12">
      <c r="A204" s="59">
        <v>3324</v>
      </c>
      <c r="B204" s="77" t="s">
        <v>191</v>
      </c>
      <c r="C204" s="56"/>
      <c r="D204" s="56"/>
      <c r="E204" s="56"/>
      <c r="F204" s="56"/>
      <c r="G204" s="56">
        <v>4.2309390000000064</v>
      </c>
      <c r="H204" s="56">
        <v>-16.456383000000017</v>
      </c>
      <c r="I204" s="56">
        <v>-3.9430999999984895E-2</v>
      </c>
      <c r="J204" s="56">
        <v>0</v>
      </c>
      <c r="K204" s="56">
        <v>-11.577999999999985</v>
      </c>
      <c r="L204" s="57">
        <v>-2.0000000000166551E-3</v>
      </c>
    </row>
    <row r="205" spans="1:12">
      <c r="A205" s="59">
        <v>3325</v>
      </c>
      <c r="B205" s="77" t="s">
        <v>192</v>
      </c>
      <c r="C205" s="56"/>
      <c r="D205" s="56"/>
      <c r="E205" s="56"/>
      <c r="F205" s="56"/>
      <c r="G205" s="56">
        <v>0</v>
      </c>
      <c r="H205" s="56">
        <v>0</v>
      </c>
      <c r="I205" s="56">
        <v>0</v>
      </c>
      <c r="J205" s="56">
        <v>0</v>
      </c>
      <c r="K205" s="56">
        <v>0</v>
      </c>
      <c r="L205" s="57">
        <v>0</v>
      </c>
    </row>
    <row r="206" spans="1:12">
      <c r="A206" s="59">
        <v>3326</v>
      </c>
      <c r="B206" s="77" t="s">
        <v>219</v>
      </c>
      <c r="C206" s="56"/>
      <c r="D206" s="56"/>
      <c r="E206" s="56"/>
      <c r="F206" s="56"/>
      <c r="G206" s="56">
        <v>0</v>
      </c>
      <c r="H206" s="56">
        <v>0</v>
      </c>
      <c r="I206" s="56">
        <v>0</v>
      </c>
      <c r="J206" s="56">
        <v>0</v>
      </c>
      <c r="K206" s="56">
        <v>0</v>
      </c>
      <c r="L206" s="57">
        <v>0</v>
      </c>
    </row>
    <row r="207" spans="1:12">
      <c r="A207" s="59">
        <v>3327</v>
      </c>
      <c r="B207" s="77" t="s">
        <v>220</v>
      </c>
      <c r="C207" s="56"/>
      <c r="D207" s="56"/>
      <c r="E207" s="56"/>
      <c r="F207" s="56"/>
      <c r="G207" s="56">
        <v>0</v>
      </c>
      <c r="H207" s="56">
        <v>0</v>
      </c>
      <c r="I207" s="56">
        <v>0</v>
      </c>
      <c r="J207" s="56">
        <v>0</v>
      </c>
      <c r="K207" s="56">
        <v>0</v>
      </c>
      <c r="L207" s="57">
        <v>0</v>
      </c>
    </row>
    <row r="208" spans="1:12">
      <c r="A208" s="59">
        <v>3328</v>
      </c>
      <c r="B208" s="77" t="s">
        <v>221</v>
      </c>
      <c r="C208" s="56"/>
      <c r="D208" s="56"/>
      <c r="E208" s="56"/>
      <c r="F208" s="56"/>
      <c r="G208" s="56">
        <v>0</v>
      </c>
      <c r="H208" s="56">
        <v>0</v>
      </c>
      <c r="I208" s="56">
        <v>0</v>
      </c>
      <c r="J208" s="56">
        <v>0</v>
      </c>
      <c r="K208" s="56">
        <v>0</v>
      </c>
      <c r="L208" s="57">
        <v>0</v>
      </c>
    </row>
    <row r="209" spans="1:12">
      <c r="A209" s="80" t="s">
        <v>62</v>
      </c>
      <c r="B209" s="9" t="s">
        <v>222</v>
      </c>
      <c r="C209" s="81"/>
      <c r="D209" s="81"/>
      <c r="E209" s="81"/>
      <c r="F209" s="81"/>
      <c r="G209" s="81">
        <f>G151-G178-G149</f>
        <v>208.28648290244644</v>
      </c>
      <c r="H209" s="81">
        <f t="shared" ref="H209:K209" si="8">H151-H178-H149</f>
        <v>-60.837301434727181</v>
      </c>
      <c r="I209" s="81">
        <f t="shared" si="8"/>
        <v>-38.435486302397408</v>
      </c>
      <c r="J209" s="81">
        <f t="shared" si="8"/>
        <v>-60.637277310983222</v>
      </c>
      <c r="K209" s="81">
        <f t="shared" si="8"/>
        <v>285.966956398006</v>
      </c>
      <c r="L209" s="81">
        <v>583.92133538402902</v>
      </c>
    </row>
    <row r="210" spans="1:12">
      <c r="C210" s="8"/>
      <c r="D210" s="8"/>
      <c r="E210" s="8"/>
      <c r="F210" s="8"/>
      <c r="G210" s="8"/>
      <c r="H210" s="8"/>
      <c r="I210" s="8"/>
      <c r="J210" s="8"/>
      <c r="K210" s="8"/>
      <c r="L210" s="8"/>
    </row>
    <row r="211" spans="1:12">
      <c r="C211" s="8"/>
      <c r="D211" s="8"/>
      <c r="E211" s="8"/>
      <c r="F211" s="8"/>
      <c r="G211" s="8"/>
      <c r="H211" s="8"/>
      <c r="I211" s="8"/>
      <c r="J211" s="8"/>
      <c r="K211" s="8"/>
      <c r="L211" s="8"/>
    </row>
    <row r="212" spans="1:12">
      <c r="C212" s="8"/>
      <c r="D212" s="8"/>
      <c r="E212" s="8"/>
      <c r="F212" s="8"/>
      <c r="G212" s="8"/>
      <c r="H212" s="8"/>
      <c r="I212" s="8"/>
      <c r="J212" s="8"/>
      <c r="K212" s="8"/>
      <c r="L212" s="8"/>
    </row>
    <row r="213" spans="1:12">
      <c r="C213" s="8"/>
      <c r="D213" s="8"/>
      <c r="E213" s="8"/>
      <c r="F213" s="8"/>
      <c r="G213" s="8"/>
      <c r="H213" s="8"/>
      <c r="I213" s="8"/>
      <c r="J213" s="8"/>
      <c r="K213" s="8"/>
      <c r="L213" s="8"/>
    </row>
    <row r="214" spans="1:12">
      <c r="C214" s="8"/>
      <c r="D214" s="8"/>
      <c r="E214" s="8"/>
      <c r="F214" s="8"/>
      <c r="G214" s="8"/>
      <c r="H214" s="8"/>
      <c r="I214" s="8"/>
      <c r="J214" s="8"/>
      <c r="K214" s="8"/>
      <c r="L214" s="8"/>
    </row>
    <row r="215" spans="1:12">
      <c r="C215" s="8"/>
      <c r="D215" s="8"/>
      <c r="E215" s="8"/>
      <c r="F215" s="8"/>
      <c r="G215" s="8"/>
      <c r="H215" s="8"/>
      <c r="I215" s="8"/>
      <c r="J215" s="8"/>
      <c r="K215" s="8"/>
      <c r="L215" s="8"/>
    </row>
    <row r="216" spans="1:12">
      <c r="C216" s="8"/>
      <c r="D216" s="8"/>
      <c r="E216" s="8"/>
      <c r="F216" s="8"/>
      <c r="G216" s="8"/>
      <c r="H216" s="8"/>
      <c r="I216" s="8"/>
      <c r="J216" s="8"/>
      <c r="K216" s="8"/>
      <c r="L216" s="8"/>
    </row>
    <row r="217" spans="1:12">
      <c r="C217" s="8"/>
      <c r="D217" s="8"/>
      <c r="E217" s="8"/>
      <c r="F217" s="8"/>
      <c r="G217" s="8"/>
      <c r="H217" s="8"/>
      <c r="I217" s="8"/>
      <c r="J217" s="8"/>
      <c r="K217" s="8"/>
      <c r="L217" s="8"/>
    </row>
    <row r="218" spans="1:12">
      <c r="C218" s="8"/>
      <c r="D218" s="8"/>
      <c r="E218" s="8"/>
      <c r="F218" s="8"/>
      <c r="G218" s="8"/>
      <c r="H218" s="8"/>
      <c r="I218" s="8"/>
      <c r="J218" s="8"/>
      <c r="K218" s="8"/>
      <c r="L218" s="8"/>
    </row>
    <row r="219" spans="1:12">
      <c r="C219" s="8"/>
      <c r="D219" s="8"/>
      <c r="E219" s="8"/>
      <c r="F219" s="8"/>
      <c r="G219" s="8"/>
      <c r="H219" s="8"/>
      <c r="I219" s="8"/>
      <c r="J219" s="8"/>
      <c r="K219" s="8"/>
      <c r="L219" s="8"/>
    </row>
    <row r="220" spans="1:12">
      <c r="C220" s="8"/>
      <c r="D220" s="8"/>
      <c r="E220" s="8"/>
      <c r="F220" s="8"/>
      <c r="G220" s="8"/>
      <c r="H220" s="8"/>
      <c r="I220" s="8"/>
      <c r="J220" s="8"/>
      <c r="K220" s="8"/>
      <c r="L220" s="8"/>
    </row>
    <row r="221" spans="1:12">
      <c r="C221" s="8"/>
      <c r="D221" s="8"/>
      <c r="E221" s="8"/>
      <c r="F221" s="8"/>
      <c r="G221" s="8"/>
      <c r="H221" s="8"/>
      <c r="I221" s="8"/>
      <c r="J221" s="8"/>
      <c r="K221" s="8"/>
      <c r="L221" s="8"/>
    </row>
    <row r="222" spans="1:12">
      <c r="C222" s="8"/>
      <c r="D222" s="8"/>
      <c r="E222" s="8"/>
      <c r="F222" s="8"/>
      <c r="G222" s="8"/>
      <c r="H222" s="8"/>
      <c r="I222" s="8"/>
      <c r="J222" s="8"/>
      <c r="K222" s="8"/>
      <c r="L222" s="8"/>
    </row>
    <row r="223" spans="1:12">
      <c r="C223" s="8"/>
      <c r="D223" s="8"/>
      <c r="E223" s="8"/>
      <c r="F223" s="8"/>
      <c r="G223" s="8"/>
      <c r="H223" s="8"/>
      <c r="I223" s="8"/>
      <c r="J223" s="8"/>
      <c r="K223" s="8"/>
      <c r="L223" s="8"/>
    </row>
    <row r="224" spans="1:12">
      <c r="C224" s="8"/>
      <c r="D224" s="8"/>
      <c r="E224" s="8"/>
      <c r="F224" s="8"/>
      <c r="G224" s="8"/>
      <c r="H224" s="8"/>
      <c r="I224" s="8"/>
      <c r="J224" s="8"/>
      <c r="K224" s="8"/>
      <c r="L224" s="8"/>
    </row>
    <row r="225" spans="3:12">
      <c r="C225" s="8"/>
      <c r="D225" s="8"/>
      <c r="E225" s="8"/>
      <c r="F225" s="8"/>
      <c r="G225" s="8"/>
      <c r="H225" s="8"/>
      <c r="I225" s="8"/>
      <c r="J225" s="8"/>
      <c r="K225" s="8"/>
      <c r="L225" s="8"/>
    </row>
    <row r="226" spans="3:12">
      <c r="C226" s="8"/>
      <c r="D226" s="8"/>
      <c r="E226" s="8"/>
      <c r="F226" s="8"/>
      <c r="G226" s="8"/>
      <c r="H226" s="8"/>
      <c r="I226" s="8"/>
      <c r="J226" s="8"/>
      <c r="K226" s="8"/>
      <c r="L226" s="8"/>
    </row>
    <row r="227" spans="3:12">
      <c r="C227" s="8"/>
      <c r="D227" s="8"/>
      <c r="E227" s="8"/>
      <c r="F227" s="8"/>
      <c r="G227" s="8"/>
      <c r="H227" s="8"/>
      <c r="I227" s="8"/>
      <c r="J227" s="8"/>
      <c r="K227" s="8"/>
      <c r="L227" s="8"/>
    </row>
    <row r="228" spans="3:12">
      <c r="C228" s="8"/>
      <c r="D228" s="8"/>
      <c r="E228" s="8"/>
      <c r="F228" s="8"/>
      <c r="G228" s="8"/>
      <c r="H228" s="8"/>
      <c r="I228" s="8"/>
      <c r="J228" s="8"/>
      <c r="K228" s="8"/>
      <c r="L228" s="8"/>
    </row>
    <row r="229" spans="3:12">
      <c r="C229" s="8"/>
      <c r="D229" s="8"/>
      <c r="E229" s="8"/>
      <c r="F229" s="8"/>
      <c r="G229" s="8"/>
      <c r="H229" s="8"/>
      <c r="I229" s="8"/>
      <c r="J229" s="8"/>
      <c r="K229" s="8"/>
      <c r="L229" s="8"/>
    </row>
    <row r="230" spans="3:12">
      <c r="C230" s="8"/>
      <c r="D230" s="8"/>
      <c r="E230" s="8"/>
      <c r="F230" s="8"/>
      <c r="G230" s="8"/>
      <c r="H230" s="8"/>
      <c r="I230" s="8"/>
      <c r="J230" s="8"/>
      <c r="K230" s="8"/>
      <c r="L230" s="8"/>
    </row>
    <row r="231" spans="3:12">
      <c r="C231" s="8"/>
      <c r="D231" s="8"/>
      <c r="E231" s="8"/>
      <c r="F231" s="8"/>
      <c r="G231" s="8"/>
      <c r="H231" s="8"/>
      <c r="I231" s="8"/>
      <c r="J231" s="8"/>
      <c r="K231" s="8"/>
      <c r="L231" s="8"/>
    </row>
    <row r="232" spans="3:12">
      <c r="C232" s="8"/>
      <c r="D232" s="8"/>
      <c r="E232" s="8"/>
      <c r="F232" s="8"/>
      <c r="G232" s="8"/>
      <c r="H232" s="8"/>
      <c r="I232" s="8"/>
      <c r="J232" s="8"/>
      <c r="K232" s="8"/>
      <c r="L232" s="8"/>
    </row>
    <row r="233" spans="3:12">
      <c r="C233" s="8"/>
      <c r="D233" s="8"/>
      <c r="E233" s="8"/>
      <c r="F233" s="8"/>
      <c r="G233" s="8"/>
      <c r="H233" s="8"/>
      <c r="I233" s="8"/>
      <c r="J233" s="8"/>
      <c r="K233" s="8"/>
      <c r="L233" s="8"/>
    </row>
    <row r="234" spans="3:12">
      <c r="C234" s="8"/>
      <c r="D234" s="8"/>
      <c r="E234" s="8"/>
      <c r="F234" s="8"/>
      <c r="G234" s="8"/>
      <c r="H234" s="8"/>
      <c r="I234" s="8"/>
      <c r="J234" s="8"/>
      <c r="K234" s="8"/>
      <c r="L234" s="8"/>
    </row>
    <row r="235" spans="3:12">
      <c r="C235" s="8"/>
      <c r="D235" s="8"/>
      <c r="E235" s="8"/>
      <c r="F235" s="8"/>
      <c r="G235" s="8"/>
      <c r="H235" s="8"/>
      <c r="I235" s="8"/>
      <c r="J235" s="8"/>
      <c r="K235" s="8"/>
      <c r="L235" s="8"/>
    </row>
    <row r="236" spans="3:12">
      <c r="C236" s="8"/>
      <c r="D236" s="8"/>
      <c r="E236" s="8"/>
      <c r="F236" s="8"/>
      <c r="G236" s="8"/>
      <c r="H236" s="8"/>
      <c r="I236" s="8"/>
      <c r="J236" s="8"/>
      <c r="K236" s="8"/>
      <c r="L236" s="8"/>
    </row>
    <row r="237" spans="3:12">
      <c r="C237" s="8"/>
      <c r="D237" s="8"/>
      <c r="E237" s="8"/>
      <c r="F237" s="8"/>
      <c r="G237" s="8"/>
      <c r="H237" s="8"/>
      <c r="I237" s="8"/>
      <c r="J237" s="8"/>
      <c r="K237" s="8"/>
      <c r="L237" s="8"/>
    </row>
    <row r="238" spans="3:12">
      <c r="C238" s="8"/>
      <c r="D238" s="8"/>
      <c r="E238" s="8"/>
      <c r="F238" s="8"/>
      <c r="G238" s="8"/>
      <c r="H238" s="8"/>
      <c r="I238" s="8"/>
      <c r="J238" s="8"/>
      <c r="K238" s="8"/>
      <c r="L238" s="8"/>
    </row>
    <row r="239" spans="3:12">
      <c r="C239" s="8"/>
      <c r="D239" s="8"/>
      <c r="E239" s="8"/>
      <c r="F239" s="8"/>
      <c r="G239" s="8"/>
      <c r="H239" s="8"/>
      <c r="I239" s="8"/>
      <c r="J239" s="8"/>
      <c r="K239" s="8"/>
      <c r="L239" s="8"/>
    </row>
    <row r="240" spans="3:12">
      <c r="C240" s="8"/>
      <c r="D240" s="8"/>
      <c r="E240" s="8"/>
      <c r="F240" s="8"/>
      <c r="G240" s="8"/>
      <c r="H240" s="8"/>
      <c r="I240" s="8"/>
      <c r="J240" s="8"/>
      <c r="K240" s="8"/>
      <c r="L240" s="8"/>
    </row>
    <row r="241" spans="3:12">
      <c r="C241" s="8"/>
      <c r="D241" s="8"/>
      <c r="E241" s="8"/>
      <c r="F241" s="8"/>
      <c r="G241" s="8"/>
      <c r="H241" s="8"/>
      <c r="I241" s="8"/>
      <c r="J241" s="8"/>
      <c r="K241" s="8"/>
      <c r="L241" s="8"/>
    </row>
    <row r="242" spans="3:12">
      <c r="C242" s="8"/>
      <c r="D242" s="8"/>
      <c r="E242" s="8"/>
      <c r="F242" s="8"/>
      <c r="G242" s="8"/>
      <c r="H242" s="8"/>
      <c r="I242" s="8"/>
      <c r="J242" s="8"/>
      <c r="K242" s="8"/>
      <c r="L242" s="8"/>
    </row>
    <row r="243" spans="3:12">
      <c r="C243" s="8"/>
      <c r="D243" s="8"/>
      <c r="E243" s="8"/>
      <c r="F243" s="8"/>
      <c r="G243" s="8"/>
      <c r="H243" s="8"/>
      <c r="I243" s="8"/>
      <c r="J243" s="8"/>
      <c r="K243" s="8"/>
      <c r="L243" s="8"/>
    </row>
    <row r="244" spans="3:12">
      <c r="C244" s="8"/>
      <c r="D244" s="8"/>
      <c r="E244" s="8"/>
      <c r="F244" s="8"/>
      <c r="G244" s="8"/>
      <c r="H244" s="8"/>
      <c r="I244" s="8"/>
      <c r="J244" s="8"/>
      <c r="K244" s="8"/>
      <c r="L244" s="8"/>
    </row>
    <row r="245" spans="3:12">
      <c r="C245" s="8"/>
      <c r="D245" s="8"/>
      <c r="E245" s="8"/>
      <c r="F245" s="8"/>
      <c r="G245" s="8"/>
      <c r="H245" s="8"/>
      <c r="I245" s="8"/>
      <c r="J245" s="8"/>
      <c r="K245" s="8"/>
      <c r="L245" s="8"/>
    </row>
    <row r="246" spans="3:12">
      <c r="C246" s="8"/>
      <c r="D246" s="8"/>
      <c r="E246" s="8"/>
      <c r="F246" s="8"/>
      <c r="G246" s="8"/>
      <c r="H246" s="8"/>
      <c r="I246" s="8"/>
      <c r="J246" s="8"/>
      <c r="K246" s="8"/>
      <c r="L246" s="8"/>
    </row>
    <row r="247" spans="3:12">
      <c r="C247" s="8"/>
      <c r="D247" s="8"/>
      <c r="E247" s="8"/>
      <c r="F247" s="8"/>
      <c r="G247" s="8"/>
      <c r="H247" s="8"/>
      <c r="I247" s="8"/>
      <c r="J247" s="8"/>
      <c r="K247" s="8"/>
      <c r="L247" s="8"/>
    </row>
    <row r="248" spans="3:12">
      <c r="C248" s="8"/>
      <c r="D248" s="8"/>
      <c r="E248" s="8"/>
      <c r="F248" s="8"/>
      <c r="G248" s="8"/>
      <c r="H248" s="8"/>
      <c r="I248" s="8"/>
      <c r="J248" s="8"/>
      <c r="K248" s="8"/>
      <c r="L248" s="8"/>
    </row>
    <row r="249" spans="3:12">
      <c r="C249" s="8"/>
      <c r="D249" s="8"/>
      <c r="E249" s="8"/>
      <c r="F249" s="8"/>
      <c r="G249" s="8"/>
      <c r="H249" s="8"/>
      <c r="I249" s="8"/>
      <c r="J249" s="8"/>
      <c r="K249" s="8"/>
      <c r="L249" s="8"/>
    </row>
    <row r="250" spans="3:12">
      <c r="C250" s="8"/>
      <c r="D250" s="8"/>
      <c r="E250" s="8"/>
      <c r="F250" s="8"/>
      <c r="G250" s="8"/>
      <c r="H250" s="8"/>
      <c r="I250" s="8"/>
      <c r="J250" s="8"/>
      <c r="K250" s="8"/>
      <c r="L250" s="8"/>
    </row>
    <row r="251" spans="3:12">
      <c r="C251" s="8"/>
      <c r="D251" s="8"/>
      <c r="E251" s="8"/>
      <c r="F251" s="8"/>
      <c r="G251" s="8"/>
      <c r="H251" s="8"/>
      <c r="I251" s="8"/>
      <c r="J251" s="8"/>
      <c r="K251" s="8"/>
      <c r="L251" s="8"/>
    </row>
    <row r="252" spans="3:12">
      <c r="C252" s="8"/>
      <c r="D252" s="8"/>
      <c r="E252" s="8"/>
      <c r="F252" s="8"/>
      <c r="G252" s="8"/>
      <c r="H252" s="8"/>
      <c r="I252" s="8"/>
      <c r="J252" s="8"/>
      <c r="K252" s="8"/>
      <c r="L252" s="8"/>
    </row>
    <row r="253" spans="3:12">
      <c r="C253" s="8"/>
      <c r="D253" s="8"/>
      <c r="E253" s="8"/>
      <c r="F253" s="8"/>
      <c r="G253" s="8"/>
      <c r="H253" s="8"/>
      <c r="I253" s="8"/>
      <c r="J253" s="8"/>
      <c r="K253" s="8"/>
      <c r="L253" s="8"/>
    </row>
    <row r="254" spans="3:12">
      <c r="C254" s="8"/>
      <c r="D254" s="8"/>
      <c r="E254" s="8"/>
      <c r="F254" s="8"/>
      <c r="G254" s="8"/>
      <c r="H254" s="8"/>
      <c r="I254" s="8"/>
      <c r="J254" s="8"/>
      <c r="K254" s="8"/>
      <c r="L254" s="8"/>
    </row>
    <row r="255" spans="3:12">
      <c r="C255" s="8"/>
      <c r="D255" s="8"/>
      <c r="E255" s="8"/>
      <c r="F255" s="8"/>
      <c r="G255" s="8"/>
      <c r="H255" s="8"/>
      <c r="I255" s="8"/>
      <c r="J255" s="8"/>
      <c r="K255" s="8"/>
      <c r="L255" s="8"/>
    </row>
    <row r="256" spans="3:12">
      <c r="C256" s="8"/>
      <c r="D256" s="8"/>
      <c r="E256" s="8"/>
      <c r="F256" s="8"/>
      <c r="G256" s="8"/>
      <c r="H256" s="8"/>
      <c r="I256" s="8"/>
      <c r="J256" s="8"/>
      <c r="K256" s="8"/>
      <c r="L256" s="8"/>
    </row>
    <row r="257" spans="3:12">
      <c r="C257" s="8"/>
      <c r="D257" s="8"/>
      <c r="E257" s="8"/>
      <c r="F257" s="8"/>
      <c r="G257" s="8"/>
      <c r="H257" s="8"/>
      <c r="I257" s="8"/>
      <c r="J257" s="8"/>
      <c r="K257" s="8"/>
      <c r="L257" s="8"/>
    </row>
    <row r="258" spans="3:12">
      <c r="C258" s="8"/>
      <c r="D258" s="8"/>
      <c r="E258" s="8"/>
      <c r="F258" s="8"/>
      <c r="G258" s="8"/>
      <c r="H258" s="8"/>
      <c r="I258" s="8"/>
      <c r="J258" s="8"/>
      <c r="K258" s="8"/>
      <c r="L258" s="8"/>
    </row>
    <row r="259" spans="3:12">
      <c r="C259" s="8"/>
      <c r="D259" s="8"/>
      <c r="E259" s="8"/>
      <c r="F259" s="8"/>
      <c r="G259" s="8"/>
      <c r="H259" s="8"/>
      <c r="I259" s="8"/>
      <c r="J259" s="8"/>
      <c r="K259" s="8"/>
      <c r="L259" s="8"/>
    </row>
    <row r="260" spans="3:12">
      <c r="C260" s="8"/>
      <c r="D260" s="8"/>
      <c r="E260" s="8"/>
      <c r="F260" s="8"/>
      <c r="G260" s="8"/>
      <c r="H260" s="8"/>
      <c r="I260" s="8"/>
      <c r="J260" s="8"/>
      <c r="K260" s="8"/>
      <c r="L260" s="8"/>
    </row>
    <row r="261" spans="3:12">
      <c r="C261" s="8"/>
      <c r="D261" s="8"/>
      <c r="E261" s="8"/>
      <c r="F261" s="8"/>
      <c r="G261" s="8"/>
      <c r="H261" s="8"/>
      <c r="I261" s="8"/>
      <c r="J261" s="8"/>
      <c r="K261" s="8"/>
      <c r="L261" s="8"/>
    </row>
    <row r="262" spans="3:12">
      <c r="C262" s="8"/>
      <c r="D262" s="8"/>
      <c r="E262" s="8"/>
      <c r="F262" s="8"/>
      <c r="G262" s="8"/>
      <c r="H262" s="8"/>
      <c r="I262" s="8"/>
      <c r="J262" s="8"/>
      <c r="K262" s="8"/>
      <c r="L262" s="8"/>
    </row>
    <row r="263" spans="3:12">
      <c r="C263" s="8"/>
      <c r="D263" s="8"/>
      <c r="E263" s="8"/>
      <c r="F263" s="8"/>
      <c r="G263" s="8"/>
      <c r="H263" s="8"/>
      <c r="I263" s="8"/>
      <c r="J263" s="8"/>
      <c r="K263" s="8"/>
      <c r="L263" s="8"/>
    </row>
    <row r="264" spans="3:12">
      <c r="C264" s="8"/>
      <c r="D264" s="8"/>
      <c r="E264" s="8"/>
      <c r="F264" s="8"/>
      <c r="G264" s="8"/>
      <c r="H264" s="8"/>
      <c r="I264" s="8"/>
      <c r="J264" s="8"/>
      <c r="K264" s="8"/>
      <c r="L264" s="8"/>
    </row>
    <row r="265" spans="3:12">
      <c r="C265" s="8"/>
      <c r="D265" s="8"/>
      <c r="E265" s="8"/>
      <c r="F265" s="8"/>
      <c r="G265" s="8"/>
      <c r="H265" s="8"/>
      <c r="I265" s="8"/>
      <c r="J265" s="8"/>
      <c r="K265" s="8"/>
      <c r="L265" s="8"/>
    </row>
    <row r="266" spans="3:12">
      <c r="C266" s="8"/>
      <c r="D266" s="8"/>
      <c r="E266" s="8"/>
      <c r="F266" s="8"/>
      <c r="G266" s="8"/>
      <c r="H266" s="8"/>
      <c r="I266" s="8"/>
      <c r="J266" s="8"/>
      <c r="K266" s="8"/>
      <c r="L266" s="8"/>
    </row>
    <row r="267" spans="3:12">
      <c r="C267" s="8"/>
      <c r="D267" s="8"/>
      <c r="E267" s="8"/>
      <c r="F267" s="8"/>
      <c r="G267" s="8"/>
      <c r="H267" s="8"/>
      <c r="I267" s="8"/>
      <c r="J267" s="8"/>
      <c r="K267" s="8"/>
      <c r="L267" s="8"/>
    </row>
    <row r="268" spans="3:12">
      <c r="C268" s="8"/>
      <c r="D268" s="8"/>
      <c r="E268" s="8"/>
      <c r="F268" s="8"/>
      <c r="G268" s="8"/>
      <c r="H268" s="8"/>
      <c r="I268" s="8"/>
      <c r="J268" s="8"/>
      <c r="K268" s="8"/>
      <c r="L268" s="8"/>
    </row>
    <row r="269" spans="3:12">
      <c r="C269" s="8"/>
      <c r="D269" s="8"/>
      <c r="E269" s="8"/>
      <c r="F269" s="8"/>
      <c r="G269" s="8"/>
      <c r="H269" s="8"/>
      <c r="I269" s="8"/>
      <c r="J269" s="8"/>
      <c r="K269" s="8"/>
      <c r="L269" s="8"/>
    </row>
    <row r="270" spans="3:12">
      <c r="C270" s="8"/>
      <c r="D270" s="8"/>
      <c r="E270" s="8"/>
      <c r="F270" s="8"/>
      <c r="G270" s="8"/>
      <c r="H270" s="8"/>
      <c r="I270" s="8"/>
      <c r="J270" s="8"/>
      <c r="K270" s="8"/>
      <c r="L270" s="8"/>
    </row>
    <row r="271" spans="3:12">
      <c r="C271" s="8"/>
      <c r="D271" s="8"/>
      <c r="E271" s="8"/>
      <c r="F271" s="8"/>
      <c r="G271" s="8"/>
      <c r="H271" s="8"/>
      <c r="I271" s="8"/>
      <c r="J271" s="8"/>
      <c r="K271" s="8"/>
      <c r="L271" s="8"/>
    </row>
    <row r="272" spans="3:12">
      <c r="C272" s="8"/>
      <c r="D272" s="8"/>
      <c r="E272" s="8"/>
      <c r="F272" s="8"/>
      <c r="G272" s="8"/>
      <c r="H272" s="8"/>
      <c r="I272" s="8"/>
      <c r="J272" s="8"/>
      <c r="K272" s="8"/>
      <c r="L272" s="8"/>
    </row>
    <row r="273" spans="3:12">
      <c r="C273" s="8"/>
      <c r="D273" s="8"/>
      <c r="E273" s="8"/>
      <c r="F273" s="8"/>
      <c r="G273" s="8"/>
      <c r="H273" s="8"/>
      <c r="I273" s="8"/>
      <c r="J273" s="8"/>
      <c r="K273" s="8"/>
      <c r="L273" s="8"/>
    </row>
    <row r="274" spans="3:12">
      <c r="C274" s="8"/>
      <c r="D274" s="8"/>
      <c r="E274" s="8"/>
      <c r="F274" s="8"/>
      <c r="G274" s="8"/>
      <c r="H274" s="8"/>
      <c r="I274" s="8"/>
      <c r="J274" s="8"/>
      <c r="K274" s="8"/>
      <c r="L274" s="8"/>
    </row>
    <row r="275" spans="3:12">
      <c r="C275" s="8"/>
      <c r="D275" s="8"/>
      <c r="E275" s="8"/>
      <c r="F275" s="8"/>
      <c r="G275" s="8"/>
      <c r="H275" s="8"/>
      <c r="I275" s="8"/>
      <c r="J275" s="8"/>
      <c r="K275" s="8"/>
      <c r="L275" s="8"/>
    </row>
    <row r="276" spans="3:12">
      <c r="C276" s="8"/>
      <c r="D276" s="8"/>
      <c r="E276" s="8"/>
      <c r="F276" s="8"/>
      <c r="G276" s="8"/>
      <c r="H276" s="8"/>
      <c r="I276" s="8"/>
      <c r="J276" s="8"/>
      <c r="K276" s="8"/>
      <c r="L276" s="8"/>
    </row>
    <row r="277" spans="3:12">
      <c r="C277" s="8"/>
      <c r="D277" s="8"/>
      <c r="E277" s="8"/>
      <c r="F277" s="8"/>
      <c r="G277" s="8"/>
      <c r="H277" s="8"/>
      <c r="I277" s="8"/>
      <c r="J277" s="8"/>
      <c r="K277" s="8"/>
      <c r="L277" s="8"/>
    </row>
    <row r="278" spans="3:12">
      <c r="C278" s="8"/>
      <c r="D278" s="8"/>
      <c r="E278" s="8"/>
      <c r="F278" s="8"/>
      <c r="G278" s="8"/>
      <c r="H278" s="8"/>
      <c r="I278" s="8"/>
      <c r="J278" s="8"/>
      <c r="K278" s="8"/>
      <c r="L278" s="8"/>
    </row>
    <row r="279" spans="3:12">
      <c r="C279" s="8"/>
      <c r="D279" s="8"/>
      <c r="E279" s="8"/>
      <c r="F279" s="8"/>
      <c r="G279" s="8"/>
      <c r="H279" s="8"/>
      <c r="I279" s="8"/>
      <c r="J279" s="8"/>
      <c r="K279" s="8"/>
      <c r="L279" s="8"/>
    </row>
    <row r="280" spans="3:12">
      <c r="C280" s="8"/>
      <c r="D280" s="8"/>
      <c r="E280" s="8"/>
      <c r="F280" s="8"/>
      <c r="G280" s="8"/>
      <c r="H280" s="8"/>
      <c r="I280" s="8"/>
      <c r="J280" s="8"/>
      <c r="K280" s="8"/>
      <c r="L280" s="8"/>
    </row>
    <row r="281" spans="3:12">
      <c r="C281" s="8"/>
      <c r="D281" s="8"/>
      <c r="E281" s="8"/>
      <c r="F281" s="8"/>
      <c r="G281" s="8"/>
      <c r="H281" s="8"/>
      <c r="I281" s="8"/>
      <c r="J281" s="8"/>
      <c r="K281" s="8"/>
      <c r="L281" s="8"/>
    </row>
    <row r="282" spans="3:12">
      <c r="C282" s="8"/>
      <c r="D282" s="8"/>
      <c r="E282" s="8"/>
      <c r="F282" s="8"/>
      <c r="G282" s="8"/>
      <c r="H282" s="8"/>
      <c r="I282" s="8"/>
      <c r="J282" s="8"/>
      <c r="K282" s="8"/>
      <c r="L282" s="8"/>
    </row>
    <row r="283" spans="3:12">
      <c r="C283" s="8"/>
      <c r="D283" s="8"/>
      <c r="E283" s="8"/>
      <c r="F283" s="8"/>
      <c r="G283" s="8"/>
      <c r="H283" s="8"/>
      <c r="I283" s="8"/>
      <c r="J283" s="8"/>
      <c r="K283" s="8"/>
      <c r="L283" s="8"/>
    </row>
    <row r="284" spans="3:12">
      <c r="C284" s="8"/>
      <c r="D284" s="8"/>
      <c r="E284" s="8"/>
      <c r="F284" s="8"/>
      <c r="G284" s="8"/>
      <c r="H284" s="8"/>
      <c r="I284" s="8"/>
      <c r="J284" s="8"/>
      <c r="K284" s="8"/>
      <c r="L284" s="8"/>
    </row>
    <row r="285" spans="3:12">
      <c r="C285" s="8"/>
      <c r="D285" s="8"/>
      <c r="E285" s="8"/>
      <c r="F285" s="8"/>
      <c r="G285" s="8"/>
      <c r="H285" s="8"/>
      <c r="I285" s="8"/>
      <c r="J285" s="8"/>
      <c r="K285" s="8"/>
      <c r="L285" s="8"/>
    </row>
    <row r="286" spans="3:12">
      <c r="C286" s="8"/>
      <c r="D286" s="8"/>
      <c r="E286" s="8"/>
      <c r="F286" s="8"/>
      <c r="G286" s="8"/>
      <c r="H286" s="8"/>
      <c r="I286" s="8"/>
      <c r="J286" s="8"/>
      <c r="K286" s="8"/>
      <c r="L286" s="8"/>
    </row>
    <row r="287" spans="3:12">
      <c r="C287" s="8"/>
      <c r="D287" s="8"/>
      <c r="E287" s="8"/>
      <c r="F287" s="8"/>
      <c r="G287" s="8"/>
      <c r="H287" s="8"/>
      <c r="I287" s="8"/>
      <c r="J287" s="8"/>
      <c r="K287" s="8"/>
      <c r="L287" s="8"/>
    </row>
    <row r="288" spans="3:12">
      <c r="C288" s="8"/>
      <c r="D288" s="8"/>
      <c r="E288" s="8"/>
      <c r="F288" s="8"/>
      <c r="G288" s="8"/>
      <c r="H288" s="8"/>
      <c r="I288" s="8"/>
      <c r="J288" s="8"/>
      <c r="K288" s="8"/>
      <c r="L288" s="8"/>
    </row>
    <row r="289" spans="3:12">
      <c r="C289" s="8"/>
      <c r="D289" s="8"/>
      <c r="E289" s="8"/>
      <c r="F289" s="8"/>
      <c r="G289" s="8"/>
      <c r="H289" s="8"/>
      <c r="I289" s="8"/>
      <c r="J289" s="8"/>
      <c r="K289" s="8"/>
      <c r="L289" s="8"/>
    </row>
    <row r="290" spans="3:12">
      <c r="C290" s="8"/>
      <c r="D290" s="8"/>
      <c r="E290" s="8"/>
      <c r="F290" s="8"/>
      <c r="G290" s="8"/>
      <c r="H290" s="8"/>
      <c r="I290" s="8"/>
      <c r="J290" s="8"/>
      <c r="K290" s="8"/>
      <c r="L290" s="8"/>
    </row>
    <row r="291" spans="3:12">
      <c r="C291" s="8"/>
      <c r="D291" s="8"/>
      <c r="E291" s="8"/>
      <c r="F291" s="8"/>
      <c r="G291" s="8"/>
      <c r="H291" s="8"/>
      <c r="I291" s="8"/>
      <c r="J291" s="8"/>
      <c r="K291" s="8"/>
      <c r="L291" s="8"/>
    </row>
    <row r="292" spans="3:12">
      <c r="C292" s="8"/>
      <c r="D292" s="8"/>
      <c r="E292" s="8"/>
      <c r="F292" s="8"/>
      <c r="G292" s="8"/>
      <c r="H292" s="8"/>
      <c r="I292" s="8"/>
      <c r="J292" s="8"/>
      <c r="K292" s="8"/>
      <c r="L292" s="8"/>
    </row>
    <row r="293" spans="3:12">
      <c r="C293" s="8"/>
      <c r="D293" s="8"/>
      <c r="E293" s="8"/>
      <c r="F293" s="8"/>
      <c r="G293" s="8"/>
      <c r="H293" s="8"/>
      <c r="I293" s="8"/>
      <c r="J293" s="8"/>
      <c r="K293" s="8"/>
      <c r="L293" s="8"/>
    </row>
    <row r="294" spans="3:12">
      <c r="C294" s="8"/>
      <c r="D294" s="8"/>
      <c r="E294" s="8"/>
      <c r="F294" s="8"/>
      <c r="G294" s="8"/>
      <c r="H294" s="8"/>
      <c r="I294" s="8"/>
      <c r="J294" s="8"/>
      <c r="K294" s="8"/>
      <c r="L294" s="8"/>
    </row>
    <row r="295" spans="3:12">
      <c r="C295" s="8"/>
      <c r="D295" s="8"/>
      <c r="E295" s="8"/>
      <c r="F295" s="8"/>
      <c r="G295" s="8"/>
      <c r="H295" s="8"/>
      <c r="I295" s="8"/>
      <c r="J295" s="8"/>
      <c r="K295" s="8"/>
      <c r="L295" s="8"/>
    </row>
    <row r="296" spans="3:12">
      <c r="C296" s="8"/>
      <c r="D296" s="8"/>
      <c r="E296" s="8"/>
      <c r="F296" s="8"/>
      <c r="G296" s="8"/>
      <c r="H296" s="8"/>
      <c r="I296" s="8"/>
      <c r="J296" s="8"/>
      <c r="K296" s="8"/>
      <c r="L296" s="8"/>
    </row>
    <row r="297" spans="3:12">
      <c r="C297" s="8"/>
      <c r="D297" s="8"/>
      <c r="E297" s="8"/>
      <c r="F297" s="8"/>
      <c r="G297" s="8"/>
      <c r="H297" s="8"/>
      <c r="I297" s="8"/>
      <c r="J297" s="8"/>
      <c r="K297" s="8"/>
      <c r="L297" s="8"/>
    </row>
    <row r="298" spans="3:12">
      <c r="C298" s="8"/>
      <c r="D298" s="8"/>
      <c r="E298" s="8"/>
      <c r="F298" s="8"/>
      <c r="G298" s="8"/>
      <c r="H298" s="8"/>
      <c r="I298" s="8"/>
      <c r="J298" s="8"/>
      <c r="K298" s="8"/>
      <c r="L298" s="8"/>
    </row>
    <row r="299" spans="3:12">
      <c r="C299" s="8"/>
      <c r="D299" s="8"/>
      <c r="E299" s="8"/>
      <c r="F299" s="8"/>
      <c r="G299" s="8"/>
      <c r="H299" s="8"/>
      <c r="I299" s="8"/>
      <c r="J299" s="8"/>
      <c r="K299" s="8"/>
      <c r="L299" s="8"/>
    </row>
    <row r="300" spans="3:12">
      <c r="C300" s="8"/>
      <c r="D300" s="8"/>
      <c r="E300" s="8"/>
      <c r="F300" s="8"/>
      <c r="G300" s="8"/>
      <c r="H300" s="8"/>
      <c r="I300" s="8"/>
      <c r="J300" s="8"/>
      <c r="K300" s="8"/>
      <c r="L300" s="8"/>
    </row>
    <row r="301" spans="3:12">
      <c r="C301" s="8"/>
      <c r="D301" s="8"/>
      <c r="E301" s="8"/>
      <c r="F301" s="8"/>
      <c r="G301" s="8"/>
      <c r="H301" s="8"/>
      <c r="I301" s="8"/>
      <c r="J301" s="8"/>
      <c r="K301" s="8"/>
      <c r="L301" s="8"/>
    </row>
    <row r="302" spans="3:12">
      <c r="C302" s="8"/>
      <c r="D302" s="8"/>
      <c r="E302" s="8"/>
      <c r="F302" s="8"/>
      <c r="G302" s="8"/>
      <c r="H302" s="8"/>
      <c r="I302" s="8"/>
      <c r="J302" s="8"/>
      <c r="K302" s="8"/>
      <c r="L302" s="8"/>
    </row>
    <row r="303" spans="3:12">
      <c r="C303" s="8"/>
      <c r="D303" s="8"/>
      <c r="E303" s="8"/>
      <c r="F303" s="8"/>
      <c r="G303" s="8"/>
      <c r="H303" s="8"/>
      <c r="I303" s="8"/>
      <c r="J303" s="8"/>
      <c r="K303" s="8"/>
      <c r="L303" s="8"/>
    </row>
    <row r="304" spans="3:12">
      <c r="C304" s="8"/>
      <c r="D304" s="8"/>
      <c r="E304" s="8"/>
      <c r="F304" s="8"/>
      <c r="G304" s="8"/>
      <c r="H304" s="8"/>
      <c r="I304" s="8"/>
      <c r="J304" s="8"/>
      <c r="K304" s="8"/>
      <c r="L304" s="8"/>
    </row>
    <row r="305" spans="3:12">
      <c r="C305" s="8"/>
      <c r="D305" s="8"/>
      <c r="E305" s="8"/>
      <c r="F305" s="8"/>
      <c r="G305" s="8"/>
      <c r="H305" s="8"/>
      <c r="I305" s="8"/>
      <c r="J305" s="8"/>
      <c r="K305" s="8"/>
      <c r="L305" s="8"/>
    </row>
    <row r="306" spans="3:12">
      <c r="C306" s="8"/>
      <c r="D306" s="8"/>
      <c r="E306" s="8"/>
      <c r="F306" s="8"/>
      <c r="G306" s="8"/>
      <c r="H306" s="8"/>
      <c r="I306" s="8"/>
      <c r="J306" s="8"/>
      <c r="K306" s="8"/>
      <c r="L306" s="8"/>
    </row>
    <row r="307" spans="3:12">
      <c r="C307" s="8"/>
      <c r="D307" s="8"/>
      <c r="E307" s="8"/>
      <c r="F307" s="8"/>
      <c r="G307" s="8"/>
      <c r="H307" s="8"/>
      <c r="I307" s="8"/>
      <c r="J307" s="8"/>
      <c r="K307" s="8"/>
      <c r="L307" s="8"/>
    </row>
    <row r="308" spans="3:12">
      <c r="C308" s="8"/>
      <c r="D308" s="8"/>
      <c r="E308" s="8"/>
      <c r="F308" s="8"/>
      <c r="G308" s="8"/>
      <c r="H308" s="8"/>
      <c r="I308" s="8"/>
      <c r="J308" s="8"/>
      <c r="K308" s="8"/>
      <c r="L308" s="8"/>
    </row>
    <row r="309" spans="3:12">
      <c r="C309" s="8"/>
      <c r="D309" s="8"/>
      <c r="E309" s="8"/>
      <c r="F309" s="8"/>
      <c r="G309" s="8"/>
      <c r="H309" s="8"/>
      <c r="I309" s="8"/>
      <c r="J309" s="8"/>
      <c r="K309" s="8"/>
      <c r="L309" s="8"/>
    </row>
    <row r="310" spans="3:12">
      <c r="C310" s="8"/>
      <c r="D310" s="8"/>
      <c r="E310" s="8"/>
      <c r="F310" s="8"/>
      <c r="G310" s="8"/>
      <c r="H310" s="8"/>
      <c r="I310" s="8"/>
      <c r="J310" s="8"/>
      <c r="K310" s="8"/>
      <c r="L310" s="8"/>
    </row>
    <row r="311" spans="3:12">
      <c r="C311" s="8"/>
      <c r="D311" s="8"/>
      <c r="E311" s="8"/>
      <c r="F311" s="8"/>
      <c r="G311" s="8"/>
      <c r="H311" s="8"/>
      <c r="I311" s="8"/>
      <c r="J311" s="8"/>
      <c r="K311" s="8"/>
      <c r="L311" s="8"/>
    </row>
    <row r="312" spans="3:12">
      <c r="C312" s="8"/>
      <c r="D312" s="8"/>
      <c r="E312" s="8"/>
      <c r="F312" s="8"/>
      <c r="G312" s="8"/>
      <c r="H312" s="8"/>
      <c r="I312" s="8"/>
      <c r="J312" s="8"/>
      <c r="K312" s="8"/>
      <c r="L312" s="8"/>
    </row>
    <row r="313" spans="3:12">
      <c r="C313" s="8"/>
      <c r="D313" s="8"/>
      <c r="E313" s="8"/>
      <c r="F313" s="8"/>
      <c r="G313" s="8"/>
      <c r="H313" s="8"/>
      <c r="I313" s="8"/>
      <c r="J313" s="8"/>
      <c r="K313" s="8"/>
      <c r="L313" s="8"/>
    </row>
    <row r="314" spans="3:12">
      <c r="C314" s="8"/>
      <c r="D314" s="8"/>
      <c r="E314" s="8"/>
      <c r="F314" s="8"/>
      <c r="G314" s="8"/>
      <c r="H314" s="8"/>
      <c r="I314" s="8"/>
      <c r="J314" s="8"/>
      <c r="K314" s="8"/>
      <c r="L314" s="8"/>
    </row>
    <row r="315" spans="3:12">
      <c r="C315" s="8"/>
      <c r="D315" s="8"/>
      <c r="E315" s="8"/>
      <c r="F315" s="8"/>
      <c r="G315" s="8"/>
      <c r="H315" s="8"/>
      <c r="I315" s="8"/>
      <c r="J315" s="8"/>
      <c r="K315" s="8"/>
      <c r="L315" s="8"/>
    </row>
    <row r="316" spans="3:12">
      <c r="C316" s="8"/>
      <c r="D316" s="8"/>
      <c r="E316" s="8"/>
      <c r="F316" s="8"/>
      <c r="G316" s="8"/>
      <c r="H316" s="8"/>
      <c r="I316" s="8"/>
      <c r="J316" s="8"/>
      <c r="K316" s="8"/>
      <c r="L316" s="8"/>
    </row>
    <row r="317" spans="3:12">
      <c r="C317" s="8"/>
      <c r="D317" s="8"/>
      <c r="E317" s="8"/>
      <c r="F317" s="8"/>
      <c r="G317" s="8"/>
      <c r="H317" s="8"/>
      <c r="I317" s="8"/>
      <c r="J317" s="8"/>
      <c r="K317" s="8"/>
      <c r="L317" s="8"/>
    </row>
    <row r="318" spans="3:12">
      <c r="C318" s="8"/>
      <c r="D318" s="8"/>
      <c r="E318" s="8"/>
      <c r="F318" s="8"/>
      <c r="G318" s="8"/>
      <c r="H318" s="8"/>
      <c r="I318" s="8"/>
      <c r="J318" s="8"/>
      <c r="K318" s="8"/>
      <c r="L318" s="8"/>
    </row>
    <row r="319" spans="3:12">
      <c r="C319" s="8"/>
      <c r="D319" s="8"/>
      <c r="E319" s="8"/>
      <c r="F319" s="8"/>
      <c r="G319" s="8"/>
      <c r="H319" s="8"/>
      <c r="I319" s="8"/>
      <c r="J319" s="8"/>
      <c r="K319" s="8"/>
      <c r="L319" s="8"/>
    </row>
    <row r="320" spans="3:12">
      <c r="C320" s="8"/>
      <c r="D320" s="8"/>
      <c r="E320" s="8"/>
      <c r="F320" s="8"/>
      <c r="G320" s="8"/>
      <c r="H320" s="8"/>
      <c r="I320" s="8"/>
      <c r="J320" s="8"/>
      <c r="K320" s="8"/>
      <c r="L320" s="8"/>
    </row>
    <row r="321" spans="3:12">
      <c r="C321" s="8"/>
      <c r="D321" s="8"/>
      <c r="E321" s="8"/>
      <c r="F321" s="8"/>
      <c r="G321" s="8"/>
      <c r="H321" s="8"/>
      <c r="I321" s="8"/>
      <c r="J321" s="8"/>
      <c r="K321" s="8"/>
      <c r="L321" s="8"/>
    </row>
    <row r="322" spans="3:12">
      <c r="C322" s="8"/>
      <c r="D322" s="8"/>
      <c r="E322" s="8"/>
      <c r="F322" s="8"/>
      <c r="G322" s="8"/>
      <c r="H322" s="8"/>
      <c r="I322" s="8"/>
      <c r="J322" s="8"/>
      <c r="K322" s="8"/>
      <c r="L322" s="8"/>
    </row>
    <row r="323" spans="3:12">
      <c r="C323" s="8"/>
      <c r="D323" s="8"/>
      <c r="E323" s="8"/>
      <c r="F323" s="8"/>
      <c r="G323" s="8"/>
      <c r="H323" s="8"/>
      <c r="I323" s="8"/>
      <c r="J323" s="8"/>
      <c r="K323" s="8"/>
      <c r="L323" s="8"/>
    </row>
    <row r="324" spans="3:12">
      <c r="C324" s="8"/>
      <c r="D324" s="8"/>
      <c r="E324" s="8"/>
      <c r="F324" s="8"/>
      <c r="G324" s="8"/>
      <c r="H324" s="8"/>
      <c r="I324" s="8"/>
      <c r="J324" s="8"/>
      <c r="K324" s="8"/>
      <c r="L324" s="8"/>
    </row>
    <row r="325" spans="3:12">
      <c r="C325" s="8"/>
      <c r="D325" s="8"/>
      <c r="E325" s="8"/>
      <c r="F325" s="8"/>
      <c r="G325" s="8"/>
      <c r="H325" s="8"/>
      <c r="I325" s="8"/>
      <c r="J325" s="8"/>
      <c r="K325" s="8"/>
      <c r="L325" s="8"/>
    </row>
    <row r="326" spans="3:12">
      <c r="C326" s="8"/>
      <c r="D326" s="8"/>
      <c r="E326" s="8"/>
      <c r="F326" s="8"/>
      <c r="G326" s="8"/>
      <c r="H326" s="8"/>
      <c r="I326" s="8"/>
      <c r="J326" s="8"/>
      <c r="K326" s="8"/>
      <c r="L326" s="8"/>
    </row>
    <row r="327" spans="3:12">
      <c r="C327" s="8"/>
      <c r="D327" s="8"/>
      <c r="E327" s="8"/>
      <c r="F327" s="8"/>
      <c r="G327" s="8"/>
      <c r="H327" s="8"/>
      <c r="I327" s="8"/>
      <c r="J327" s="8"/>
      <c r="K327" s="8"/>
      <c r="L327" s="8"/>
    </row>
    <row r="328" spans="3:12">
      <c r="C328" s="8"/>
      <c r="D328" s="8"/>
      <c r="E328" s="8"/>
      <c r="F328" s="8"/>
      <c r="G328" s="8"/>
      <c r="H328" s="8"/>
      <c r="I328" s="8"/>
      <c r="J328" s="8"/>
      <c r="K328" s="8"/>
      <c r="L328" s="8"/>
    </row>
    <row r="329" spans="3:12">
      <c r="C329" s="8"/>
      <c r="D329" s="8"/>
      <c r="E329" s="8"/>
      <c r="F329" s="8"/>
      <c r="G329" s="8"/>
      <c r="H329" s="8"/>
      <c r="I329" s="8"/>
      <c r="J329" s="8"/>
      <c r="K329" s="8"/>
      <c r="L329" s="8"/>
    </row>
    <row r="330" spans="3:12">
      <c r="C330" s="8"/>
      <c r="D330" s="8"/>
      <c r="E330" s="8"/>
      <c r="F330" s="8"/>
      <c r="G330" s="8"/>
      <c r="H330" s="8"/>
      <c r="I330" s="8"/>
      <c r="J330" s="8"/>
      <c r="K330" s="8"/>
      <c r="L330" s="8"/>
    </row>
    <row r="331" spans="3:12">
      <c r="C331" s="8"/>
      <c r="D331" s="8"/>
      <c r="E331" s="8"/>
      <c r="F331" s="8"/>
      <c r="G331" s="8"/>
      <c r="H331" s="8"/>
      <c r="I331" s="8"/>
      <c r="J331" s="8"/>
      <c r="K331" s="8"/>
      <c r="L331" s="8"/>
    </row>
    <row r="332" spans="3:12">
      <c r="C332" s="8"/>
      <c r="D332" s="8"/>
      <c r="E332" s="8"/>
      <c r="F332" s="8"/>
      <c r="G332" s="8"/>
      <c r="H332" s="8"/>
      <c r="I332" s="8"/>
      <c r="J332" s="8"/>
      <c r="K332" s="8"/>
      <c r="L332" s="8"/>
    </row>
    <row r="333" spans="3:12">
      <c r="C333" s="8"/>
      <c r="D333" s="8"/>
      <c r="E333" s="8"/>
      <c r="F333" s="8"/>
      <c r="G333" s="8"/>
      <c r="H333" s="8"/>
      <c r="I333" s="8"/>
      <c r="J333" s="8"/>
      <c r="K333" s="8"/>
      <c r="L333" s="8"/>
    </row>
    <row r="334" spans="3:12">
      <c r="C334" s="8"/>
      <c r="D334" s="8"/>
      <c r="E334" s="8"/>
      <c r="F334" s="8"/>
      <c r="G334" s="8"/>
      <c r="H334" s="8"/>
      <c r="I334" s="8"/>
      <c r="J334" s="8"/>
      <c r="K334" s="8"/>
      <c r="L334" s="8"/>
    </row>
    <row r="335" spans="3:12">
      <c r="C335" s="8"/>
      <c r="D335" s="8"/>
      <c r="E335" s="8"/>
      <c r="F335" s="8"/>
      <c r="G335" s="8"/>
      <c r="H335" s="8"/>
      <c r="I335" s="8"/>
      <c r="J335" s="8"/>
      <c r="K335" s="8"/>
      <c r="L335" s="8"/>
    </row>
    <row r="336" spans="3:12">
      <c r="C336" s="8"/>
      <c r="D336" s="8"/>
      <c r="E336" s="8"/>
      <c r="F336" s="8"/>
      <c r="G336" s="8"/>
      <c r="H336" s="8"/>
      <c r="I336" s="8"/>
      <c r="J336" s="8"/>
      <c r="K336" s="8"/>
      <c r="L336" s="8"/>
    </row>
    <row r="337" spans="3:12">
      <c r="C337" s="8"/>
      <c r="D337" s="8"/>
      <c r="E337" s="8"/>
      <c r="F337" s="8"/>
      <c r="G337" s="8"/>
      <c r="H337" s="8"/>
      <c r="I337" s="8"/>
      <c r="J337" s="8"/>
      <c r="K337" s="8"/>
      <c r="L337" s="8"/>
    </row>
    <row r="338" spans="3:12">
      <c r="C338" s="8"/>
      <c r="D338" s="8"/>
      <c r="E338" s="8"/>
      <c r="F338" s="8"/>
      <c r="G338" s="8"/>
      <c r="H338" s="8"/>
      <c r="I338" s="8"/>
      <c r="J338" s="8"/>
      <c r="K338" s="8"/>
      <c r="L338" s="8"/>
    </row>
    <row r="339" spans="3:12">
      <c r="C339" s="8"/>
      <c r="D339" s="8"/>
      <c r="E339" s="8"/>
      <c r="F339" s="8"/>
      <c r="G339" s="8"/>
      <c r="H339" s="8"/>
      <c r="I339" s="8"/>
      <c r="J339" s="8"/>
      <c r="K339" s="8"/>
      <c r="L339" s="8"/>
    </row>
    <row r="340" spans="3:12">
      <c r="C340" s="8"/>
      <c r="D340" s="8"/>
      <c r="E340" s="8"/>
      <c r="F340" s="8"/>
      <c r="G340" s="8"/>
      <c r="H340" s="8"/>
      <c r="I340" s="8"/>
      <c r="J340" s="8"/>
      <c r="K340" s="8"/>
      <c r="L340" s="8"/>
    </row>
    <row r="341" spans="3:12">
      <c r="C341" s="8"/>
      <c r="D341" s="8"/>
      <c r="E341" s="8"/>
      <c r="F341" s="8"/>
      <c r="G341" s="8"/>
      <c r="H341" s="8"/>
      <c r="I341" s="8"/>
      <c r="J341" s="8"/>
      <c r="K341" s="8"/>
      <c r="L341" s="8"/>
    </row>
    <row r="342" spans="3:12">
      <c r="C342" s="8"/>
      <c r="D342" s="8"/>
      <c r="E342" s="8"/>
      <c r="F342" s="8"/>
      <c r="G342" s="8"/>
      <c r="H342" s="8"/>
      <c r="I342" s="8"/>
      <c r="J342" s="8"/>
      <c r="K342" s="8"/>
      <c r="L342" s="8"/>
    </row>
    <row r="343" spans="3:12">
      <c r="C343" s="8"/>
      <c r="D343" s="8"/>
      <c r="E343" s="8"/>
      <c r="F343" s="8"/>
      <c r="G343" s="8"/>
      <c r="H343" s="8"/>
      <c r="I343" s="8"/>
      <c r="J343" s="8"/>
      <c r="K343" s="8"/>
      <c r="L343" s="8"/>
    </row>
    <row r="344" spans="3:12">
      <c r="C344" s="8"/>
      <c r="D344" s="8"/>
      <c r="E344" s="8"/>
      <c r="F344" s="8"/>
      <c r="G344" s="8"/>
      <c r="H344" s="8"/>
      <c r="I344" s="8"/>
      <c r="J344" s="8"/>
      <c r="K344" s="8"/>
      <c r="L344" s="8"/>
    </row>
    <row r="345" spans="3:12">
      <c r="C345" s="8"/>
      <c r="D345" s="8"/>
      <c r="E345" s="8"/>
      <c r="F345" s="8"/>
      <c r="G345" s="8"/>
      <c r="H345" s="8"/>
      <c r="I345" s="8"/>
      <c r="J345" s="8"/>
      <c r="K345" s="8"/>
      <c r="L345" s="8"/>
    </row>
    <row r="346" spans="3:12">
      <c r="C346" s="8"/>
      <c r="D346" s="8"/>
      <c r="E346" s="8"/>
      <c r="F346" s="8"/>
      <c r="G346" s="8"/>
      <c r="H346" s="8"/>
      <c r="I346" s="8"/>
      <c r="J346" s="8"/>
      <c r="K346" s="8"/>
      <c r="L346" s="8"/>
    </row>
    <row r="347" spans="3:12">
      <c r="C347" s="8"/>
      <c r="D347" s="8"/>
      <c r="E347" s="8"/>
      <c r="F347" s="8"/>
      <c r="G347" s="8"/>
      <c r="H347" s="8"/>
      <c r="I347" s="8"/>
      <c r="J347" s="8"/>
      <c r="K347" s="8"/>
      <c r="L347" s="8"/>
    </row>
    <row r="348" spans="3:12">
      <c r="C348" s="8"/>
      <c r="D348" s="8"/>
      <c r="E348" s="8"/>
      <c r="F348" s="8"/>
      <c r="G348" s="8"/>
      <c r="H348" s="8"/>
      <c r="I348" s="8"/>
      <c r="J348" s="8"/>
      <c r="K348" s="8"/>
      <c r="L348" s="8"/>
    </row>
    <row r="349" spans="3:12">
      <c r="C349" s="8"/>
      <c r="D349" s="8"/>
      <c r="E349" s="8"/>
      <c r="F349" s="8"/>
      <c r="G349" s="8"/>
      <c r="H349" s="8"/>
      <c r="I349" s="8"/>
      <c r="J349" s="8"/>
      <c r="K349" s="8"/>
      <c r="L349" s="8"/>
    </row>
    <row r="350" spans="3:12">
      <c r="C350" s="8"/>
      <c r="D350" s="8"/>
      <c r="E350" s="8"/>
      <c r="F350" s="8"/>
      <c r="G350" s="8"/>
      <c r="H350" s="8"/>
      <c r="I350" s="8"/>
      <c r="J350" s="8"/>
      <c r="K350" s="8"/>
      <c r="L350" s="8"/>
    </row>
    <row r="351" spans="3:12">
      <c r="C351" s="8"/>
      <c r="D351" s="8"/>
      <c r="E351" s="8"/>
      <c r="F351" s="8"/>
      <c r="G351" s="8"/>
      <c r="H351" s="8"/>
      <c r="I351" s="8"/>
      <c r="J351" s="8"/>
      <c r="K351" s="8"/>
      <c r="L351" s="8"/>
    </row>
    <row r="352" spans="3:12">
      <c r="C352" s="8"/>
      <c r="D352" s="8"/>
      <c r="E352" s="8"/>
      <c r="F352" s="8"/>
      <c r="G352" s="8"/>
      <c r="H352" s="8"/>
      <c r="I352" s="8"/>
      <c r="J352" s="8"/>
      <c r="K352" s="8"/>
      <c r="L352" s="8"/>
    </row>
    <row r="353" spans="3:12">
      <c r="C353" s="8"/>
      <c r="D353" s="8"/>
      <c r="E353" s="8"/>
      <c r="F353" s="8"/>
      <c r="G353" s="8"/>
      <c r="H353" s="8"/>
      <c r="I353" s="8"/>
      <c r="J353" s="8"/>
      <c r="K353" s="8"/>
      <c r="L353" s="8"/>
    </row>
    <row r="354" spans="3:12">
      <c r="C354" s="8"/>
      <c r="D354" s="8"/>
      <c r="E354" s="8"/>
      <c r="F354" s="8"/>
      <c r="G354" s="8"/>
      <c r="H354" s="8"/>
      <c r="I354" s="8"/>
      <c r="J354" s="8"/>
      <c r="K354" s="8"/>
      <c r="L354" s="8"/>
    </row>
    <row r="355" spans="3:12">
      <c r="C355" s="8"/>
      <c r="D355" s="8"/>
      <c r="E355" s="8"/>
      <c r="F355" s="8"/>
      <c r="G355" s="8"/>
      <c r="H355" s="8"/>
      <c r="I355" s="8"/>
      <c r="J355" s="8"/>
      <c r="K355" s="8"/>
      <c r="L355" s="8"/>
    </row>
    <row r="356" spans="3:12">
      <c r="C356" s="8"/>
      <c r="D356" s="8"/>
      <c r="E356" s="8"/>
      <c r="F356" s="8"/>
      <c r="G356" s="8"/>
      <c r="H356" s="8"/>
      <c r="I356" s="8"/>
      <c r="J356" s="8"/>
      <c r="K356" s="8"/>
      <c r="L356" s="8"/>
    </row>
    <row r="357" spans="3:12">
      <c r="C357" s="8"/>
      <c r="D357" s="8"/>
      <c r="E357" s="8"/>
      <c r="F357" s="8"/>
      <c r="G357" s="8"/>
      <c r="H357" s="8"/>
      <c r="I357" s="8"/>
      <c r="J357" s="8"/>
      <c r="K357" s="8"/>
      <c r="L357" s="8"/>
    </row>
    <row r="358" spans="3:12">
      <c r="C358" s="8"/>
      <c r="D358" s="8"/>
      <c r="E358" s="8"/>
      <c r="F358" s="8"/>
      <c r="G358" s="8"/>
      <c r="H358" s="8"/>
      <c r="I358" s="8"/>
      <c r="J358" s="8"/>
      <c r="K358" s="8"/>
      <c r="L358" s="8"/>
    </row>
    <row r="359" spans="3:12">
      <c r="C359" s="8"/>
      <c r="D359" s="8"/>
      <c r="E359" s="8"/>
      <c r="F359" s="8"/>
      <c r="G359" s="8"/>
      <c r="H359" s="8"/>
      <c r="I359" s="8"/>
      <c r="J359" s="8"/>
      <c r="K359" s="8"/>
      <c r="L359" s="8"/>
    </row>
    <row r="360" spans="3:12">
      <c r="C360" s="8"/>
      <c r="D360" s="8"/>
      <c r="E360" s="8"/>
      <c r="F360" s="8"/>
      <c r="G360" s="8"/>
      <c r="H360" s="8"/>
      <c r="I360" s="8"/>
      <c r="J360" s="8"/>
      <c r="K360" s="8"/>
      <c r="L360" s="8"/>
    </row>
    <row r="361" spans="3:12">
      <c r="C361" s="8"/>
      <c r="D361" s="8"/>
      <c r="E361" s="8"/>
      <c r="F361" s="8"/>
      <c r="G361" s="8"/>
      <c r="H361" s="8"/>
      <c r="I361" s="8"/>
      <c r="J361" s="8"/>
      <c r="K361" s="8"/>
      <c r="L361" s="8"/>
    </row>
    <row r="362" spans="3:12">
      <c r="C362" s="8"/>
      <c r="D362" s="8"/>
      <c r="E362" s="8"/>
      <c r="F362" s="8"/>
      <c r="G362" s="8"/>
      <c r="H362" s="8"/>
      <c r="I362" s="8"/>
      <c r="J362" s="8"/>
      <c r="K362" s="8"/>
      <c r="L362" s="8"/>
    </row>
    <row r="363" spans="3:12">
      <c r="C363" s="8"/>
      <c r="D363" s="8"/>
      <c r="E363" s="8"/>
      <c r="F363" s="8"/>
      <c r="G363" s="8"/>
      <c r="H363" s="8"/>
      <c r="I363" s="8"/>
      <c r="J363" s="8"/>
      <c r="K363" s="8"/>
      <c r="L363" s="8"/>
    </row>
    <row r="364" spans="3:12">
      <c r="C364" s="8"/>
      <c r="D364" s="8"/>
      <c r="E364" s="8"/>
      <c r="F364" s="8"/>
      <c r="G364" s="8"/>
      <c r="H364" s="8"/>
      <c r="I364" s="8"/>
      <c r="J364" s="8"/>
      <c r="K364" s="8"/>
      <c r="L364" s="8"/>
    </row>
    <row r="365" spans="3:12">
      <c r="C365" s="8"/>
      <c r="D365" s="8"/>
      <c r="E365" s="8"/>
      <c r="F365" s="8"/>
      <c r="G365" s="8"/>
      <c r="H365" s="8"/>
      <c r="I365" s="8"/>
      <c r="J365" s="8"/>
      <c r="K365" s="8"/>
      <c r="L365" s="8"/>
    </row>
    <row r="366" spans="3:12">
      <c r="C366" s="8"/>
      <c r="D366" s="8"/>
      <c r="E366" s="8"/>
      <c r="F366" s="8"/>
      <c r="G366" s="8"/>
      <c r="H366" s="8"/>
      <c r="I366" s="8"/>
      <c r="J366" s="8"/>
      <c r="K366" s="8"/>
      <c r="L366" s="8"/>
    </row>
    <row r="367" spans="3:12">
      <c r="C367" s="8"/>
      <c r="D367" s="8"/>
      <c r="E367" s="8"/>
      <c r="F367" s="8"/>
      <c r="G367" s="8"/>
      <c r="H367" s="8"/>
      <c r="I367" s="8"/>
      <c r="J367" s="8"/>
      <c r="K367" s="8"/>
      <c r="L367" s="8"/>
    </row>
    <row r="368" spans="3:12">
      <c r="C368" s="8"/>
      <c r="D368" s="8"/>
      <c r="E368" s="8"/>
      <c r="F368" s="8"/>
      <c r="G368" s="8"/>
      <c r="H368" s="8"/>
      <c r="I368" s="8"/>
      <c r="J368" s="8"/>
      <c r="K368" s="8"/>
      <c r="L368" s="8"/>
    </row>
    <row r="369" spans="3:12">
      <c r="C369" s="8"/>
      <c r="D369" s="8"/>
      <c r="E369" s="8"/>
      <c r="F369" s="8"/>
      <c r="G369" s="8"/>
      <c r="H369" s="8"/>
      <c r="I369" s="8"/>
      <c r="J369" s="8"/>
      <c r="K369" s="8"/>
      <c r="L369" s="8"/>
    </row>
    <row r="370" spans="3:12">
      <c r="C370" s="8"/>
      <c r="D370" s="8"/>
      <c r="E370" s="8"/>
      <c r="F370" s="8"/>
      <c r="G370" s="8"/>
      <c r="H370" s="8"/>
      <c r="I370" s="8"/>
      <c r="J370" s="8"/>
      <c r="K370" s="8"/>
      <c r="L370" s="8"/>
    </row>
    <row r="371" spans="3:12">
      <c r="C371" s="8"/>
      <c r="D371" s="8"/>
      <c r="E371" s="8"/>
      <c r="F371" s="8"/>
      <c r="G371" s="8"/>
      <c r="H371" s="8"/>
      <c r="I371" s="8"/>
      <c r="J371" s="8"/>
      <c r="K371" s="8"/>
      <c r="L371" s="8"/>
    </row>
    <row r="372" spans="3:12">
      <c r="C372" s="8"/>
      <c r="D372" s="8"/>
      <c r="E372" s="8"/>
      <c r="F372" s="8"/>
      <c r="G372" s="8"/>
      <c r="H372" s="8"/>
      <c r="I372" s="8"/>
      <c r="J372" s="8"/>
      <c r="K372" s="8"/>
      <c r="L372" s="8"/>
    </row>
    <row r="373" spans="3:12">
      <c r="C373" s="8"/>
      <c r="D373" s="8"/>
      <c r="E373" s="8"/>
      <c r="F373" s="8"/>
      <c r="G373" s="8"/>
      <c r="H373" s="8"/>
      <c r="I373" s="8"/>
      <c r="J373" s="8"/>
      <c r="K373" s="8"/>
      <c r="L373" s="8"/>
    </row>
    <row r="374" spans="3:12">
      <c r="C374" s="8"/>
      <c r="D374" s="8"/>
      <c r="E374" s="8"/>
      <c r="F374" s="8"/>
      <c r="G374" s="8"/>
      <c r="H374" s="8"/>
      <c r="I374" s="8"/>
      <c r="J374" s="8"/>
      <c r="K374" s="8"/>
      <c r="L374" s="8"/>
    </row>
    <row r="375" spans="3:12">
      <c r="C375" s="8"/>
      <c r="D375" s="8"/>
      <c r="E375" s="8"/>
      <c r="F375" s="8"/>
      <c r="G375" s="8"/>
      <c r="H375" s="8"/>
      <c r="I375" s="8"/>
      <c r="J375" s="8"/>
      <c r="K375" s="8"/>
      <c r="L375" s="8"/>
    </row>
    <row r="376" spans="3:12">
      <c r="C376" s="8"/>
      <c r="D376" s="8"/>
      <c r="E376" s="8"/>
      <c r="F376" s="8"/>
      <c r="G376" s="8"/>
      <c r="H376" s="8"/>
      <c r="I376" s="8"/>
      <c r="J376" s="8"/>
      <c r="K376" s="8"/>
      <c r="L376" s="8"/>
    </row>
    <row r="377" spans="3:12">
      <c r="C377" s="8"/>
      <c r="D377" s="8"/>
      <c r="E377" s="8"/>
      <c r="F377" s="8"/>
      <c r="G377" s="8"/>
      <c r="H377" s="8"/>
      <c r="I377" s="8"/>
      <c r="J377" s="8"/>
      <c r="K377" s="8"/>
      <c r="L377" s="8"/>
    </row>
    <row r="378" spans="3:12">
      <c r="C378" s="8"/>
      <c r="D378" s="8"/>
      <c r="E378" s="8"/>
      <c r="F378" s="8"/>
      <c r="G378" s="8"/>
      <c r="H378" s="8"/>
      <c r="I378" s="8"/>
      <c r="J378" s="8"/>
      <c r="K378" s="8"/>
      <c r="L378" s="8"/>
    </row>
    <row r="379" spans="3:12">
      <c r="C379" s="8"/>
      <c r="D379" s="8"/>
      <c r="E379" s="8"/>
      <c r="F379" s="8"/>
      <c r="G379" s="8"/>
      <c r="H379" s="8"/>
      <c r="I379" s="8"/>
      <c r="J379" s="8"/>
      <c r="K379" s="8"/>
      <c r="L379" s="8"/>
    </row>
    <row r="380" spans="3:12">
      <c r="C380" s="8"/>
      <c r="D380" s="8"/>
      <c r="E380" s="8"/>
      <c r="F380" s="8"/>
      <c r="G380" s="8"/>
      <c r="H380" s="8"/>
      <c r="I380" s="8"/>
      <c r="J380" s="8"/>
      <c r="K380" s="8"/>
      <c r="L380" s="8"/>
    </row>
    <row r="381" spans="3:12">
      <c r="C381" s="8"/>
      <c r="D381" s="8"/>
      <c r="E381" s="8"/>
      <c r="F381" s="8"/>
      <c r="G381" s="8"/>
      <c r="H381" s="8"/>
      <c r="I381" s="8"/>
      <c r="J381" s="8"/>
      <c r="K381" s="8"/>
      <c r="L381" s="8"/>
    </row>
    <row r="382" spans="3:12">
      <c r="C382" s="8"/>
      <c r="D382" s="8"/>
      <c r="E382" s="8"/>
      <c r="F382" s="8"/>
      <c r="G382" s="8"/>
      <c r="H382" s="8"/>
      <c r="I382" s="8"/>
      <c r="J382" s="8"/>
      <c r="K382" s="8"/>
      <c r="L382" s="8"/>
    </row>
    <row r="383" spans="3:12">
      <c r="C383" s="8"/>
      <c r="D383" s="8"/>
      <c r="E383" s="8"/>
      <c r="F383" s="8"/>
      <c r="G383" s="8"/>
      <c r="H383" s="8"/>
      <c r="I383" s="8"/>
      <c r="J383" s="8"/>
      <c r="K383" s="8"/>
      <c r="L383" s="8"/>
    </row>
    <row r="384" spans="3:12">
      <c r="C384" s="8"/>
      <c r="D384" s="8"/>
      <c r="E384" s="8"/>
      <c r="F384" s="8"/>
      <c r="G384" s="8"/>
      <c r="H384" s="8"/>
      <c r="I384" s="8"/>
      <c r="J384" s="8"/>
      <c r="K384" s="8"/>
      <c r="L384" s="8"/>
    </row>
    <row r="385" spans="3:12">
      <c r="C385" s="8"/>
      <c r="D385" s="8"/>
      <c r="E385" s="8"/>
      <c r="F385" s="8"/>
      <c r="G385" s="8"/>
      <c r="H385" s="8"/>
      <c r="I385" s="8"/>
      <c r="J385" s="8"/>
      <c r="K385" s="8"/>
      <c r="L385" s="8"/>
    </row>
    <row r="386" spans="3:12">
      <c r="C386" s="8"/>
      <c r="D386" s="8"/>
      <c r="E386" s="8"/>
      <c r="F386" s="8"/>
      <c r="G386" s="8"/>
      <c r="H386" s="8"/>
      <c r="I386" s="8"/>
      <c r="J386" s="8"/>
      <c r="K386" s="8"/>
      <c r="L386" s="8"/>
    </row>
    <row r="387" spans="3:12">
      <c r="C387" s="8"/>
      <c r="D387" s="8"/>
      <c r="E387" s="8"/>
      <c r="F387" s="8"/>
      <c r="G387" s="8"/>
      <c r="H387" s="8"/>
      <c r="I387" s="8"/>
      <c r="J387" s="8"/>
      <c r="K387" s="8"/>
      <c r="L387" s="8"/>
    </row>
    <row r="388" spans="3:12">
      <c r="C388" s="8"/>
      <c r="D388" s="8"/>
      <c r="E388" s="8"/>
      <c r="F388" s="8"/>
      <c r="G388" s="8"/>
      <c r="H388" s="8"/>
      <c r="I388" s="8"/>
      <c r="J388" s="8"/>
      <c r="K388" s="8"/>
      <c r="L388" s="8"/>
    </row>
    <row r="389" spans="3:12">
      <c r="C389" s="8"/>
      <c r="D389" s="8"/>
      <c r="E389" s="8"/>
      <c r="F389" s="8"/>
      <c r="G389" s="8"/>
      <c r="H389" s="8"/>
      <c r="I389" s="8"/>
      <c r="J389" s="8"/>
      <c r="K389" s="8"/>
      <c r="L389" s="8"/>
    </row>
    <row r="390" spans="3:12">
      <c r="C390" s="8"/>
      <c r="D390" s="8"/>
      <c r="E390" s="8"/>
      <c r="F390" s="8"/>
      <c r="G390" s="8"/>
      <c r="H390" s="8"/>
      <c r="I390" s="8"/>
      <c r="J390" s="8"/>
      <c r="K390" s="8"/>
      <c r="L390" s="8"/>
    </row>
    <row r="391" spans="3:12">
      <c r="C391" s="8"/>
      <c r="D391" s="8"/>
      <c r="E391" s="8"/>
      <c r="F391" s="8"/>
      <c r="G391" s="8"/>
      <c r="H391" s="8"/>
      <c r="I391" s="8"/>
      <c r="J391" s="8"/>
      <c r="K391" s="8"/>
      <c r="L391" s="8"/>
    </row>
    <row r="392" spans="3:12">
      <c r="C392" s="8"/>
      <c r="D392" s="8"/>
      <c r="E392" s="8"/>
      <c r="F392" s="8"/>
      <c r="G392" s="8"/>
      <c r="H392" s="8"/>
      <c r="I392" s="8"/>
      <c r="J392" s="8"/>
      <c r="K392" s="8"/>
      <c r="L392" s="8"/>
    </row>
    <row r="393" spans="3:12">
      <c r="C393" s="8"/>
      <c r="D393" s="8"/>
      <c r="E393" s="8"/>
      <c r="F393" s="8"/>
      <c r="G393" s="8"/>
      <c r="H393" s="8"/>
      <c r="I393" s="8"/>
      <c r="J393" s="8"/>
      <c r="K393" s="8"/>
      <c r="L393" s="8"/>
    </row>
    <row r="394" spans="3:12">
      <c r="C394" s="8"/>
      <c r="D394" s="8"/>
      <c r="E394" s="8"/>
      <c r="F394" s="8"/>
      <c r="G394" s="8"/>
      <c r="H394" s="8"/>
      <c r="I394" s="8"/>
      <c r="J394" s="8"/>
      <c r="K394" s="8"/>
      <c r="L394" s="8"/>
    </row>
    <row r="395" spans="3:12">
      <c r="C395" s="8"/>
      <c r="D395" s="8"/>
      <c r="E395" s="8"/>
      <c r="F395" s="8"/>
      <c r="G395" s="8"/>
      <c r="H395" s="8"/>
      <c r="I395" s="8"/>
      <c r="J395" s="8"/>
      <c r="K395" s="8"/>
      <c r="L395" s="8"/>
    </row>
    <row r="396" spans="3:12">
      <c r="C396" s="8"/>
      <c r="D396" s="8"/>
      <c r="E396" s="8"/>
      <c r="F396" s="8"/>
      <c r="G396" s="8"/>
      <c r="H396" s="8"/>
      <c r="I396" s="8"/>
      <c r="J396" s="8"/>
      <c r="K396" s="8"/>
      <c r="L396" s="8"/>
    </row>
    <row r="397" spans="3:12">
      <c r="C397" s="8"/>
      <c r="D397" s="8"/>
      <c r="E397" s="8"/>
      <c r="F397" s="8"/>
      <c r="G397" s="8"/>
      <c r="H397" s="8"/>
      <c r="I397" s="8"/>
      <c r="J397" s="8"/>
      <c r="K397" s="8"/>
      <c r="L397" s="8"/>
    </row>
    <row r="398" spans="3:12">
      <c r="C398" s="8"/>
      <c r="D398" s="8"/>
      <c r="E398" s="8"/>
      <c r="F398" s="8"/>
      <c r="G398" s="8"/>
      <c r="H398" s="8"/>
      <c r="I398" s="8"/>
      <c r="J398" s="8"/>
      <c r="K398" s="8"/>
      <c r="L398" s="8"/>
    </row>
    <row r="399" spans="3:12">
      <c r="C399" s="8"/>
      <c r="D399" s="8"/>
      <c r="E399" s="8"/>
      <c r="F399" s="8"/>
      <c r="G399" s="8"/>
      <c r="H399" s="8"/>
      <c r="I399" s="8"/>
      <c r="J399" s="8"/>
      <c r="K399" s="8"/>
      <c r="L399" s="8"/>
    </row>
    <row r="400" spans="3:12">
      <c r="C400" s="8"/>
      <c r="D400" s="8"/>
      <c r="E400" s="8"/>
      <c r="F400" s="8"/>
      <c r="G400" s="8"/>
      <c r="H400" s="8"/>
      <c r="I400" s="8"/>
      <c r="J400" s="8"/>
      <c r="K400" s="8"/>
      <c r="L400" s="8"/>
    </row>
    <row r="401" spans="3:12">
      <c r="C401" s="8"/>
      <c r="D401" s="8"/>
      <c r="E401" s="8"/>
      <c r="F401" s="8"/>
      <c r="G401" s="8"/>
      <c r="H401" s="8"/>
      <c r="I401" s="8"/>
      <c r="J401" s="8"/>
      <c r="K401" s="8"/>
      <c r="L401" s="8"/>
    </row>
    <row r="402" spans="3:12">
      <c r="C402" s="8"/>
      <c r="D402" s="8"/>
      <c r="E402" s="8"/>
      <c r="F402" s="8"/>
      <c r="G402" s="8"/>
      <c r="H402" s="8"/>
      <c r="I402" s="8"/>
      <c r="J402" s="8"/>
      <c r="K402" s="8"/>
      <c r="L402" s="8"/>
    </row>
    <row r="403" spans="3:12">
      <c r="C403" s="8"/>
      <c r="D403" s="8"/>
      <c r="E403" s="8"/>
      <c r="F403" s="8"/>
      <c r="G403" s="8"/>
      <c r="H403" s="8"/>
      <c r="I403" s="8"/>
      <c r="J403" s="8"/>
      <c r="K403" s="8"/>
      <c r="L403" s="8"/>
    </row>
    <row r="404" spans="3:12">
      <c r="C404" s="8"/>
      <c r="D404" s="8"/>
      <c r="E404" s="8"/>
      <c r="F404" s="8"/>
      <c r="G404" s="8"/>
      <c r="H404" s="8"/>
      <c r="I404" s="8"/>
      <c r="J404" s="8"/>
      <c r="K404" s="8"/>
      <c r="L404" s="8"/>
    </row>
    <row r="405" spans="3:12">
      <c r="C405" s="8"/>
      <c r="D405" s="8"/>
      <c r="E405" s="8"/>
      <c r="F405" s="8"/>
      <c r="G405" s="8"/>
      <c r="H405" s="8"/>
      <c r="I405" s="8"/>
      <c r="J405" s="8"/>
      <c r="K405" s="8"/>
      <c r="L405" s="8"/>
    </row>
    <row r="406" spans="3:12">
      <c r="C406" s="8"/>
      <c r="D406" s="8"/>
      <c r="E406" s="8"/>
      <c r="F406" s="8"/>
      <c r="G406" s="8"/>
      <c r="H406" s="8"/>
      <c r="I406" s="8"/>
      <c r="J406" s="8"/>
      <c r="K406" s="8"/>
      <c r="L406" s="8"/>
    </row>
    <row r="407" spans="3:12">
      <c r="C407" s="8"/>
      <c r="D407" s="8"/>
      <c r="E407" s="8"/>
      <c r="F407" s="8"/>
      <c r="G407" s="8"/>
      <c r="H407" s="8"/>
      <c r="I407" s="8"/>
      <c r="J407" s="8"/>
      <c r="K407" s="8"/>
      <c r="L407" s="8"/>
    </row>
    <row r="408" spans="3:12">
      <c r="C408" s="8"/>
      <c r="D408" s="8"/>
      <c r="E408" s="8"/>
      <c r="F408" s="8"/>
      <c r="G408" s="8"/>
      <c r="H408" s="8"/>
      <c r="I408" s="8"/>
      <c r="J408" s="8"/>
      <c r="K408" s="8"/>
      <c r="L408" s="8"/>
    </row>
    <row r="409" spans="3:12">
      <c r="C409" s="8"/>
      <c r="D409" s="8"/>
      <c r="E409" s="8"/>
      <c r="F409" s="8"/>
      <c r="G409" s="8"/>
      <c r="H409" s="8"/>
      <c r="I409" s="8"/>
      <c r="J409" s="8"/>
      <c r="K409" s="8"/>
      <c r="L409" s="8"/>
    </row>
    <row r="410" spans="3:12">
      <c r="C410" s="8"/>
      <c r="D410" s="8"/>
      <c r="E410" s="8"/>
      <c r="F410" s="8"/>
      <c r="G410" s="8"/>
      <c r="H410" s="8"/>
      <c r="I410" s="8"/>
      <c r="J410" s="8"/>
      <c r="K410" s="8"/>
      <c r="L410" s="8"/>
    </row>
    <row r="411" spans="3:12">
      <c r="C411" s="8"/>
      <c r="D411" s="8"/>
      <c r="E411" s="8"/>
      <c r="F411" s="8"/>
      <c r="G411" s="8"/>
      <c r="H411" s="8"/>
      <c r="I411" s="8"/>
      <c r="J411" s="8"/>
      <c r="K411" s="8"/>
      <c r="L411" s="8"/>
    </row>
    <row r="412" spans="3:12">
      <c r="C412" s="8"/>
      <c r="D412" s="8"/>
      <c r="E412" s="8"/>
      <c r="F412" s="8"/>
      <c r="G412" s="8"/>
      <c r="H412" s="8"/>
      <c r="I412" s="8"/>
      <c r="J412" s="8"/>
      <c r="K412" s="8"/>
      <c r="L412" s="8"/>
    </row>
    <row r="413" spans="3:12">
      <c r="C413" s="8"/>
      <c r="D413" s="8"/>
      <c r="E413" s="8"/>
      <c r="F413" s="8"/>
      <c r="G413" s="8"/>
      <c r="H413" s="8"/>
      <c r="I413" s="8"/>
      <c r="J413" s="8"/>
      <c r="K413" s="8"/>
      <c r="L413" s="8"/>
    </row>
    <row r="414" spans="3:12">
      <c r="C414" s="8"/>
      <c r="D414" s="8"/>
      <c r="E414" s="8"/>
      <c r="F414" s="8"/>
      <c r="G414" s="8"/>
      <c r="H414" s="8"/>
      <c r="I414" s="8"/>
      <c r="J414" s="8"/>
      <c r="K414" s="8"/>
      <c r="L414" s="8"/>
    </row>
    <row r="415" spans="3:12">
      <c r="C415" s="8"/>
      <c r="D415" s="8"/>
      <c r="E415" s="8"/>
      <c r="F415" s="8"/>
      <c r="G415" s="8"/>
      <c r="H415" s="8"/>
      <c r="I415" s="8"/>
      <c r="J415" s="8"/>
      <c r="K415" s="8"/>
      <c r="L415" s="8"/>
    </row>
    <row r="416" spans="3:12">
      <c r="C416" s="8"/>
      <c r="D416" s="8"/>
      <c r="E416" s="8"/>
      <c r="F416" s="8"/>
      <c r="G416" s="8"/>
      <c r="H416" s="8"/>
      <c r="I416" s="8"/>
      <c r="J416" s="8"/>
      <c r="K416" s="8"/>
      <c r="L416" s="8"/>
    </row>
    <row r="417" spans="3:12">
      <c r="C417" s="8"/>
      <c r="D417" s="8"/>
      <c r="E417" s="8"/>
      <c r="F417" s="8"/>
      <c r="G417" s="8"/>
      <c r="H417" s="8"/>
      <c r="I417" s="8"/>
      <c r="J417" s="8"/>
      <c r="K417" s="8"/>
      <c r="L417" s="8"/>
    </row>
    <row r="418" spans="3:12">
      <c r="C418" s="8"/>
      <c r="D418" s="8"/>
      <c r="E418" s="8"/>
      <c r="F418" s="8"/>
      <c r="G418" s="8"/>
      <c r="H418" s="8"/>
      <c r="I418" s="8"/>
      <c r="J418" s="8"/>
      <c r="K418" s="8"/>
      <c r="L418" s="8"/>
    </row>
    <row r="419" spans="3:12">
      <c r="C419" s="8"/>
      <c r="D419" s="8"/>
      <c r="E419" s="8"/>
      <c r="F419" s="8"/>
      <c r="G419" s="8"/>
      <c r="H419" s="8"/>
      <c r="I419" s="8"/>
      <c r="J419" s="8"/>
      <c r="K419" s="8"/>
      <c r="L419" s="8"/>
    </row>
    <row r="420" spans="3:12">
      <c r="C420" s="8"/>
      <c r="D420" s="8"/>
      <c r="E420" s="8"/>
      <c r="F420" s="8"/>
      <c r="G420" s="8"/>
      <c r="H420" s="8"/>
      <c r="I420" s="8"/>
      <c r="J420" s="8"/>
      <c r="K420" s="8"/>
      <c r="L420" s="8"/>
    </row>
    <row r="421" spans="3:12">
      <c r="C421" s="8"/>
      <c r="D421" s="8"/>
      <c r="E421" s="8"/>
      <c r="F421" s="8"/>
      <c r="G421" s="8"/>
      <c r="H421" s="8"/>
      <c r="I421" s="8"/>
      <c r="J421" s="8"/>
      <c r="K421" s="8"/>
      <c r="L421" s="8"/>
    </row>
    <row r="422" spans="3:12">
      <c r="C422" s="8"/>
      <c r="D422" s="8"/>
      <c r="E422" s="8"/>
      <c r="F422" s="8"/>
      <c r="G422" s="8"/>
      <c r="H422" s="8"/>
      <c r="I422" s="8"/>
      <c r="J422" s="8"/>
      <c r="K422" s="8"/>
      <c r="L422" s="8"/>
    </row>
    <row r="423" spans="3:12">
      <c r="C423" s="8"/>
      <c r="D423" s="8"/>
      <c r="E423" s="8"/>
      <c r="F423" s="8"/>
      <c r="G423" s="8"/>
      <c r="H423" s="8"/>
      <c r="I423" s="8"/>
      <c r="J423" s="8"/>
      <c r="K423" s="8"/>
      <c r="L423" s="8"/>
    </row>
    <row r="424" spans="3:12">
      <c r="C424" s="8"/>
      <c r="D424" s="8"/>
      <c r="E424" s="8"/>
      <c r="F424" s="8"/>
      <c r="G424" s="8"/>
      <c r="H424" s="8"/>
      <c r="I424" s="8"/>
      <c r="J424" s="8"/>
      <c r="K424" s="8"/>
      <c r="L424" s="8"/>
    </row>
    <row r="425" spans="3:12">
      <c r="C425" s="8"/>
      <c r="D425" s="8"/>
      <c r="E425" s="8"/>
      <c r="F425" s="8"/>
      <c r="G425" s="8"/>
      <c r="H425" s="8"/>
      <c r="I425" s="8"/>
      <c r="J425" s="8"/>
      <c r="K425" s="8"/>
      <c r="L425" s="8"/>
    </row>
    <row r="426" spans="3:12">
      <c r="C426" s="8"/>
      <c r="D426" s="8"/>
      <c r="E426" s="8"/>
      <c r="F426" s="8"/>
      <c r="G426" s="8"/>
      <c r="H426" s="8"/>
      <c r="I426" s="8"/>
      <c r="J426" s="8"/>
      <c r="K426" s="8"/>
      <c r="L426" s="8"/>
    </row>
    <row r="427" spans="3:12">
      <c r="C427" s="8"/>
      <c r="D427" s="8"/>
      <c r="E427" s="8"/>
      <c r="F427" s="8"/>
      <c r="G427" s="8"/>
      <c r="H427" s="8"/>
      <c r="I427" s="8"/>
      <c r="J427" s="8"/>
      <c r="K427" s="8"/>
      <c r="L427" s="8"/>
    </row>
    <row r="428" spans="3:12">
      <c r="C428" s="8"/>
      <c r="D428" s="8"/>
      <c r="E428" s="8"/>
      <c r="F428" s="8"/>
      <c r="G428" s="8"/>
      <c r="H428" s="8"/>
      <c r="I428" s="8"/>
      <c r="J428" s="8"/>
      <c r="K428" s="8"/>
      <c r="L428" s="8"/>
    </row>
    <row r="429" spans="3:12">
      <c r="C429" s="8"/>
      <c r="D429" s="8"/>
      <c r="E429" s="8"/>
      <c r="F429" s="8"/>
      <c r="G429" s="8"/>
      <c r="H429" s="8"/>
      <c r="I429" s="8"/>
      <c r="J429" s="8"/>
      <c r="K429" s="8"/>
      <c r="L429" s="8"/>
    </row>
    <row r="430" spans="3:12">
      <c r="C430" s="8"/>
      <c r="D430" s="8"/>
      <c r="E430" s="8"/>
      <c r="F430" s="8"/>
      <c r="G430" s="8"/>
      <c r="H430" s="8"/>
      <c r="I430" s="8"/>
      <c r="J430" s="8"/>
      <c r="K430" s="8"/>
      <c r="L430" s="8"/>
    </row>
    <row r="431" spans="3:12">
      <c r="C431" s="8"/>
      <c r="D431" s="8"/>
      <c r="E431" s="8"/>
      <c r="F431" s="8"/>
      <c r="G431" s="8"/>
      <c r="H431" s="8"/>
      <c r="I431" s="8"/>
      <c r="J431" s="8"/>
      <c r="K431" s="8"/>
      <c r="L431" s="8"/>
    </row>
    <row r="432" spans="3:12">
      <c r="C432" s="8"/>
      <c r="D432" s="8"/>
      <c r="E432" s="8"/>
      <c r="F432" s="8"/>
      <c r="G432" s="8"/>
      <c r="H432" s="8"/>
      <c r="I432" s="8"/>
      <c r="J432" s="8"/>
      <c r="K432" s="8"/>
      <c r="L432" s="8"/>
    </row>
    <row r="433" spans="3:12">
      <c r="C433" s="8"/>
      <c r="D433" s="8"/>
      <c r="E433" s="8"/>
      <c r="F433" s="8"/>
      <c r="G433" s="8"/>
      <c r="H433" s="8"/>
      <c r="I433" s="8"/>
      <c r="J433" s="8"/>
      <c r="K433" s="8"/>
      <c r="L433" s="8"/>
    </row>
    <row r="434" spans="3:12">
      <c r="C434" s="8"/>
      <c r="D434" s="8"/>
      <c r="E434" s="8"/>
      <c r="F434" s="8"/>
      <c r="G434" s="8"/>
      <c r="H434" s="8"/>
      <c r="I434" s="8"/>
      <c r="J434" s="8"/>
      <c r="K434" s="8"/>
      <c r="L434" s="8"/>
    </row>
    <row r="435" spans="3:12">
      <c r="C435" s="8"/>
      <c r="D435" s="8"/>
      <c r="E435" s="8"/>
      <c r="F435" s="8"/>
      <c r="G435" s="8"/>
      <c r="H435" s="8"/>
      <c r="I435" s="8"/>
      <c r="J435" s="8"/>
      <c r="K435" s="8"/>
      <c r="L435" s="8"/>
    </row>
    <row r="436" spans="3:12">
      <c r="C436" s="8"/>
      <c r="D436" s="8"/>
      <c r="E436" s="8"/>
      <c r="F436" s="8"/>
      <c r="G436" s="8"/>
      <c r="H436" s="8"/>
      <c r="I436" s="8"/>
      <c r="J436" s="8"/>
      <c r="K436" s="8"/>
      <c r="L436" s="8"/>
    </row>
    <row r="437" spans="3:12">
      <c r="C437" s="8"/>
      <c r="D437" s="8"/>
      <c r="E437" s="8"/>
      <c r="F437" s="8"/>
      <c r="G437" s="8"/>
      <c r="H437" s="8"/>
      <c r="I437" s="8"/>
      <c r="J437" s="8"/>
      <c r="K437" s="8"/>
      <c r="L437" s="8"/>
    </row>
    <row r="438" spans="3:12">
      <c r="C438" s="8"/>
      <c r="D438" s="8"/>
      <c r="E438" s="8"/>
      <c r="F438" s="8"/>
      <c r="G438" s="8"/>
      <c r="H438" s="8"/>
      <c r="I438" s="8"/>
      <c r="J438" s="8"/>
      <c r="K438" s="8"/>
      <c r="L438" s="8"/>
    </row>
    <row r="439" spans="3:12">
      <c r="C439" s="8"/>
      <c r="D439" s="8"/>
      <c r="E439" s="8"/>
      <c r="F439" s="8"/>
      <c r="G439" s="8"/>
      <c r="H439" s="8"/>
      <c r="I439" s="8"/>
      <c r="J439" s="8"/>
      <c r="K439" s="8"/>
      <c r="L439" s="8"/>
    </row>
    <row r="440" spans="3:12">
      <c r="C440" s="8"/>
      <c r="D440" s="8"/>
      <c r="E440" s="8"/>
      <c r="F440" s="8"/>
      <c r="G440" s="8"/>
      <c r="H440" s="8"/>
      <c r="I440" s="8"/>
      <c r="J440" s="8"/>
      <c r="K440" s="8"/>
      <c r="L440" s="8"/>
    </row>
    <row r="441" spans="3:12">
      <c r="C441" s="8"/>
      <c r="D441" s="8"/>
      <c r="E441" s="8"/>
      <c r="F441" s="8"/>
      <c r="G441" s="8"/>
      <c r="H441" s="8"/>
      <c r="I441" s="8"/>
      <c r="J441" s="8"/>
      <c r="K441" s="8"/>
      <c r="L441" s="8"/>
    </row>
    <row r="442" spans="3:12">
      <c r="C442" s="8"/>
      <c r="D442" s="8"/>
      <c r="E442" s="8"/>
      <c r="F442" s="8"/>
      <c r="G442" s="8"/>
      <c r="H442" s="8"/>
      <c r="I442" s="8"/>
      <c r="J442" s="8"/>
      <c r="K442" s="8"/>
      <c r="L442" s="8"/>
    </row>
    <row r="443" spans="3:12">
      <c r="C443" s="8"/>
      <c r="D443" s="8"/>
      <c r="E443" s="8"/>
      <c r="F443" s="8"/>
      <c r="G443" s="8"/>
      <c r="H443" s="8"/>
      <c r="I443" s="8"/>
      <c r="J443" s="8"/>
      <c r="K443" s="8"/>
      <c r="L443" s="8"/>
    </row>
    <row r="444" spans="3:12">
      <c r="C444" s="8"/>
      <c r="D444" s="8"/>
      <c r="E444" s="8"/>
      <c r="F444" s="8"/>
      <c r="G444" s="8"/>
      <c r="H444" s="8"/>
      <c r="I444" s="8"/>
      <c r="J444" s="8"/>
      <c r="K444" s="8"/>
      <c r="L444" s="8"/>
    </row>
    <row r="445" spans="3:12">
      <c r="C445" s="8"/>
      <c r="D445" s="8"/>
      <c r="E445" s="8"/>
      <c r="F445" s="8"/>
      <c r="G445" s="8"/>
      <c r="H445" s="8"/>
      <c r="I445" s="8"/>
      <c r="J445" s="8"/>
      <c r="K445" s="8"/>
      <c r="L445" s="8"/>
    </row>
    <row r="446" spans="3:12">
      <c r="C446" s="8"/>
      <c r="D446" s="8"/>
      <c r="E446" s="8"/>
      <c r="F446" s="8"/>
      <c r="G446" s="8"/>
      <c r="H446" s="8"/>
      <c r="I446" s="8"/>
      <c r="J446" s="8"/>
      <c r="K446" s="8"/>
      <c r="L446" s="8"/>
    </row>
    <row r="447" spans="3:12">
      <c r="C447" s="8"/>
      <c r="D447" s="8"/>
      <c r="E447" s="8"/>
      <c r="F447" s="8"/>
      <c r="G447" s="8"/>
      <c r="H447" s="8"/>
      <c r="I447" s="8"/>
      <c r="J447" s="8"/>
      <c r="K447" s="8"/>
      <c r="L447" s="8"/>
    </row>
    <row r="448" spans="3:12">
      <c r="C448" s="8"/>
      <c r="D448" s="8"/>
      <c r="E448" s="8"/>
      <c r="F448" s="8"/>
      <c r="G448" s="8"/>
      <c r="H448" s="8"/>
      <c r="I448" s="8"/>
      <c r="J448" s="8"/>
      <c r="K448" s="8"/>
      <c r="L448" s="8"/>
    </row>
    <row r="449" spans="3:12">
      <c r="C449" s="8"/>
      <c r="D449" s="8"/>
      <c r="E449" s="8"/>
      <c r="F449" s="8"/>
      <c r="G449" s="8"/>
      <c r="H449" s="8"/>
      <c r="I449" s="8"/>
      <c r="J449" s="8"/>
      <c r="K449" s="8"/>
      <c r="L449" s="8"/>
    </row>
    <row r="450" spans="3:12">
      <c r="C450" s="8"/>
      <c r="D450" s="8"/>
      <c r="E450" s="8"/>
      <c r="F450" s="8"/>
      <c r="G450" s="8"/>
      <c r="H450" s="8"/>
      <c r="I450" s="8"/>
      <c r="J450" s="8"/>
      <c r="K450" s="8"/>
      <c r="L450" s="8"/>
    </row>
    <row r="451" spans="3:12">
      <c r="C451" s="8"/>
      <c r="D451" s="8"/>
      <c r="E451" s="8"/>
      <c r="F451" s="8"/>
      <c r="G451" s="8"/>
      <c r="H451" s="8"/>
      <c r="I451" s="8"/>
      <c r="J451" s="8"/>
      <c r="K451" s="8"/>
      <c r="L451" s="8"/>
    </row>
    <row r="452" spans="3:12">
      <c r="C452" s="8"/>
      <c r="D452" s="8"/>
      <c r="E452" s="8"/>
      <c r="F452" s="8"/>
      <c r="G452" s="8"/>
      <c r="H452" s="8"/>
      <c r="I452" s="8"/>
      <c r="J452" s="8"/>
      <c r="K452" s="8"/>
      <c r="L452" s="8"/>
    </row>
    <row r="453" spans="3:12">
      <c r="C453" s="8"/>
      <c r="D453" s="8"/>
      <c r="E453" s="8"/>
      <c r="F453" s="8"/>
      <c r="G453" s="8"/>
      <c r="H453" s="8"/>
      <c r="I453" s="8"/>
      <c r="J453" s="8"/>
      <c r="K453" s="8"/>
      <c r="L453" s="8"/>
    </row>
    <row r="454" spans="3:12">
      <c r="C454" s="8"/>
      <c r="D454" s="8"/>
      <c r="E454" s="8"/>
      <c r="F454" s="8"/>
      <c r="G454" s="8"/>
      <c r="H454" s="8"/>
      <c r="I454" s="8"/>
      <c r="J454" s="8"/>
      <c r="K454" s="8"/>
      <c r="L454" s="8"/>
    </row>
    <row r="455" spans="3:12">
      <c r="C455" s="8"/>
      <c r="D455" s="8"/>
      <c r="E455" s="8"/>
      <c r="F455" s="8"/>
      <c r="G455" s="8"/>
      <c r="H455" s="8"/>
      <c r="I455" s="8"/>
      <c r="J455" s="8"/>
      <c r="K455" s="8"/>
      <c r="L455" s="8"/>
    </row>
    <row r="456" spans="3:12">
      <c r="C456" s="8"/>
      <c r="D456" s="8"/>
      <c r="E456" s="8"/>
      <c r="F456" s="8"/>
      <c r="G456" s="8"/>
      <c r="H456" s="8"/>
      <c r="I456" s="8"/>
      <c r="J456" s="8"/>
      <c r="K456" s="8"/>
      <c r="L456" s="8"/>
    </row>
    <row r="457" spans="3:12">
      <c r="C457" s="8"/>
      <c r="D457" s="8"/>
      <c r="E457" s="8"/>
      <c r="F457" s="8"/>
      <c r="G457" s="8"/>
      <c r="H457" s="8"/>
      <c r="I457" s="8"/>
      <c r="J457" s="8"/>
      <c r="K457" s="8"/>
      <c r="L457" s="8"/>
    </row>
    <row r="458" spans="3:12">
      <c r="C458" s="8"/>
      <c r="D458" s="8"/>
      <c r="E458" s="8"/>
      <c r="F458" s="8"/>
      <c r="G458" s="8"/>
      <c r="H458" s="8"/>
      <c r="I458" s="8"/>
      <c r="J458" s="8"/>
      <c r="K458" s="8"/>
      <c r="L458" s="8"/>
    </row>
    <row r="459" spans="3:12">
      <c r="C459" s="8"/>
      <c r="D459" s="8"/>
      <c r="E459" s="8"/>
      <c r="F459" s="8"/>
      <c r="G459" s="8"/>
      <c r="H459" s="8"/>
      <c r="I459" s="8"/>
      <c r="J459" s="8"/>
      <c r="K459" s="8"/>
      <c r="L459" s="8"/>
    </row>
    <row r="460" spans="3:12">
      <c r="C460" s="8"/>
      <c r="D460" s="8"/>
      <c r="E460" s="8"/>
      <c r="F460" s="8"/>
      <c r="G460" s="8"/>
      <c r="H460" s="8"/>
      <c r="I460" s="8"/>
      <c r="J460" s="8"/>
      <c r="K460" s="8"/>
      <c r="L460" s="8"/>
    </row>
    <row r="461" spans="3:12">
      <c r="C461" s="8"/>
      <c r="D461" s="8"/>
      <c r="E461" s="8"/>
      <c r="F461" s="8"/>
      <c r="G461" s="8"/>
      <c r="H461" s="8"/>
      <c r="I461" s="8"/>
      <c r="J461" s="8"/>
      <c r="K461" s="8"/>
      <c r="L461" s="8"/>
    </row>
    <row r="462" spans="3:12">
      <c r="C462" s="8"/>
      <c r="D462" s="8"/>
      <c r="E462" s="8"/>
      <c r="F462" s="8"/>
      <c r="G462" s="8"/>
      <c r="H462" s="8"/>
      <c r="I462" s="8"/>
      <c r="J462" s="8"/>
      <c r="K462" s="8"/>
      <c r="L462" s="8"/>
    </row>
    <row r="463" spans="3:12">
      <c r="C463" s="8"/>
      <c r="D463" s="8"/>
      <c r="E463" s="8"/>
      <c r="F463" s="8"/>
      <c r="G463" s="8"/>
      <c r="H463" s="8"/>
      <c r="I463" s="8"/>
      <c r="J463" s="8"/>
      <c r="K463" s="8"/>
      <c r="L463" s="8"/>
    </row>
    <row r="464" spans="3:12">
      <c r="C464" s="8"/>
      <c r="D464" s="8"/>
      <c r="E464" s="8"/>
      <c r="F464" s="8"/>
      <c r="G464" s="8"/>
      <c r="H464" s="8"/>
      <c r="I464" s="8"/>
      <c r="J464" s="8"/>
      <c r="K464" s="8"/>
      <c r="L464" s="8"/>
    </row>
    <row r="465" spans="3:12">
      <c r="C465" s="8"/>
      <c r="D465" s="8"/>
      <c r="E465" s="8"/>
      <c r="F465" s="8"/>
      <c r="G465" s="8"/>
      <c r="H465" s="8"/>
      <c r="I465" s="8"/>
      <c r="J465" s="8"/>
      <c r="K465" s="8"/>
      <c r="L465" s="8"/>
    </row>
    <row r="466" spans="3:12">
      <c r="C466" s="8"/>
      <c r="D466" s="8"/>
      <c r="E466" s="8"/>
      <c r="F466" s="8"/>
      <c r="G466" s="8"/>
      <c r="H466" s="8"/>
      <c r="I466" s="8"/>
      <c r="J466" s="8"/>
      <c r="K466" s="8"/>
      <c r="L466" s="8"/>
    </row>
    <row r="467" spans="3:12">
      <c r="C467" s="8"/>
      <c r="D467" s="8"/>
      <c r="E467" s="8"/>
      <c r="F467" s="8"/>
      <c r="G467" s="8"/>
      <c r="H467" s="8"/>
      <c r="I467" s="8"/>
      <c r="J467" s="8"/>
      <c r="K467" s="8"/>
      <c r="L467" s="8"/>
    </row>
    <row r="468" spans="3:12">
      <c r="C468" s="8"/>
      <c r="D468" s="8"/>
      <c r="E468" s="8"/>
      <c r="F468" s="8"/>
      <c r="G468" s="8"/>
      <c r="H468" s="8"/>
      <c r="I468" s="8"/>
      <c r="J468" s="8"/>
      <c r="K468" s="8"/>
      <c r="L468" s="8"/>
    </row>
    <row r="469" spans="3:12">
      <c r="C469" s="8"/>
      <c r="D469" s="8"/>
      <c r="E469" s="8"/>
      <c r="F469" s="8"/>
      <c r="G469" s="8"/>
      <c r="H469" s="8"/>
      <c r="I469" s="8"/>
      <c r="J469" s="8"/>
      <c r="K469" s="8"/>
      <c r="L469" s="8"/>
    </row>
    <row r="470" spans="3:12">
      <c r="C470" s="8"/>
      <c r="D470" s="8"/>
      <c r="E470" s="8"/>
      <c r="F470" s="8"/>
      <c r="G470" s="8"/>
      <c r="H470" s="8"/>
      <c r="I470" s="8"/>
      <c r="J470" s="8"/>
      <c r="K470" s="8"/>
      <c r="L470" s="8"/>
    </row>
    <row r="471" spans="3:12">
      <c r="C471" s="8"/>
      <c r="D471" s="8"/>
      <c r="E471" s="8"/>
      <c r="F471" s="8"/>
      <c r="G471" s="8"/>
      <c r="H471" s="8"/>
      <c r="I471" s="8"/>
      <c r="J471" s="8"/>
      <c r="K471" s="8"/>
      <c r="L471" s="8"/>
    </row>
    <row r="472" spans="3:12">
      <c r="C472" s="8"/>
      <c r="D472" s="8"/>
      <c r="E472" s="8"/>
      <c r="F472" s="8"/>
      <c r="G472" s="8"/>
      <c r="H472" s="8"/>
      <c r="I472" s="8"/>
      <c r="J472" s="8"/>
      <c r="K472" s="8"/>
      <c r="L472" s="8"/>
    </row>
    <row r="473" spans="3:12">
      <c r="C473" s="8"/>
      <c r="D473" s="8"/>
      <c r="E473" s="8"/>
      <c r="F473" s="8"/>
      <c r="G473" s="8"/>
      <c r="H473" s="8"/>
      <c r="I473" s="8"/>
      <c r="J473" s="8"/>
      <c r="K473" s="8"/>
      <c r="L473" s="8"/>
    </row>
    <row r="474" spans="3:12">
      <c r="C474" s="8"/>
      <c r="D474" s="8"/>
      <c r="E474" s="8"/>
      <c r="F474" s="8"/>
      <c r="G474" s="8"/>
      <c r="H474" s="8"/>
      <c r="I474" s="8"/>
      <c r="J474" s="8"/>
      <c r="K474" s="8"/>
      <c r="L474" s="8"/>
    </row>
    <row r="475" spans="3:12">
      <c r="C475" s="8"/>
      <c r="D475" s="8"/>
      <c r="E475" s="8"/>
      <c r="F475" s="8"/>
      <c r="G475" s="8"/>
      <c r="H475" s="8"/>
      <c r="I475" s="8"/>
      <c r="J475" s="8"/>
      <c r="K475" s="8"/>
      <c r="L475" s="8"/>
    </row>
    <row r="476" spans="3:12">
      <c r="C476" s="8"/>
      <c r="D476" s="8"/>
      <c r="E476" s="8"/>
      <c r="F476" s="8"/>
      <c r="G476" s="8"/>
      <c r="H476" s="8"/>
      <c r="I476" s="8"/>
      <c r="J476" s="8"/>
      <c r="K476" s="8"/>
      <c r="L476" s="8"/>
    </row>
    <row r="477" spans="3:12">
      <c r="C477" s="8"/>
      <c r="D477" s="8"/>
      <c r="E477" s="8"/>
      <c r="F477" s="8"/>
      <c r="G477" s="8"/>
      <c r="H477" s="8"/>
      <c r="I477" s="8"/>
      <c r="J477" s="8"/>
      <c r="K477" s="8"/>
      <c r="L477" s="8"/>
    </row>
    <row r="478" spans="3:12">
      <c r="C478" s="8"/>
      <c r="D478" s="8"/>
      <c r="E478" s="8"/>
      <c r="F478" s="8"/>
      <c r="G478" s="8"/>
      <c r="H478" s="8"/>
      <c r="I478" s="8"/>
      <c r="J478" s="8"/>
      <c r="K478" s="8"/>
      <c r="L478" s="8"/>
    </row>
    <row r="479" spans="3:12">
      <c r="C479" s="8"/>
      <c r="D479" s="8"/>
      <c r="E479" s="8"/>
      <c r="F479" s="8"/>
      <c r="G479" s="8"/>
      <c r="H479" s="8"/>
      <c r="I479" s="8"/>
      <c r="J479" s="8"/>
      <c r="K479" s="8"/>
      <c r="L479" s="8"/>
    </row>
    <row r="480" spans="3:12">
      <c r="C480" s="8"/>
      <c r="D480" s="8"/>
      <c r="E480" s="8"/>
      <c r="F480" s="8"/>
      <c r="G480" s="8"/>
      <c r="H480" s="8"/>
      <c r="I480" s="8"/>
      <c r="J480" s="8"/>
      <c r="K480" s="8"/>
      <c r="L480" s="8"/>
    </row>
    <row r="481" spans="3:12">
      <c r="C481" s="8"/>
      <c r="D481" s="8"/>
      <c r="E481" s="8"/>
      <c r="F481" s="8"/>
      <c r="G481" s="8"/>
      <c r="H481" s="8"/>
      <c r="I481" s="8"/>
      <c r="J481" s="8"/>
      <c r="K481" s="8"/>
      <c r="L481" s="8"/>
    </row>
    <row r="482" spans="3:12">
      <c r="C482" s="8"/>
      <c r="D482" s="8"/>
      <c r="E482" s="8"/>
      <c r="F482" s="8"/>
      <c r="G482" s="8"/>
      <c r="H482" s="8"/>
      <c r="I482" s="8"/>
      <c r="J482" s="8"/>
      <c r="K482" s="8"/>
      <c r="L482" s="8"/>
    </row>
    <row r="483" spans="3:12">
      <c r="C483" s="8"/>
      <c r="D483" s="8"/>
      <c r="E483" s="8"/>
      <c r="F483" s="8"/>
      <c r="G483" s="8"/>
      <c r="H483" s="8"/>
      <c r="I483" s="8"/>
      <c r="J483" s="8"/>
      <c r="K483" s="8"/>
      <c r="L483" s="8"/>
    </row>
    <row r="484" spans="3:12">
      <c r="C484" s="8"/>
      <c r="D484" s="8"/>
      <c r="E484" s="8"/>
      <c r="F484" s="8"/>
      <c r="G484" s="8"/>
      <c r="H484" s="8"/>
      <c r="I484" s="8"/>
      <c r="J484" s="8"/>
      <c r="K484" s="8"/>
      <c r="L484" s="8"/>
    </row>
    <row r="485" spans="3:12">
      <c r="C485" s="8"/>
      <c r="D485" s="8"/>
      <c r="E485" s="8"/>
      <c r="F485" s="8"/>
      <c r="G485" s="8"/>
      <c r="H485" s="8"/>
      <c r="I485" s="8"/>
      <c r="J485" s="8"/>
      <c r="K485" s="8"/>
      <c r="L485" s="8"/>
    </row>
    <row r="486" spans="3:12">
      <c r="C486" s="8"/>
      <c r="D486" s="8"/>
      <c r="E486" s="8"/>
      <c r="F486" s="8"/>
      <c r="G486" s="8"/>
      <c r="H486" s="8"/>
      <c r="I486" s="8"/>
      <c r="J486" s="8"/>
      <c r="K486" s="8"/>
      <c r="L486" s="8"/>
    </row>
    <row r="487" spans="3:12">
      <c r="C487" s="8"/>
      <c r="D487" s="8"/>
      <c r="E487" s="8"/>
      <c r="F487" s="8"/>
      <c r="G487" s="8"/>
      <c r="H487" s="8"/>
      <c r="I487" s="8"/>
      <c r="J487" s="8"/>
      <c r="K487" s="8"/>
      <c r="L487" s="8"/>
    </row>
    <row r="488" spans="3:12">
      <c r="C488" s="8"/>
      <c r="D488" s="8"/>
      <c r="E488" s="8"/>
      <c r="F488" s="8"/>
      <c r="G488" s="8"/>
      <c r="H488" s="8"/>
      <c r="I488" s="8"/>
      <c r="J488" s="8"/>
      <c r="K488" s="8"/>
      <c r="L488" s="8"/>
    </row>
    <row r="489" spans="3:12">
      <c r="C489" s="8"/>
      <c r="D489" s="8"/>
      <c r="E489" s="8"/>
      <c r="F489" s="8"/>
      <c r="G489" s="8"/>
      <c r="H489" s="8"/>
      <c r="I489" s="8"/>
      <c r="J489" s="8"/>
      <c r="K489" s="8"/>
      <c r="L489" s="8"/>
    </row>
    <row r="490" spans="3:12">
      <c r="C490" s="8"/>
      <c r="D490" s="8"/>
      <c r="E490" s="8"/>
      <c r="F490" s="8"/>
      <c r="G490" s="8"/>
      <c r="H490" s="8"/>
      <c r="I490" s="8"/>
      <c r="J490" s="8"/>
      <c r="K490" s="8"/>
      <c r="L490" s="8"/>
    </row>
    <row r="491" spans="3:12">
      <c r="C491" s="8"/>
      <c r="D491" s="8"/>
      <c r="E491" s="8"/>
      <c r="F491" s="8"/>
      <c r="G491" s="8"/>
      <c r="H491" s="8"/>
      <c r="I491" s="8"/>
      <c r="J491" s="8"/>
      <c r="K491" s="8"/>
      <c r="L491" s="8"/>
    </row>
    <row r="492" spans="3:12">
      <c r="C492" s="8"/>
      <c r="D492" s="8"/>
      <c r="E492" s="8"/>
      <c r="F492" s="8"/>
      <c r="G492" s="8"/>
      <c r="H492" s="8"/>
      <c r="I492" s="8"/>
      <c r="J492" s="8"/>
      <c r="K492" s="8"/>
      <c r="L492" s="8"/>
    </row>
    <row r="493" spans="3:12">
      <c r="C493" s="8"/>
      <c r="D493" s="8"/>
      <c r="E493" s="8"/>
      <c r="F493" s="8"/>
      <c r="G493" s="8"/>
      <c r="H493" s="8"/>
      <c r="I493" s="8"/>
      <c r="J493" s="8"/>
      <c r="K493" s="8"/>
      <c r="L493" s="8"/>
    </row>
    <row r="494" spans="3:12">
      <c r="C494" s="8"/>
      <c r="D494" s="8"/>
      <c r="E494" s="8"/>
      <c r="F494" s="8"/>
      <c r="G494" s="8"/>
      <c r="H494" s="8"/>
      <c r="I494" s="8"/>
      <c r="J494" s="8"/>
      <c r="K494" s="8"/>
      <c r="L494" s="8"/>
    </row>
    <row r="495" spans="3:12">
      <c r="C495" s="8"/>
      <c r="D495" s="8"/>
      <c r="E495" s="8"/>
      <c r="F495" s="8"/>
      <c r="G495" s="8"/>
      <c r="H495" s="8"/>
      <c r="I495" s="8"/>
      <c r="J495" s="8"/>
      <c r="K495" s="8"/>
      <c r="L495" s="8"/>
    </row>
    <row r="496" spans="3:12">
      <c r="C496" s="8"/>
      <c r="D496" s="8"/>
      <c r="E496" s="8"/>
      <c r="F496" s="8"/>
      <c r="G496" s="8"/>
      <c r="H496" s="8"/>
      <c r="I496" s="8"/>
      <c r="J496" s="8"/>
      <c r="K496" s="8"/>
      <c r="L496" s="8"/>
    </row>
    <row r="497" spans="3:12">
      <c r="C497" s="8"/>
      <c r="D497" s="8"/>
      <c r="E497" s="8"/>
      <c r="F497" s="8"/>
      <c r="G497" s="8"/>
      <c r="H497" s="8"/>
      <c r="I497" s="8"/>
      <c r="J497" s="8"/>
      <c r="K497" s="8"/>
      <c r="L497" s="8"/>
    </row>
    <row r="498" spans="3:12">
      <c r="C498" s="8"/>
      <c r="D498" s="8"/>
      <c r="E498" s="8"/>
      <c r="F498" s="8"/>
      <c r="G498" s="8"/>
      <c r="H498" s="8"/>
      <c r="I498" s="8"/>
      <c r="J498" s="8"/>
      <c r="K498" s="8"/>
      <c r="L498" s="8"/>
    </row>
    <row r="499" spans="3:12">
      <c r="C499" s="8"/>
      <c r="D499" s="8"/>
      <c r="E499" s="8"/>
      <c r="F499" s="8"/>
      <c r="G499" s="8"/>
      <c r="H499" s="8"/>
      <c r="I499" s="8"/>
      <c r="J499" s="8"/>
      <c r="K499" s="8"/>
      <c r="L499" s="8"/>
    </row>
    <row r="500" spans="3:12">
      <c r="C500" s="8"/>
      <c r="D500" s="8"/>
      <c r="E500" s="8"/>
      <c r="F500" s="8"/>
      <c r="G500" s="8"/>
      <c r="H500" s="8"/>
      <c r="I500" s="8"/>
      <c r="J500" s="8"/>
      <c r="K500" s="8"/>
      <c r="L500" s="8"/>
    </row>
    <row r="501" spans="3:12">
      <c r="C501" s="8"/>
      <c r="D501" s="8"/>
      <c r="E501" s="8"/>
      <c r="F501" s="8"/>
      <c r="G501" s="8"/>
      <c r="H501" s="8"/>
      <c r="I501" s="8"/>
      <c r="J501" s="8"/>
      <c r="K501" s="8"/>
      <c r="L501" s="8"/>
    </row>
    <row r="502" spans="3:12">
      <c r="C502" s="8"/>
      <c r="D502" s="8"/>
      <c r="E502" s="8"/>
      <c r="F502" s="8"/>
      <c r="G502" s="8"/>
      <c r="H502" s="8"/>
      <c r="I502" s="8"/>
      <c r="J502" s="8"/>
      <c r="K502" s="8"/>
      <c r="L502" s="8"/>
    </row>
    <row r="503" spans="3:12">
      <c r="C503" s="8"/>
      <c r="D503" s="8"/>
      <c r="E503" s="8"/>
      <c r="F503" s="8"/>
      <c r="G503" s="8"/>
      <c r="H503" s="8"/>
      <c r="I503" s="8"/>
      <c r="J503" s="8"/>
      <c r="K503" s="8"/>
      <c r="L503" s="8"/>
    </row>
    <row r="504" spans="3:12">
      <c r="C504" s="8"/>
      <c r="D504" s="8"/>
      <c r="E504" s="8"/>
      <c r="F504" s="8"/>
      <c r="G504" s="8"/>
      <c r="H504" s="8"/>
      <c r="I504" s="8"/>
      <c r="J504" s="8"/>
      <c r="K504" s="8"/>
      <c r="L504" s="8"/>
    </row>
    <row r="505" spans="3:12">
      <c r="C505" s="8"/>
      <c r="D505" s="8"/>
      <c r="E505" s="8"/>
      <c r="F505" s="8"/>
      <c r="G505" s="8"/>
      <c r="H505" s="8"/>
      <c r="I505" s="8"/>
      <c r="J505" s="8"/>
      <c r="K505" s="8"/>
      <c r="L505" s="8"/>
    </row>
    <row r="506" spans="3:12">
      <c r="C506" s="8"/>
      <c r="D506" s="8"/>
      <c r="E506" s="8"/>
      <c r="F506" s="8"/>
      <c r="G506" s="8"/>
      <c r="H506" s="8"/>
      <c r="I506" s="8"/>
      <c r="J506" s="8"/>
      <c r="K506" s="8"/>
      <c r="L506" s="8"/>
    </row>
    <row r="507" spans="3:12">
      <c r="C507" s="8"/>
      <c r="D507" s="8"/>
      <c r="E507" s="8"/>
      <c r="F507" s="8"/>
      <c r="G507" s="8"/>
      <c r="H507" s="8"/>
      <c r="I507" s="8"/>
      <c r="J507" s="8"/>
      <c r="K507" s="8"/>
      <c r="L507" s="8"/>
    </row>
    <row r="508" spans="3:12">
      <c r="C508" s="8"/>
      <c r="D508" s="8"/>
      <c r="E508" s="8"/>
      <c r="F508" s="8"/>
      <c r="G508" s="8"/>
      <c r="H508" s="8"/>
      <c r="I508" s="8"/>
      <c r="J508" s="8"/>
      <c r="K508" s="8"/>
      <c r="L508" s="8"/>
    </row>
    <row r="509" spans="3:12">
      <c r="C509" s="8"/>
      <c r="D509" s="8"/>
      <c r="E509" s="8"/>
      <c r="F509" s="8"/>
      <c r="G509" s="8"/>
      <c r="H509" s="8"/>
      <c r="I509" s="8"/>
      <c r="J509" s="8"/>
      <c r="K509" s="8"/>
      <c r="L509" s="8"/>
    </row>
    <row r="510" spans="3:12">
      <c r="C510" s="8"/>
      <c r="D510" s="8"/>
      <c r="E510" s="8"/>
      <c r="F510" s="8"/>
      <c r="G510" s="8"/>
      <c r="H510" s="8"/>
      <c r="I510" s="8"/>
      <c r="J510" s="8"/>
      <c r="K510" s="8"/>
      <c r="L510" s="8"/>
    </row>
    <row r="511" spans="3:12">
      <c r="C511" s="8"/>
      <c r="D511" s="8"/>
      <c r="E511" s="8"/>
      <c r="F511" s="8"/>
      <c r="G511" s="8"/>
      <c r="H511" s="8"/>
      <c r="I511" s="8"/>
      <c r="J511" s="8"/>
      <c r="K511" s="8"/>
      <c r="L511" s="8"/>
    </row>
    <row r="512" spans="3:12">
      <c r="C512" s="8"/>
      <c r="D512" s="8"/>
      <c r="E512" s="8"/>
      <c r="F512" s="8"/>
      <c r="G512" s="8"/>
      <c r="H512" s="8"/>
      <c r="I512" s="8"/>
      <c r="J512" s="8"/>
      <c r="K512" s="8"/>
      <c r="L512" s="8"/>
    </row>
    <row r="513" spans="3:12">
      <c r="C513" s="8"/>
      <c r="D513" s="8"/>
      <c r="E513" s="8"/>
      <c r="F513" s="8"/>
      <c r="G513" s="8"/>
      <c r="H513" s="8"/>
      <c r="I513" s="8"/>
      <c r="J513" s="8"/>
      <c r="K513" s="8"/>
      <c r="L513" s="8"/>
    </row>
    <row r="514" spans="3:12">
      <c r="C514" s="8"/>
      <c r="D514" s="8"/>
      <c r="E514" s="8"/>
      <c r="F514" s="8"/>
      <c r="G514" s="8"/>
      <c r="H514" s="8"/>
      <c r="I514" s="8"/>
      <c r="J514" s="8"/>
      <c r="K514" s="8"/>
      <c r="L514" s="8"/>
    </row>
    <row r="515" spans="3:12">
      <c r="C515" s="8"/>
      <c r="D515" s="8"/>
      <c r="E515" s="8"/>
      <c r="F515" s="8"/>
      <c r="G515" s="8"/>
      <c r="H515" s="8"/>
      <c r="I515" s="8"/>
      <c r="J515" s="8"/>
      <c r="K515" s="8"/>
      <c r="L515" s="8"/>
    </row>
    <row r="516" spans="3:12">
      <c r="C516" s="8"/>
      <c r="D516" s="8"/>
      <c r="E516" s="8"/>
      <c r="F516" s="8"/>
      <c r="G516" s="8"/>
      <c r="H516" s="8"/>
      <c r="I516" s="8"/>
      <c r="J516" s="8"/>
      <c r="K516" s="8"/>
      <c r="L516" s="8"/>
    </row>
    <row r="517" spans="3:12">
      <c r="C517" s="8"/>
      <c r="D517" s="8"/>
      <c r="E517" s="8"/>
      <c r="F517" s="8"/>
      <c r="G517" s="8"/>
      <c r="H517" s="8"/>
      <c r="I517" s="8"/>
      <c r="J517" s="8"/>
      <c r="K517" s="8"/>
      <c r="L517" s="8"/>
    </row>
    <row r="518" spans="3:12">
      <c r="C518" s="8"/>
      <c r="D518" s="8"/>
      <c r="E518" s="8"/>
      <c r="F518" s="8"/>
      <c r="G518" s="8"/>
      <c r="H518" s="8"/>
      <c r="I518" s="8"/>
      <c r="J518" s="8"/>
      <c r="K518" s="8"/>
      <c r="L518" s="8"/>
    </row>
    <row r="519" spans="3:12">
      <c r="C519" s="8"/>
      <c r="D519" s="8"/>
      <c r="E519" s="8"/>
      <c r="F519" s="8"/>
      <c r="G519" s="8"/>
      <c r="H519" s="8"/>
      <c r="I519" s="8"/>
      <c r="J519" s="8"/>
      <c r="K519" s="8"/>
      <c r="L519" s="8"/>
    </row>
    <row r="520" spans="3:12">
      <c r="C520" s="8"/>
      <c r="D520" s="8"/>
      <c r="E520" s="8"/>
      <c r="F520" s="8"/>
      <c r="G520" s="8"/>
      <c r="H520" s="8"/>
      <c r="I520" s="8"/>
      <c r="J520" s="8"/>
      <c r="K520" s="8"/>
      <c r="L520" s="8"/>
    </row>
    <row r="521" spans="3:12">
      <c r="C521" s="8"/>
      <c r="D521" s="8"/>
      <c r="E521" s="8"/>
      <c r="F521" s="8"/>
      <c r="G521" s="8"/>
      <c r="H521" s="8"/>
      <c r="I521" s="8"/>
      <c r="J521" s="8"/>
      <c r="K521" s="8"/>
      <c r="L521" s="8"/>
    </row>
    <row r="522" spans="3:12">
      <c r="C522" s="8"/>
      <c r="D522" s="8"/>
      <c r="E522" s="8"/>
      <c r="F522" s="8"/>
      <c r="G522" s="8"/>
      <c r="H522" s="8"/>
      <c r="I522" s="8"/>
      <c r="J522" s="8"/>
      <c r="K522" s="8"/>
      <c r="L522" s="8"/>
    </row>
    <row r="523" spans="3:12">
      <c r="C523" s="8"/>
      <c r="D523" s="8"/>
      <c r="E523" s="8"/>
      <c r="F523" s="8"/>
      <c r="G523" s="8"/>
      <c r="H523" s="8"/>
      <c r="I523" s="8"/>
      <c r="J523" s="8"/>
      <c r="K523" s="8"/>
      <c r="L523" s="8"/>
    </row>
    <row r="524" spans="3:12">
      <c r="C524" s="8"/>
      <c r="D524" s="8"/>
      <c r="E524" s="8"/>
      <c r="F524" s="8"/>
      <c r="G524" s="8"/>
      <c r="H524" s="8"/>
      <c r="I524" s="8"/>
      <c r="J524" s="8"/>
      <c r="K524" s="8"/>
      <c r="L524" s="8"/>
    </row>
    <row r="525" spans="3:12">
      <c r="C525" s="8"/>
      <c r="D525" s="8"/>
      <c r="E525" s="8"/>
      <c r="F525" s="8"/>
      <c r="G525" s="8"/>
      <c r="H525" s="8"/>
      <c r="I525" s="8"/>
      <c r="J525" s="8"/>
      <c r="K525" s="8"/>
      <c r="L525" s="8"/>
    </row>
    <row r="526" spans="3:12">
      <c r="C526" s="8"/>
      <c r="D526" s="8"/>
      <c r="E526" s="8"/>
      <c r="F526" s="8"/>
      <c r="G526" s="8"/>
      <c r="H526" s="8"/>
      <c r="I526" s="8"/>
      <c r="J526" s="8"/>
      <c r="K526" s="8"/>
      <c r="L526" s="8"/>
    </row>
    <row r="527" spans="3:12">
      <c r="C527" s="8"/>
      <c r="D527" s="8"/>
      <c r="E527" s="8"/>
      <c r="F527" s="8"/>
      <c r="G527" s="8"/>
      <c r="H527" s="8"/>
      <c r="I527" s="8"/>
      <c r="J527" s="8"/>
      <c r="K527" s="8"/>
      <c r="L527" s="8"/>
    </row>
    <row r="528" spans="3:12">
      <c r="C528" s="8"/>
      <c r="D528" s="8"/>
      <c r="E528" s="8"/>
      <c r="F528" s="8"/>
      <c r="G528" s="8"/>
      <c r="H528" s="8"/>
      <c r="I528" s="8"/>
      <c r="J528" s="8"/>
      <c r="K528" s="8"/>
      <c r="L528" s="8"/>
    </row>
    <row r="529" spans="3:12">
      <c r="C529" s="8"/>
      <c r="D529" s="8"/>
      <c r="E529" s="8"/>
      <c r="F529" s="8"/>
      <c r="G529" s="8"/>
      <c r="H529" s="8"/>
      <c r="I529" s="8"/>
      <c r="J529" s="8"/>
      <c r="K529" s="8"/>
      <c r="L529" s="8"/>
    </row>
    <row r="530" spans="3:12">
      <c r="C530" s="8"/>
      <c r="D530" s="8"/>
      <c r="E530" s="8"/>
      <c r="F530" s="8"/>
      <c r="G530" s="8"/>
      <c r="H530" s="8"/>
      <c r="I530" s="8"/>
      <c r="J530" s="8"/>
      <c r="K530" s="8"/>
      <c r="L530" s="8"/>
    </row>
    <row r="531" spans="3:12">
      <c r="C531" s="8"/>
      <c r="D531" s="8"/>
      <c r="E531" s="8"/>
      <c r="F531" s="8"/>
      <c r="G531" s="8"/>
      <c r="H531" s="8"/>
      <c r="I531" s="8"/>
      <c r="J531" s="8"/>
      <c r="K531" s="8"/>
      <c r="L531" s="8"/>
    </row>
    <row r="532" spans="3:12">
      <c r="C532" s="8"/>
      <c r="D532" s="8"/>
      <c r="E532" s="8"/>
      <c r="F532" s="8"/>
      <c r="G532" s="8"/>
      <c r="H532" s="8"/>
      <c r="I532" s="8"/>
      <c r="J532" s="8"/>
      <c r="K532" s="8"/>
      <c r="L532" s="8"/>
    </row>
    <row r="533" spans="3:12">
      <c r="C533" s="8"/>
      <c r="D533" s="8"/>
      <c r="E533" s="8"/>
      <c r="F533" s="8"/>
      <c r="G533" s="8"/>
      <c r="H533" s="8"/>
      <c r="I533" s="8"/>
      <c r="J533" s="8"/>
      <c r="K533" s="8"/>
      <c r="L533" s="8"/>
    </row>
    <row r="534" spans="3:12">
      <c r="C534" s="8"/>
      <c r="D534" s="8"/>
      <c r="E534" s="8"/>
      <c r="F534" s="8"/>
      <c r="G534" s="8"/>
      <c r="H534" s="8"/>
      <c r="I534" s="8"/>
      <c r="J534" s="8"/>
      <c r="K534" s="8"/>
      <c r="L534" s="8"/>
    </row>
    <row r="535" spans="3:12">
      <c r="C535" s="8"/>
      <c r="D535" s="8"/>
      <c r="E535" s="8"/>
      <c r="F535" s="8"/>
      <c r="G535" s="8"/>
      <c r="H535" s="8"/>
      <c r="I535" s="8"/>
      <c r="J535" s="8"/>
      <c r="K535" s="8"/>
      <c r="L535" s="8"/>
    </row>
    <row r="536" spans="3:12">
      <c r="C536" s="8"/>
      <c r="D536" s="8"/>
      <c r="E536" s="8"/>
      <c r="F536" s="8"/>
      <c r="G536" s="8"/>
      <c r="H536" s="8"/>
      <c r="I536" s="8"/>
      <c r="J536" s="8"/>
      <c r="K536" s="8"/>
      <c r="L536" s="8"/>
    </row>
    <row r="537" spans="3:12">
      <c r="C537" s="8"/>
      <c r="D537" s="8"/>
      <c r="E537" s="8"/>
      <c r="F537" s="8"/>
      <c r="G537" s="8"/>
      <c r="H537" s="8"/>
      <c r="I537" s="8"/>
      <c r="J537" s="8"/>
      <c r="K537" s="8"/>
      <c r="L537" s="8"/>
    </row>
    <row r="538" spans="3:12">
      <c r="C538" s="8"/>
      <c r="D538" s="8"/>
      <c r="E538" s="8"/>
      <c r="F538" s="8"/>
      <c r="G538" s="8"/>
      <c r="H538" s="8"/>
      <c r="I538" s="8"/>
      <c r="J538" s="8"/>
      <c r="K538" s="8"/>
      <c r="L538" s="8"/>
    </row>
    <row r="539" spans="3:12">
      <c r="C539" s="8"/>
      <c r="D539" s="8"/>
      <c r="E539" s="8"/>
      <c r="F539" s="8"/>
      <c r="G539" s="8"/>
      <c r="H539" s="8"/>
      <c r="I539" s="8"/>
      <c r="J539" s="8"/>
      <c r="K539" s="8"/>
      <c r="L539" s="8"/>
    </row>
    <row r="540" spans="3:12">
      <c r="C540" s="8"/>
      <c r="D540" s="8"/>
      <c r="E540" s="8"/>
      <c r="F540" s="8"/>
      <c r="G540" s="8"/>
      <c r="H540" s="8"/>
      <c r="I540" s="8"/>
      <c r="J540" s="8"/>
      <c r="K540" s="8"/>
      <c r="L540" s="8"/>
    </row>
    <row r="541" spans="3:12">
      <c r="C541" s="8"/>
      <c r="D541" s="8"/>
      <c r="E541" s="8"/>
      <c r="F541" s="8"/>
      <c r="G541" s="8"/>
      <c r="H541" s="8"/>
      <c r="I541" s="8"/>
      <c r="J541" s="8"/>
      <c r="K541" s="8"/>
      <c r="L541" s="8"/>
    </row>
    <row r="542" spans="3:12">
      <c r="C542" s="8"/>
      <c r="D542" s="8"/>
      <c r="E542" s="8"/>
      <c r="F542" s="8"/>
      <c r="G542" s="8"/>
      <c r="H542" s="8"/>
      <c r="I542" s="8"/>
      <c r="J542" s="8"/>
      <c r="K542" s="8"/>
      <c r="L542" s="8"/>
    </row>
    <row r="543" spans="3:12">
      <c r="C543" s="8"/>
      <c r="D543" s="8"/>
      <c r="E543" s="8"/>
      <c r="F543" s="8"/>
      <c r="G543" s="8"/>
      <c r="H543" s="8"/>
      <c r="I543" s="8"/>
      <c r="J543" s="8"/>
      <c r="K543" s="8"/>
      <c r="L543" s="8"/>
    </row>
    <row r="544" spans="3:12">
      <c r="C544" s="8"/>
      <c r="D544" s="8"/>
      <c r="E544" s="8"/>
      <c r="F544" s="8"/>
      <c r="G544" s="8"/>
      <c r="H544" s="8"/>
      <c r="I544" s="8"/>
      <c r="J544" s="8"/>
      <c r="K544" s="8"/>
      <c r="L544" s="8"/>
    </row>
    <row r="545" spans="3:12">
      <c r="C545" s="8"/>
      <c r="D545" s="8"/>
      <c r="E545" s="8"/>
      <c r="F545" s="8"/>
      <c r="G545" s="8"/>
      <c r="H545" s="8"/>
      <c r="I545" s="8"/>
      <c r="J545" s="8"/>
      <c r="K545" s="8"/>
      <c r="L545" s="8"/>
    </row>
    <row r="546" spans="3:12">
      <c r="C546" s="8"/>
      <c r="D546" s="8"/>
      <c r="E546" s="8"/>
      <c r="F546" s="8"/>
      <c r="G546" s="8"/>
      <c r="H546" s="8"/>
      <c r="I546" s="8"/>
      <c r="J546" s="8"/>
      <c r="K546" s="8"/>
      <c r="L546" s="8"/>
    </row>
    <row r="547" spans="3:12">
      <c r="C547" s="8"/>
      <c r="D547" s="8"/>
      <c r="E547" s="8"/>
      <c r="F547" s="8"/>
      <c r="G547" s="8"/>
      <c r="H547" s="8"/>
      <c r="I547" s="8"/>
      <c r="J547" s="8"/>
      <c r="K547" s="8"/>
      <c r="L547" s="8"/>
    </row>
    <row r="548" spans="3:12">
      <c r="C548" s="8"/>
      <c r="D548" s="8"/>
      <c r="E548" s="8"/>
      <c r="F548" s="8"/>
      <c r="G548" s="8"/>
      <c r="H548" s="8"/>
      <c r="I548" s="8"/>
      <c r="J548" s="8"/>
      <c r="K548" s="8"/>
      <c r="L548" s="8"/>
    </row>
    <row r="549" spans="3:12">
      <c r="C549" s="8"/>
      <c r="D549" s="8"/>
      <c r="E549" s="8"/>
      <c r="F549" s="8"/>
      <c r="G549" s="8"/>
      <c r="H549" s="8"/>
      <c r="I549" s="8"/>
      <c r="J549" s="8"/>
      <c r="K549" s="8"/>
      <c r="L549" s="8"/>
    </row>
    <row r="550" spans="3:12">
      <c r="C550" s="8"/>
      <c r="D550" s="8"/>
      <c r="E550" s="8"/>
      <c r="F550" s="8"/>
      <c r="G550" s="8"/>
      <c r="H550" s="8"/>
      <c r="I550" s="8"/>
      <c r="J550" s="8"/>
      <c r="K550" s="8"/>
      <c r="L550" s="8"/>
    </row>
    <row r="551" spans="3:12">
      <c r="C551" s="8"/>
      <c r="D551" s="8"/>
      <c r="E551" s="8"/>
      <c r="F551" s="8"/>
      <c r="G551" s="8"/>
      <c r="H551" s="8"/>
      <c r="I551" s="8"/>
      <c r="J551" s="8"/>
      <c r="K551" s="8"/>
      <c r="L551" s="8"/>
    </row>
    <row r="552" spans="3:12">
      <c r="C552" s="8"/>
      <c r="D552" s="8"/>
      <c r="E552" s="8"/>
      <c r="F552" s="8"/>
      <c r="G552" s="8"/>
      <c r="H552" s="8"/>
      <c r="I552" s="8"/>
      <c r="J552" s="8"/>
      <c r="K552" s="8"/>
      <c r="L552" s="8"/>
    </row>
    <row r="553" spans="3:12">
      <c r="C553" s="8"/>
      <c r="D553" s="8"/>
      <c r="E553" s="8"/>
      <c r="F553" s="8"/>
      <c r="G553" s="8"/>
      <c r="H553" s="8"/>
      <c r="I553" s="8"/>
      <c r="J553" s="8"/>
      <c r="K553" s="8"/>
      <c r="L553" s="8"/>
    </row>
    <row r="554" spans="3:12">
      <c r="C554" s="8"/>
      <c r="D554" s="8"/>
      <c r="E554" s="8"/>
      <c r="F554" s="8"/>
      <c r="G554" s="8"/>
      <c r="H554" s="8"/>
      <c r="I554" s="8"/>
      <c r="J554" s="8"/>
      <c r="K554" s="8"/>
      <c r="L554" s="8"/>
    </row>
    <row r="555" spans="3:12">
      <c r="C555" s="8"/>
      <c r="D555" s="8"/>
      <c r="E555" s="8"/>
      <c r="F555" s="8"/>
      <c r="G555" s="8"/>
      <c r="H555" s="8"/>
      <c r="I555" s="8"/>
      <c r="J555" s="8"/>
      <c r="K555" s="8"/>
      <c r="L555" s="8"/>
    </row>
    <row r="556" spans="3:12">
      <c r="C556" s="8"/>
      <c r="D556" s="8"/>
      <c r="E556" s="8"/>
      <c r="F556" s="8"/>
      <c r="G556" s="8"/>
      <c r="H556" s="8"/>
      <c r="I556" s="8"/>
      <c r="J556" s="8"/>
      <c r="K556" s="8"/>
      <c r="L556" s="8"/>
    </row>
    <row r="557" spans="3:12">
      <c r="C557" s="8"/>
      <c r="D557" s="8"/>
      <c r="E557" s="8"/>
      <c r="F557" s="8"/>
      <c r="G557" s="8"/>
      <c r="H557" s="8"/>
      <c r="I557" s="8"/>
      <c r="J557" s="8"/>
      <c r="K557" s="8"/>
      <c r="L557" s="8"/>
    </row>
    <row r="558" spans="3:12">
      <c r="C558" s="8"/>
      <c r="D558" s="8"/>
      <c r="E558" s="8"/>
      <c r="F558" s="8"/>
      <c r="G558" s="8"/>
      <c r="H558" s="8"/>
      <c r="I558" s="8"/>
      <c r="J558" s="8"/>
      <c r="K558" s="8"/>
      <c r="L558" s="8"/>
    </row>
    <row r="559" spans="3:12">
      <c r="C559" s="8"/>
      <c r="D559" s="8"/>
      <c r="E559" s="8"/>
      <c r="F559" s="8"/>
      <c r="G559" s="8"/>
      <c r="H559" s="8"/>
      <c r="I559" s="8"/>
      <c r="J559" s="8"/>
      <c r="K559" s="8"/>
      <c r="L559" s="8"/>
    </row>
    <row r="560" spans="3:12">
      <c r="C560" s="8"/>
      <c r="D560" s="8"/>
      <c r="E560" s="8"/>
      <c r="F560" s="8"/>
      <c r="G560" s="8"/>
      <c r="H560" s="8"/>
      <c r="I560" s="8"/>
      <c r="J560" s="8"/>
      <c r="K560" s="8"/>
      <c r="L560" s="8"/>
    </row>
    <row r="561" spans="3:12">
      <c r="C561" s="8"/>
      <c r="D561" s="8"/>
      <c r="E561" s="8"/>
      <c r="F561" s="8"/>
      <c r="G561" s="8"/>
      <c r="H561" s="8"/>
      <c r="I561" s="8"/>
      <c r="J561" s="8"/>
      <c r="K561" s="8"/>
      <c r="L561" s="8"/>
    </row>
    <row r="562" spans="3:12">
      <c r="C562" s="8"/>
      <c r="D562" s="8"/>
      <c r="E562" s="8"/>
      <c r="F562" s="8"/>
      <c r="G562" s="8"/>
      <c r="H562" s="8"/>
      <c r="I562" s="8"/>
      <c r="J562" s="8"/>
      <c r="K562" s="8"/>
      <c r="L562" s="8"/>
    </row>
    <row r="563" spans="3:12">
      <c r="C563" s="8"/>
      <c r="D563" s="8"/>
      <c r="E563" s="8"/>
      <c r="F563" s="8"/>
      <c r="G563" s="8"/>
      <c r="H563" s="8"/>
      <c r="I563" s="8"/>
      <c r="J563" s="8"/>
      <c r="K563" s="8"/>
      <c r="L563" s="8"/>
    </row>
    <row r="564" spans="3:12">
      <c r="C564" s="8"/>
      <c r="D564" s="8"/>
      <c r="E564" s="8"/>
      <c r="F564" s="8"/>
      <c r="G564" s="8"/>
      <c r="H564" s="8"/>
      <c r="I564" s="8"/>
      <c r="J564" s="8"/>
      <c r="K564" s="8"/>
      <c r="L564" s="8"/>
    </row>
    <row r="565" spans="3:12">
      <c r="C565" s="8"/>
      <c r="D565" s="8"/>
      <c r="E565" s="8"/>
      <c r="F565" s="8"/>
      <c r="G565" s="8"/>
      <c r="H565" s="8"/>
      <c r="I565" s="8"/>
      <c r="J565" s="8"/>
      <c r="K565" s="8"/>
      <c r="L565" s="8"/>
    </row>
    <row r="566" spans="3:12">
      <c r="C566" s="8"/>
      <c r="D566" s="8"/>
      <c r="E566" s="8"/>
      <c r="F566" s="8"/>
      <c r="G566" s="8"/>
      <c r="H566" s="8"/>
      <c r="I566" s="8"/>
      <c r="J566" s="8"/>
      <c r="K566" s="8"/>
      <c r="L566" s="8"/>
    </row>
    <row r="567" spans="3:12">
      <c r="C567" s="8"/>
      <c r="D567" s="8"/>
      <c r="E567" s="8"/>
      <c r="F567" s="8"/>
      <c r="G567" s="8"/>
      <c r="H567" s="8"/>
      <c r="I567" s="8"/>
      <c r="J567" s="8"/>
      <c r="K567" s="8"/>
      <c r="L567" s="8"/>
    </row>
    <row r="568" spans="3:12">
      <c r="C568" s="8"/>
      <c r="D568" s="8"/>
      <c r="E568" s="8"/>
      <c r="F568" s="8"/>
      <c r="G568" s="8"/>
      <c r="H568" s="8"/>
      <c r="I568" s="8"/>
      <c r="J568" s="8"/>
      <c r="K568" s="8"/>
      <c r="L568" s="8"/>
    </row>
    <row r="569" spans="3:12">
      <c r="C569" s="8"/>
      <c r="D569" s="8"/>
      <c r="E569" s="8"/>
      <c r="F569" s="8"/>
      <c r="G569" s="8"/>
      <c r="H569" s="8"/>
      <c r="I569" s="8"/>
      <c r="J569" s="8"/>
      <c r="K569" s="8"/>
      <c r="L569" s="8"/>
    </row>
    <row r="570" spans="3:12">
      <c r="C570" s="8"/>
      <c r="D570" s="8"/>
      <c r="E570" s="8"/>
      <c r="F570" s="8"/>
      <c r="G570" s="8"/>
      <c r="H570" s="8"/>
      <c r="I570" s="8"/>
      <c r="J570" s="8"/>
      <c r="K570" s="8"/>
      <c r="L570" s="8"/>
    </row>
    <row r="571" spans="3:12">
      <c r="C571" s="8"/>
      <c r="D571" s="8"/>
      <c r="E571" s="8"/>
      <c r="F571" s="8"/>
      <c r="G571" s="8"/>
      <c r="H571" s="8"/>
      <c r="I571" s="8"/>
      <c r="J571" s="8"/>
      <c r="K571" s="8"/>
      <c r="L571" s="8"/>
    </row>
    <row r="572" spans="3:12">
      <c r="C572" s="8"/>
      <c r="D572" s="8"/>
      <c r="E572" s="8"/>
      <c r="F572" s="8"/>
      <c r="G572" s="8"/>
      <c r="H572" s="8"/>
      <c r="I572" s="8"/>
      <c r="J572" s="8"/>
      <c r="K572" s="8"/>
      <c r="L572" s="8"/>
    </row>
    <row r="573" spans="3:12">
      <c r="C573" s="8"/>
      <c r="D573" s="8"/>
      <c r="E573" s="8"/>
      <c r="F573" s="8"/>
      <c r="G573" s="8"/>
      <c r="H573" s="8"/>
      <c r="I573" s="8"/>
      <c r="J573" s="8"/>
      <c r="K573" s="8"/>
      <c r="L573" s="8"/>
    </row>
    <row r="574" spans="3:12">
      <c r="C574" s="8"/>
      <c r="D574" s="8"/>
      <c r="E574" s="8"/>
      <c r="F574" s="8"/>
      <c r="G574" s="8"/>
      <c r="H574" s="8"/>
      <c r="I574" s="8"/>
      <c r="J574" s="8"/>
      <c r="K574" s="8"/>
      <c r="L574" s="8"/>
    </row>
    <row r="575" spans="3:12">
      <c r="C575" s="8"/>
      <c r="D575" s="8"/>
      <c r="E575" s="8"/>
      <c r="F575" s="8"/>
      <c r="G575" s="8"/>
      <c r="H575" s="8"/>
      <c r="I575" s="8"/>
      <c r="J575" s="8"/>
      <c r="K575" s="8"/>
      <c r="L575" s="8"/>
    </row>
    <row r="576" spans="3:12">
      <c r="C576" s="8"/>
      <c r="D576" s="8"/>
      <c r="E576" s="8"/>
      <c r="F576" s="8"/>
      <c r="G576" s="8"/>
      <c r="H576" s="8"/>
      <c r="I576" s="8"/>
      <c r="J576" s="8"/>
      <c r="K576" s="8"/>
      <c r="L576" s="8"/>
    </row>
    <row r="577" spans="3:12">
      <c r="C577" s="8"/>
      <c r="D577" s="8"/>
      <c r="E577" s="8"/>
      <c r="F577" s="8"/>
      <c r="G577" s="8"/>
      <c r="H577" s="8"/>
      <c r="I577" s="8"/>
      <c r="J577" s="8"/>
      <c r="K577" s="8"/>
      <c r="L577" s="8"/>
    </row>
    <row r="578" spans="3:12">
      <c r="C578" s="8"/>
      <c r="D578" s="8"/>
      <c r="E578" s="8"/>
      <c r="F578" s="8"/>
      <c r="G578" s="8"/>
      <c r="H578" s="8"/>
      <c r="I578" s="8"/>
      <c r="J578" s="8"/>
      <c r="K578" s="8"/>
      <c r="L578" s="8"/>
    </row>
    <row r="579" spans="3:12">
      <c r="C579" s="8"/>
      <c r="D579" s="8"/>
      <c r="E579" s="8"/>
      <c r="F579" s="8"/>
      <c r="G579" s="8"/>
      <c r="H579" s="8"/>
      <c r="I579" s="8"/>
      <c r="J579" s="8"/>
      <c r="K579" s="8"/>
      <c r="L579" s="8"/>
    </row>
    <row r="580" spans="3:12">
      <c r="C580" s="8"/>
      <c r="D580" s="8"/>
      <c r="E580" s="8"/>
      <c r="F580" s="8"/>
      <c r="G580" s="8"/>
      <c r="H580" s="8"/>
      <c r="I580" s="8"/>
      <c r="J580" s="8"/>
      <c r="K580" s="8"/>
      <c r="L580" s="8"/>
    </row>
    <row r="581" spans="3:12">
      <c r="C581" s="8"/>
      <c r="D581" s="8"/>
      <c r="E581" s="8"/>
      <c r="F581" s="8"/>
      <c r="G581" s="8"/>
      <c r="H581" s="8"/>
      <c r="I581" s="8"/>
      <c r="J581" s="8"/>
      <c r="K581" s="8"/>
      <c r="L581" s="8"/>
    </row>
    <row r="582" spans="3:12">
      <c r="C582" s="8"/>
      <c r="D582" s="8"/>
      <c r="E582" s="8"/>
      <c r="F582" s="8"/>
      <c r="G582" s="8"/>
      <c r="H582" s="8"/>
      <c r="I582" s="8"/>
      <c r="J582" s="8"/>
      <c r="K582" s="8"/>
      <c r="L582" s="8"/>
    </row>
    <row r="583" spans="3:12">
      <c r="C583" s="8"/>
      <c r="D583" s="8"/>
      <c r="E583" s="8"/>
      <c r="F583" s="8"/>
      <c r="G583" s="8"/>
      <c r="H583" s="8"/>
      <c r="I583" s="8"/>
      <c r="J583" s="8"/>
      <c r="K583" s="8"/>
      <c r="L583" s="8"/>
    </row>
    <row r="584" spans="3:12">
      <c r="C584" s="8"/>
      <c r="D584" s="8"/>
      <c r="E584" s="8"/>
      <c r="F584" s="8"/>
      <c r="G584" s="8"/>
      <c r="H584" s="8"/>
      <c r="I584" s="8"/>
      <c r="J584" s="8"/>
      <c r="K584" s="8"/>
      <c r="L584" s="8"/>
    </row>
    <row r="585" spans="3:12">
      <c r="C585" s="8"/>
      <c r="D585" s="8"/>
      <c r="E585" s="8"/>
      <c r="F585" s="8"/>
      <c r="G585" s="8"/>
      <c r="H585" s="8"/>
      <c r="I585" s="8"/>
      <c r="J585" s="8"/>
      <c r="K585" s="8"/>
      <c r="L585" s="8"/>
    </row>
    <row r="586" spans="3:12">
      <c r="C586" s="8"/>
      <c r="D586" s="8"/>
      <c r="E586" s="8"/>
      <c r="F586" s="8"/>
      <c r="G586" s="8"/>
      <c r="H586" s="8"/>
      <c r="I586" s="8"/>
      <c r="J586" s="8"/>
      <c r="K586" s="8"/>
      <c r="L586" s="8"/>
    </row>
    <row r="587" spans="3:12">
      <c r="C587" s="8"/>
      <c r="D587" s="8"/>
      <c r="E587" s="8"/>
      <c r="F587" s="8"/>
      <c r="G587" s="8"/>
      <c r="H587" s="8"/>
      <c r="I587" s="8"/>
      <c r="J587" s="8"/>
      <c r="K587" s="8"/>
      <c r="L587" s="8"/>
    </row>
    <row r="588" spans="3:12">
      <c r="C588" s="8"/>
      <c r="D588" s="8"/>
      <c r="E588" s="8"/>
      <c r="F588" s="8"/>
      <c r="G588" s="8"/>
      <c r="H588" s="8"/>
      <c r="I588" s="8"/>
      <c r="J588" s="8"/>
      <c r="K588" s="8"/>
      <c r="L588" s="8"/>
    </row>
    <row r="589" spans="3:12">
      <c r="C589" s="8"/>
      <c r="D589" s="8"/>
      <c r="E589" s="8"/>
      <c r="F589" s="8"/>
      <c r="G589" s="8"/>
      <c r="H589" s="8"/>
      <c r="I589" s="8"/>
      <c r="J589" s="8"/>
      <c r="K589" s="8"/>
      <c r="L589" s="8"/>
    </row>
    <row r="590" spans="3:12">
      <c r="C590" s="8"/>
      <c r="D590" s="8"/>
      <c r="E590" s="8"/>
      <c r="F590" s="8"/>
      <c r="G590" s="8"/>
      <c r="H590" s="8"/>
      <c r="I590" s="8"/>
      <c r="J590" s="8"/>
      <c r="K590" s="8"/>
      <c r="L590" s="8"/>
    </row>
    <row r="591" spans="3:12">
      <c r="C591" s="8"/>
      <c r="D591" s="8"/>
      <c r="E591" s="8"/>
      <c r="F591" s="8"/>
      <c r="G591" s="8"/>
      <c r="H591" s="8"/>
      <c r="I591" s="8"/>
      <c r="J591" s="8"/>
      <c r="K591" s="8"/>
      <c r="L591" s="8"/>
    </row>
    <row r="592" spans="3:12">
      <c r="C592" s="8"/>
      <c r="D592" s="8"/>
      <c r="E592" s="8"/>
      <c r="F592" s="8"/>
      <c r="G592" s="8"/>
      <c r="H592" s="8"/>
      <c r="I592" s="8"/>
      <c r="J592" s="8"/>
      <c r="K592" s="8"/>
      <c r="L592" s="8"/>
    </row>
    <row r="593" spans="3:12">
      <c r="C593" s="8"/>
      <c r="D593" s="8"/>
      <c r="E593" s="8"/>
      <c r="F593" s="8"/>
      <c r="G593" s="8"/>
      <c r="H593" s="8"/>
      <c r="I593" s="8"/>
      <c r="J593" s="8"/>
      <c r="K593" s="8"/>
      <c r="L593" s="8"/>
    </row>
    <row r="594" spans="3:12">
      <c r="C594" s="8"/>
      <c r="D594" s="8"/>
      <c r="E594" s="8"/>
      <c r="F594" s="8"/>
      <c r="G594" s="8"/>
      <c r="H594" s="8"/>
      <c r="I594" s="8"/>
      <c r="J594" s="8"/>
      <c r="K594" s="8"/>
      <c r="L594" s="8"/>
    </row>
    <row r="595" spans="3:12">
      <c r="C595" s="8"/>
      <c r="D595" s="8"/>
      <c r="E595" s="8"/>
      <c r="F595" s="8"/>
      <c r="G595" s="8"/>
      <c r="H595" s="8"/>
      <c r="I595" s="8"/>
      <c r="J595" s="8"/>
      <c r="K595" s="8"/>
      <c r="L595" s="8"/>
    </row>
    <row r="596" spans="3:12">
      <c r="C596" s="8"/>
      <c r="D596" s="8"/>
      <c r="E596" s="8"/>
      <c r="F596" s="8"/>
      <c r="G596" s="8"/>
      <c r="H596" s="8"/>
      <c r="I596" s="8"/>
      <c r="J596" s="8"/>
      <c r="K596" s="8"/>
      <c r="L596" s="8"/>
    </row>
    <row r="597" spans="3:12">
      <c r="C597" s="8"/>
      <c r="D597" s="8"/>
      <c r="E597" s="8"/>
      <c r="F597" s="8"/>
      <c r="G597" s="8"/>
      <c r="H597" s="8"/>
      <c r="I597" s="8"/>
      <c r="J597" s="8"/>
      <c r="K597" s="8"/>
      <c r="L597" s="8"/>
    </row>
    <row r="598" spans="3:12">
      <c r="C598" s="8"/>
      <c r="D598" s="8"/>
      <c r="E598" s="8"/>
      <c r="F598" s="8"/>
      <c r="G598" s="8"/>
      <c r="H598" s="8"/>
      <c r="I598" s="8"/>
      <c r="J598" s="8"/>
      <c r="K598" s="8"/>
      <c r="L598" s="8"/>
    </row>
    <row r="599" spans="3:12">
      <c r="C599" s="8"/>
      <c r="D599" s="8"/>
      <c r="E599" s="8"/>
      <c r="F599" s="8"/>
      <c r="G599" s="8"/>
      <c r="H599" s="8"/>
      <c r="I599" s="8"/>
      <c r="J599" s="8"/>
      <c r="K599" s="8"/>
      <c r="L599" s="8"/>
    </row>
    <row r="600" spans="3:12">
      <c r="C600" s="8"/>
      <c r="D600" s="8"/>
      <c r="E600" s="8"/>
      <c r="F600" s="8"/>
      <c r="G600" s="8"/>
      <c r="H600" s="8"/>
      <c r="I600" s="8"/>
      <c r="J600" s="8"/>
      <c r="K600" s="8"/>
      <c r="L600" s="8"/>
    </row>
    <row r="601" spans="3:12">
      <c r="C601" s="8"/>
      <c r="D601" s="8"/>
      <c r="E601" s="8"/>
      <c r="F601" s="8"/>
      <c r="G601" s="8"/>
      <c r="H601" s="8"/>
      <c r="I601" s="8"/>
      <c r="J601" s="8"/>
      <c r="K601" s="8"/>
      <c r="L601" s="8"/>
    </row>
    <row r="602" spans="3:12">
      <c r="C602" s="8"/>
      <c r="D602" s="8"/>
      <c r="E602" s="8"/>
      <c r="F602" s="8"/>
      <c r="G602" s="8"/>
      <c r="H602" s="8"/>
      <c r="I602" s="8"/>
      <c r="J602" s="8"/>
      <c r="K602" s="8"/>
      <c r="L602" s="8"/>
    </row>
    <row r="603" spans="3:12">
      <c r="C603" s="8"/>
      <c r="D603" s="8"/>
      <c r="E603" s="8"/>
      <c r="F603" s="8"/>
      <c r="G603" s="8"/>
      <c r="H603" s="8"/>
      <c r="I603" s="8"/>
      <c r="J603" s="8"/>
      <c r="K603" s="8"/>
      <c r="L603" s="8"/>
    </row>
    <row r="604" spans="3:12">
      <c r="C604" s="8"/>
      <c r="D604" s="8"/>
      <c r="E604" s="8"/>
      <c r="F604" s="8"/>
      <c r="G604" s="8"/>
      <c r="H604" s="8"/>
      <c r="I604" s="8"/>
      <c r="J604" s="8"/>
      <c r="K604" s="8"/>
      <c r="L604" s="8"/>
    </row>
    <row r="605" spans="3:12">
      <c r="C605" s="8"/>
      <c r="D605" s="8"/>
      <c r="E605" s="8"/>
      <c r="F605" s="8"/>
      <c r="G605" s="8"/>
      <c r="H605" s="8"/>
      <c r="I605" s="8"/>
      <c r="J605" s="8"/>
      <c r="K605" s="8"/>
      <c r="L605" s="8"/>
    </row>
    <row r="606" spans="3:12">
      <c r="C606" s="8"/>
      <c r="D606" s="8"/>
      <c r="E606" s="8"/>
      <c r="F606" s="8"/>
      <c r="G606" s="8"/>
      <c r="H606" s="8"/>
      <c r="I606" s="8"/>
      <c r="J606" s="8"/>
      <c r="K606" s="8"/>
      <c r="L606" s="8"/>
    </row>
    <row r="607" spans="3:12">
      <c r="C607" s="8"/>
      <c r="D607" s="8"/>
      <c r="E607" s="8"/>
      <c r="F607" s="8"/>
      <c r="G607" s="8"/>
      <c r="H607" s="8"/>
      <c r="I607" s="8"/>
      <c r="J607" s="8"/>
      <c r="K607" s="8"/>
      <c r="L607" s="8"/>
    </row>
    <row r="608" spans="3:12">
      <c r="C608" s="8"/>
      <c r="D608" s="8"/>
      <c r="E608" s="8"/>
      <c r="F608" s="8"/>
      <c r="G608" s="8"/>
      <c r="H608" s="8"/>
      <c r="I608" s="8"/>
      <c r="J608" s="8"/>
      <c r="K608" s="8"/>
      <c r="L608" s="8"/>
    </row>
    <row r="609" spans="3:12">
      <c r="C609" s="8"/>
      <c r="D609" s="8"/>
      <c r="E609" s="8"/>
      <c r="F609" s="8"/>
      <c r="G609" s="8"/>
      <c r="H609" s="8"/>
      <c r="I609" s="8"/>
      <c r="J609" s="8"/>
      <c r="K609" s="8"/>
      <c r="L609" s="8"/>
    </row>
    <row r="610" spans="3:12">
      <c r="C610" s="8"/>
      <c r="D610" s="8"/>
      <c r="E610" s="8"/>
      <c r="F610" s="8"/>
      <c r="G610" s="8"/>
      <c r="H610" s="8"/>
      <c r="I610" s="8"/>
      <c r="J610" s="8"/>
      <c r="K610" s="8"/>
      <c r="L610" s="8"/>
    </row>
    <row r="611" spans="3:12">
      <c r="C611" s="8"/>
      <c r="D611" s="8"/>
      <c r="E611" s="8"/>
      <c r="F611" s="8"/>
      <c r="G611" s="8"/>
      <c r="H611" s="8"/>
      <c r="I611" s="8"/>
      <c r="J611" s="8"/>
      <c r="K611" s="8"/>
      <c r="L611" s="8"/>
    </row>
    <row r="612" spans="3:12">
      <c r="C612" s="8"/>
      <c r="D612" s="8"/>
      <c r="E612" s="8"/>
      <c r="F612" s="8"/>
      <c r="G612" s="8"/>
      <c r="H612" s="8"/>
      <c r="I612" s="8"/>
      <c r="J612" s="8"/>
      <c r="K612" s="8"/>
      <c r="L612" s="8"/>
    </row>
    <row r="613" spans="3:12">
      <c r="C613" s="8"/>
      <c r="D613" s="8"/>
      <c r="E613" s="8"/>
      <c r="F613" s="8"/>
      <c r="G613" s="8"/>
      <c r="H613" s="8"/>
      <c r="I613" s="8"/>
      <c r="J613" s="8"/>
      <c r="K613" s="8"/>
      <c r="L613" s="8"/>
    </row>
    <row r="614" spans="3:12">
      <c r="C614" s="8"/>
      <c r="D614" s="8"/>
      <c r="E614" s="8"/>
      <c r="F614" s="8"/>
      <c r="G614" s="8"/>
      <c r="H614" s="8"/>
      <c r="I614" s="8"/>
      <c r="J614" s="8"/>
      <c r="K614" s="8"/>
      <c r="L614" s="8"/>
    </row>
    <row r="615" spans="3:12">
      <c r="C615" s="8"/>
      <c r="D615" s="8"/>
      <c r="E615" s="8"/>
      <c r="F615" s="8"/>
      <c r="G615" s="8"/>
      <c r="H615" s="8"/>
      <c r="I615" s="8"/>
      <c r="J615" s="8"/>
      <c r="K615" s="8"/>
      <c r="L615" s="8"/>
    </row>
    <row r="616" spans="3:12">
      <c r="C616" s="8"/>
      <c r="D616" s="8"/>
      <c r="E616" s="8"/>
      <c r="F616" s="8"/>
      <c r="G616" s="8"/>
      <c r="H616" s="8"/>
      <c r="I616" s="8"/>
      <c r="J616" s="8"/>
      <c r="K616" s="8"/>
      <c r="L616" s="8"/>
    </row>
    <row r="617" spans="3:12">
      <c r="C617" s="8"/>
      <c r="D617" s="8"/>
      <c r="E617" s="8"/>
      <c r="F617" s="8"/>
      <c r="G617" s="8"/>
      <c r="H617" s="8"/>
      <c r="I617" s="8"/>
      <c r="J617" s="8"/>
      <c r="K617" s="8"/>
      <c r="L617" s="8"/>
    </row>
    <row r="618" spans="3:12">
      <c r="C618" s="8"/>
      <c r="D618" s="8"/>
      <c r="E618" s="8"/>
      <c r="F618" s="8"/>
      <c r="G618" s="8"/>
      <c r="H618" s="8"/>
      <c r="I618" s="8"/>
      <c r="J618" s="8"/>
      <c r="K618" s="8"/>
      <c r="L618" s="8"/>
    </row>
    <row r="619" spans="3:12">
      <c r="C619" s="8"/>
      <c r="D619" s="8"/>
      <c r="E619" s="8"/>
      <c r="F619" s="8"/>
      <c r="G619" s="8"/>
      <c r="H619" s="8"/>
      <c r="I619" s="8"/>
      <c r="J619" s="8"/>
      <c r="K619" s="8"/>
      <c r="L619" s="8"/>
    </row>
    <row r="620" spans="3:12">
      <c r="C620" s="8"/>
      <c r="D620" s="8"/>
      <c r="E620" s="8"/>
      <c r="F620" s="8"/>
      <c r="G620" s="8"/>
      <c r="H620" s="8"/>
      <c r="I620" s="8"/>
      <c r="J620" s="8"/>
      <c r="K620" s="8"/>
      <c r="L620" s="8"/>
    </row>
    <row r="621" spans="3:12">
      <c r="C621" s="8"/>
      <c r="D621" s="8"/>
      <c r="E621" s="8"/>
      <c r="F621" s="8"/>
      <c r="G621" s="8"/>
      <c r="H621" s="8"/>
      <c r="I621" s="8"/>
      <c r="J621" s="8"/>
      <c r="K621" s="8"/>
      <c r="L621" s="8"/>
    </row>
    <row r="622" spans="3:12">
      <c r="C622" s="8"/>
      <c r="D622" s="8"/>
      <c r="E622" s="8"/>
      <c r="F622" s="8"/>
      <c r="G622" s="8"/>
      <c r="H622" s="8"/>
      <c r="I622" s="8"/>
      <c r="J622" s="8"/>
      <c r="K622" s="8"/>
      <c r="L622" s="8"/>
    </row>
    <row r="623" spans="3:12">
      <c r="C623" s="8"/>
      <c r="D623" s="8"/>
      <c r="E623" s="8"/>
      <c r="F623" s="8"/>
      <c r="G623" s="8"/>
      <c r="H623" s="8"/>
      <c r="I623" s="8"/>
      <c r="J623" s="8"/>
      <c r="K623" s="8"/>
      <c r="L623" s="8"/>
    </row>
    <row r="624" spans="3:12">
      <c r="C624" s="8"/>
      <c r="D624" s="8"/>
      <c r="E624" s="8"/>
      <c r="F624" s="8"/>
      <c r="G624" s="8"/>
      <c r="H624" s="8"/>
      <c r="I624" s="8"/>
      <c r="J624" s="8"/>
      <c r="K624" s="8"/>
      <c r="L624" s="8"/>
    </row>
    <row r="625" spans="3:12">
      <c r="C625" s="8"/>
      <c r="D625" s="8"/>
      <c r="E625" s="8"/>
      <c r="F625" s="8"/>
      <c r="G625" s="8"/>
      <c r="H625" s="8"/>
      <c r="I625" s="8"/>
      <c r="J625" s="8"/>
      <c r="K625" s="8"/>
      <c r="L625" s="8"/>
    </row>
    <row r="626" spans="3:12">
      <c r="C626" s="8"/>
      <c r="D626" s="8"/>
      <c r="E626" s="8"/>
      <c r="F626" s="8"/>
      <c r="G626" s="8"/>
      <c r="H626" s="8"/>
      <c r="I626" s="8"/>
      <c r="J626" s="8"/>
      <c r="K626" s="8"/>
      <c r="L626" s="8"/>
    </row>
    <row r="627" spans="3:12">
      <c r="C627" s="8"/>
      <c r="D627" s="8"/>
      <c r="E627" s="8"/>
      <c r="F627" s="8"/>
      <c r="G627" s="8"/>
      <c r="H627" s="8"/>
      <c r="I627" s="8"/>
      <c r="J627" s="8"/>
      <c r="K627" s="8"/>
      <c r="L627" s="8"/>
    </row>
    <row r="628" spans="3:12">
      <c r="C628" s="8"/>
      <c r="D628" s="8"/>
      <c r="E628" s="8"/>
      <c r="F628" s="8"/>
      <c r="G628" s="8"/>
      <c r="H628" s="8"/>
      <c r="I628" s="8"/>
      <c r="J628" s="8"/>
      <c r="K628" s="8"/>
      <c r="L628" s="8"/>
    </row>
    <row r="629" spans="3:12">
      <c r="C629" s="8"/>
      <c r="D629" s="8"/>
      <c r="E629" s="8"/>
      <c r="F629" s="8"/>
      <c r="G629" s="8"/>
      <c r="H629" s="8"/>
      <c r="I629" s="8"/>
      <c r="J629" s="8"/>
      <c r="K629" s="8"/>
      <c r="L629" s="8"/>
    </row>
    <row r="630" spans="3:12">
      <c r="C630" s="8"/>
      <c r="D630" s="8"/>
      <c r="E630" s="8"/>
      <c r="F630" s="8"/>
      <c r="G630" s="8"/>
      <c r="H630" s="8"/>
      <c r="I630" s="8"/>
      <c r="J630" s="8"/>
      <c r="K630" s="8"/>
      <c r="L630" s="8"/>
    </row>
    <row r="631" spans="3:12">
      <c r="C631" s="8"/>
      <c r="D631" s="8"/>
      <c r="E631" s="8"/>
      <c r="F631" s="8"/>
      <c r="G631" s="8"/>
      <c r="H631" s="8"/>
      <c r="I631" s="8"/>
      <c r="J631" s="8"/>
      <c r="K631" s="8"/>
      <c r="L631" s="8"/>
    </row>
    <row r="632" spans="3:12">
      <c r="C632" s="8"/>
      <c r="D632" s="8"/>
      <c r="E632" s="8"/>
      <c r="F632" s="8"/>
      <c r="G632" s="8"/>
      <c r="H632" s="8"/>
      <c r="I632" s="8"/>
      <c r="J632" s="8"/>
      <c r="K632" s="8"/>
      <c r="L632" s="8"/>
    </row>
    <row r="633" spans="3:12">
      <c r="C633" s="8"/>
      <c r="D633" s="8"/>
      <c r="E633" s="8"/>
      <c r="F633" s="8"/>
      <c r="G633" s="8"/>
      <c r="H633" s="8"/>
      <c r="I633" s="8"/>
      <c r="J633" s="8"/>
      <c r="K633" s="8"/>
      <c r="L633" s="8"/>
    </row>
    <row r="634" spans="3:12">
      <c r="C634" s="8"/>
      <c r="D634" s="8"/>
      <c r="E634" s="8"/>
      <c r="F634" s="8"/>
      <c r="G634" s="8"/>
      <c r="H634" s="8"/>
      <c r="I634" s="8"/>
      <c r="J634" s="8"/>
      <c r="K634" s="8"/>
      <c r="L634" s="8"/>
    </row>
    <row r="635" spans="3:12">
      <c r="C635" s="8"/>
      <c r="D635" s="8"/>
      <c r="E635" s="8"/>
      <c r="F635" s="8"/>
      <c r="G635" s="8"/>
      <c r="H635" s="8"/>
      <c r="I635" s="8"/>
      <c r="J635" s="8"/>
      <c r="K635" s="8"/>
      <c r="L635" s="8"/>
    </row>
    <row r="636" spans="3:12">
      <c r="C636" s="8"/>
      <c r="D636" s="8"/>
      <c r="E636" s="8"/>
      <c r="F636" s="8"/>
      <c r="G636" s="8"/>
      <c r="H636" s="8"/>
      <c r="I636" s="8"/>
      <c r="J636" s="8"/>
      <c r="K636" s="8"/>
      <c r="L636" s="8"/>
    </row>
    <row r="637" spans="3:12">
      <c r="C637" s="8"/>
      <c r="D637" s="8"/>
      <c r="E637" s="8"/>
      <c r="F637" s="8"/>
      <c r="G637" s="8"/>
      <c r="H637" s="8"/>
      <c r="I637" s="8"/>
      <c r="J637" s="8"/>
      <c r="K637" s="8"/>
      <c r="L637" s="8"/>
    </row>
    <row r="638" spans="3:12">
      <c r="C638" s="8"/>
      <c r="D638" s="8"/>
      <c r="E638" s="8"/>
      <c r="F638" s="8"/>
      <c r="G638" s="8"/>
      <c r="H638" s="8"/>
      <c r="I638" s="8"/>
      <c r="J638" s="8"/>
      <c r="K638" s="8"/>
      <c r="L638" s="8"/>
    </row>
    <row r="639" spans="3:12">
      <c r="C639" s="8"/>
      <c r="D639" s="8"/>
      <c r="E639" s="8"/>
      <c r="F639" s="8"/>
      <c r="G639" s="8"/>
      <c r="H639" s="8"/>
      <c r="I639" s="8"/>
      <c r="J639" s="8"/>
      <c r="K639" s="8"/>
      <c r="L639" s="8"/>
    </row>
    <row r="640" spans="3:12">
      <c r="C640" s="8"/>
      <c r="D640" s="8"/>
      <c r="E640" s="8"/>
      <c r="F640" s="8"/>
      <c r="G640" s="8"/>
      <c r="H640" s="8"/>
      <c r="I640" s="8"/>
      <c r="J640" s="8"/>
      <c r="K640" s="8"/>
      <c r="L640" s="8"/>
    </row>
    <row r="641" spans="3:12">
      <c r="C641" s="8"/>
      <c r="D641" s="8"/>
      <c r="E641" s="8"/>
      <c r="F641" s="8"/>
      <c r="G641" s="8"/>
      <c r="H641" s="8"/>
      <c r="I641" s="8"/>
      <c r="J641" s="8"/>
      <c r="K641" s="8"/>
      <c r="L641" s="8"/>
    </row>
    <row r="642" spans="3:12">
      <c r="C642" s="8"/>
      <c r="D642" s="8"/>
      <c r="E642" s="8"/>
      <c r="F642" s="8"/>
      <c r="G642" s="8"/>
      <c r="H642" s="8"/>
      <c r="I642" s="8"/>
      <c r="J642" s="8"/>
      <c r="K642" s="8"/>
      <c r="L642" s="8"/>
    </row>
    <row r="643" spans="3:12">
      <c r="C643" s="8"/>
      <c r="D643" s="8"/>
      <c r="E643" s="8"/>
      <c r="F643" s="8"/>
      <c r="G643" s="8"/>
      <c r="H643" s="8"/>
      <c r="I643" s="8"/>
      <c r="J643" s="8"/>
      <c r="K643" s="8"/>
      <c r="L643" s="8"/>
    </row>
    <row r="644" spans="3:12">
      <c r="C644" s="8"/>
      <c r="D644" s="8"/>
      <c r="E644" s="8"/>
      <c r="F644" s="8"/>
      <c r="G644" s="8"/>
      <c r="H644" s="8"/>
      <c r="I644" s="8"/>
      <c r="J644" s="8"/>
      <c r="K644" s="8"/>
      <c r="L644" s="8"/>
    </row>
    <row r="645" spans="3:12">
      <c r="C645" s="8"/>
      <c r="D645" s="8"/>
      <c r="E645" s="8"/>
      <c r="F645" s="8"/>
      <c r="G645" s="8"/>
      <c r="H645" s="8"/>
      <c r="I645" s="8"/>
      <c r="J645" s="8"/>
      <c r="K645" s="8"/>
      <c r="L645" s="8"/>
    </row>
    <row r="646" spans="3:12">
      <c r="C646" s="8"/>
      <c r="D646" s="8"/>
      <c r="E646" s="8"/>
      <c r="F646" s="8"/>
      <c r="G646" s="8"/>
      <c r="H646" s="8"/>
      <c r="I646" s="8"/>
      <c r="J646" s="8"/>
      <c r="K646" s="8"/>
      <c r="L646" s="8"/>
    </row>
    <row r="647" spans="3:12">
      <c r="C647" s="8"/>
      <c r="D647" s="8"/>
      <c r="E647" s="8"/>
      <c r="F647" s="8"/>
      <c r="G647" s="8"/>
      <c r="H647" s="8"/>
      <c r="I647" s="8"/>
      <c r="J647" s="8"/>
      <c r="K647" s="8"/>
      <c r="L647" s="8"/>
    </row>
    <row r="648" spans="3:12">
      <c r="C648" s="8"/>
      <c r="D648" s="8"/>
      <c r="E648" s="8"/>
      <c r="F648" s="8"/>
      <c r="G648" s="8"/>
      <c r="H648" s="8"/>
      <c r="I648" s="8"/>
      <c r="J648" s="8"/>
      <c r="K648" s="8"/>
      <c r="L648" s="8"/>
    </row>
    <row r="649" spans="3:12">
      <c r="C649" s="8"/>
      <c r="D649" s="8"/>
      <c r="E649" s="8"/>
      <c r="F649" s="8"/>
      <c r="G649" s="8"/>
      <c r="H649" s="8"/>
      <c r="I649" s="8"/>
      <c r="J649" s="8"/>
      <c r="K649" s="8"/>
      <c r="L649" s="8"/>
    </row>
    <row r="650" spans="3:12">
      <c r="C650" s="8"/>
      <c r="D650" s="8"/>
      <c r="E650" s="8"/>
      <c r="F650" s="8"/>
      <c r="G650" s="8"/>
      <c r="H650" s="8"/>
      <c r="I650" s="8"/>
      <c r="J650" s="8"/>
      <c r="K650" s="8"/>
      <c r="L650" s="8"/>
    </row>
    <row r="651" spans="3:12">
      <c r="C651" s="8"/>
      <c r="D651" s="8"/>
      <c r="E651" s="8"/>
      <c r="F651" s="8"/>
      <c r="G651" s="8"/>
      <c r="H651" s="8"/>
      <c r="I651" s="8"/>
      <c r="J651" s="8"/>
      <c r="K651" s="8"/>
      <c r="L651" s="8"/>
    </row>
    <row r="652" spans="3:12">
      <c r="C652" s="8"/>
      <c r="D652" s="8"/>
      <c r="E652" s="8"/>
      <c r="F652" s="8"/>
      <c r="G652" s="8"/>
      <c r="H652" s="8"/>
      <c r="I652" s="8"/>
      <c r="J652" s="8"/>
      <c r="K652" s="8"/>
      <c r="L652" s="8"/>
    </row>
    <row r="653" spans="3:12">
      <c r="C653" s="8"/>
      <c r="D653" s="8"/>
      <c r="E653" s="8"/>
      <c r="F653" s="8"/>
      <c r="G653" s="8"/>
      <c r="H653" s="8"/>
      <c r="I653" s="8"/>
      <c r="J653" s="8"/>
      <c r="K653" s="8"/>
      <c r="L653" s="8"/>
    </row>
    <row r="654" spans="3:12">
      <c r="C654" s="8"/>
      <c r="D654" s="8"/>
      <c r="E654" s="8"/>
      <c r="F654" s="8"/>
      <c r="G654" s="8"/>
      <c r="H654" s="8"/>
      <c r="I654" s="8"/>
      <c r="J654" s="8"/>
      <c r="K654" s="8"/>
      <c r="L654" s="8"/>
    </row>
    <row r="655" spans="3:12">
      <c r="C655" s="8"/>
      <c r="D655" s="8"/>
      <c r="E655" s="8"/>
      <c r="F655" s="8"/>
      <c r="G655" s="8"/>
      <c r="H655" s="8"/>
      <c r="I655" s="8"/>
      <c r="J655" s="8"/>
      <c r="K655" s="8"/>
      <c r="L655" s="8"/>
    </row>
    <row r="656" spans="3:12">
      <c r="C656" s="8"/>
      <c r="D656" s="8"/>
      <c r="E656" s="8"/>
      <c r="F656" s="8"/>
      <c r="G656" s="8"/>
      <c r="H656" s="8"/>
      <c r="I656" s="8"/>
      <c r="J656" s="8"/>
      <c r="K656" s="8"/>
      <c r="L656" s="8"/>
    </row>
    <row r="657" spans="3:12">
      <c r="C657" s="8"/>
      <c r="D657" s="8"/>
      <c r="E657" s="8"/>
      <c r="F657" s="8"/>
      <c r="G657" s="8"/>
      <c r="H657" s="8"/>
      <c r="I657" s="8"/>
      <c r="J657" s="8"/>
      <c r="K657" s="8"/>
      <c r="L657" s="8"/>
    </row>
    <row r="658" spans="3:12">
      <c r="C658" s="8"/>
      <c r="D658" s="8"/>
      <c r="E658" s="8"/>
      <c r="F658" s="8"/>
      <c r="G658" s="8"/>
      <c r="H658" s="8"/>
      <c r="I658" s="8"/>
      <c r="J658" s="8"/>
      <c r="K658" s="8"/>
      <c r="L658" s="8"/>
    </row>
    <row r="659" spans="3:12">
      <c r="C659" s="8"/>
      <c r="D659" s="8"/>
      <c r="E659" s="8"/>
      <c r="F659" s="8"/>
      <c r="G659" s="8"/>
      <c r="H659" s="8"/>
      <c r="I659" s="8"/>
      <c r="J659" s="8"/>
      <c r="K659" s="8"/>
      <c r="L659" s="8"/>
    </row>
    <row r="660" spans="3:12">
      <c r="C660" s="8"/>
      <c r="D660" s="8"/>
      <c r="E660" s="8"/>
      <c r="F660" s="8"/>
      <c r="G660" s="8"/>
      <c r="H660" s="8"/>
      <c r="I660" s="8"/>
      <c r="J660" s="8"/>
      <c r="K660" s="8"/>
      <c r="L660" s="8"/>
    </row>
    <row r="661" spans="3:12">
      <c r="C661" s="8"/>
      <c r="D661" s="8"/>
      <c r="E661" s="8"/>
      <c r="F661" s="8"/>
      <c r="G661" s="8"/>
      <c r="H661" s="8"/>
      <c r="I661" s="8"/>
      <c r="J661" s="8"/>
      <c r="K661" s="8"/>
      <c r="L661" s="8"/>
    </row>
    <row r="662" spans="3:12">
      <c r="C662" s="8"/>
      <c r="D662" s="8"/>
      <c r="E662" s="8"/>
      <c r="F662" s="8"/>
      <c r="G662" s="8"/>
      <c r="H662" s="8"/>
      <c r="I662" s="8"/>
      <c r="J662" s="8"/>
      <c r="K662" s="8"/>
      <c r="L662" s="8"/>
    </row>
    <row r="663" spans="3:12">
      <c r="C663" s="8"/>
      <c r="D663" s="8"/>
      <c r="E663" s="8"/>
      <c r="F663" s="8"/>
      <c r="G663" s="8"/>
      <c r="H663" s="8"/>
      <c r="I663" s="8"/>
      <c r="J663" s="8"/>
      <c r="K663" s="8"/>
      <c r="L663" s="8"/>
    </row>
    <row r="664" spans="3:12">
      <c r="C664" s="8"/>
      <c r="D664" s="8"/>
      <c r="E664" s="8"/>
      <c r="F664" s="8"/>
      <c r="G664" s="8"/>
      <c r="H664" s="8"/>
      <c r="I664" s="8"/>
      <c r="J664" s="8"/>
      <c r="K664" s="8"/>
      <c r="L664" s="8"/>
    </row>
    <row r="665" spans="3:12">
      <c r="C665" s="8"/>
      <c r="D665" s="8"/>
      <c r="E665" s="8"/>
      <c r="F665" s="8"/>
      <c r="G665" s="8"/>
      <c r="H665" s="8"/>
      <c r="I665" s="8"/>
      <c r="J665" s="8"/>
      <c r="K665" s="8"/>
      <c r="L665" s="8"/>
    </row>
    <row r="666" spans="3:12">
      <c r="C666" s="8"/>
      <c r="D666" s="8"/>
      <c r="E666" s="8"/>
      <c r="F666" s="8"/>
      <c r="G666" s="8"/>
      <c r="H666" s="8"/>
      <c r="I666" s="8"/>
      <c r="J666" s="8"/>
      <c r="K666" s="8"/>
      <c r="L666" s="8"/>
    </row>
    <row r="667" spans="3:12">
      <c r="C667" s="8"/>
      <c r="D667" s="8"/>
      <c r="E667" s="8"/>
      <c r="F667" s="8"/>
      <c r="G667" s="8"/>
      <c r="H667" s="8"/>
      <c r="I667" s="8"/>
      <c r="J667" s="8"/>
      <c r="K667" s="8"/>
      <c r="L667" s="8"/>
    </row>
    <row r="668" spans="3:12">
      <c r="C668" s="8"/>
      <c r="D668" s="8"/>
      <c r="E668" s="8"/>
      <c r="F668" s="8"/>
      <c r="G668" s="8"/>
      <c r="H668" s="8"/>
      <c r="I668" s="8"/>
      <c r="J668" s="8"/>
      <c r="K668" s="8"/>
      <c r="L668" s="8"/>
    </row>
    <row r="669" spans="3:12">
      <c r="C669" s="8"/>
      <c r="D669" s="8"/>
      <c r="E669" s="8"/>
      <c r="F669" s="8"/>
      <c r="G669" s="8"/>
      <c r="H669" s="8"/>
      <c r="I669" s="8"/>
      <c r="J669" s="8"/>
      <c r="K669" s="8"/>
      <c r="L669" s="8"/>
    </row>
    <row r="670" spans="3:12">
      <c r="C670" s="8"/>
      <c r="D670" s="8"/>
      <c r="E670" s="8"/>
      <c r="F670" s="8"/>
      <c r="G670" s="8"/>
      <c r="H670" s="8"/>
      <c r="I670" s="8"/>
      <c r="J670" s="8"/>
      <c r="K670" s="8"/>
      <c r="L670" s="8"/>
    </row>
    <row r="671" spans="3:12">
      <c r="C671" s="8"/>
      <c r="D671" s="8"/>
      <c r="E671" s="8"/>
      <c r="F671" s="8"/>
      <c r="G671" s="8"/>
      <c r="H671" s="8"/>
      <c r="I671" s="8"/>
      <c r="J671" s="8"/>
      <c r="K671" s="8"/>
      <c r="L671" s="8"/>
    </row>
    <row r="672" spans="3:12">
      <c r="C672" s="8"/>
      <c r="D672" s="8"/>
      <c r="E672" s="8"/>
      <c r="F672" s="8"/>
      <c r="G672" s="8"/>
      <c r="H672" s="8"/>
      <c r="I672" s="8"/>
      <c r="J672" s="8"/>
      <c r="K672" s="8"/>
      <c r="L672" s="8"/>
    </row>
    <row r="673" spans="3:12">
      <c r="C673" s="8"/>
      <c r="D673" s="8"/>
      <c r="E673" s="8"/>
      <c r="F673" s="8"/>
      <c r="G673" s="8"/>
      <c r="H673" s="8"/>
      <c r="I673" s="8"/>
      <c r="J673" s="8"/>
      <c r="K673" s="8"/>
      <c r="L673" s="8"/>
    </row>
    <row r="674" spans="3:12">
      <c r="C674" s="8"/>
      <c r="D674" s="8"/>
      <c r="E674" s="8"/>
      <c r="F674" s="8"/>
      <c r="G674" s="8"/>
      <c r="H674" s="8"/>
      <c r="I674" s="8"/>
      <c r="J674" s="8"/>
      <c r="K674" s="8"/>
      <c r="L674" s="8"/>
    </row>
    <row r="675" spans="3:12">
      <c r="C675" s="8"/>
      <c r="D675" s="8"/>
      <c r="E675" s="8"/>
      <c r="F675" s="8"/>
      <c r="G675" s="8"/>
      <c r="H675" s="8"/>
      <c r="I675" s="8"/>
      <c r="J675" s="8"/>
      <c r="K675" s="8"/>
      <c r="L675" s="8"/>
    </row>
    <row r="676" spans="3:12">
      <c r="C676" s="8"/>
      <c r="D676" s="8"/>
      <c r="E676" s="8"/>
      <c r="F676" s="8"/>
      <c r="G676" s="8"/>
      <c r="H676" s="8"/>
      <c r="I676" s="8"/>
      <c r="J676" s="8"/>
      <c r="K676" s="8"/>
      <c r="L676" s="8"/>
    </row>
    <row r="677" spans="3:12">
      <c r="C677" s="8"/>
      <c r="D677" s="8"/>
      <c r="E677" s="8"/>
      <c r="F677" s="8"/>
      <c r="G677" s="8"/>
      <c r="H677" s="8"/>
      <c r="I677" s="8"/>
      <c r="J677" s="8"/>
      <c r="K677" s="8"/>
      <c r="L677" s="8"/>
    </row>
    <row r="678" spans="3:12">
      <c r="C678" s="8"/>
      <c r="D678" s="8"/>
      <c r="E678" s="8"/>
      <c r="F678" s="8"/>
      <c r="G678" s="8"/>
      <c r="H678" s="8"/>
      <c r="I678" s="8"/>
      <c r="J678" s="8"/>
      <c r="K678" s="8"/>
      <c r="L678" s="8"/>
    </row>
    <row r="679" spans="3:12">
      <c r="C679" s="8"/>
      <c r="D679" s="8"/>
      <c r="E679" s="8"/>
      <c r="F679" s="8"/>
      <c r="G679" s="8"/>
      <c r="H679" s="8"/>
      <c r="I679" s="8"/>
      <c r="J679" s="8"/>
      <c r="K679" s="8"/>
      <c r="L679" s="8"/>
    </row>
    <row r="680" spans="3:12">
      <c r="C680" s="8"/>
      <c r="D680" s="8"/>
      <c r="E680" s="8"/>
      <c r="F680" s="8"/>
      <c r="G680" s="8"/>
      <c r="H680" s="8"/>
      <c r="I680" s="8"/>
      <c r="J680" s="8"/>
      <c r="K680" s="8"/>
      <c r="L680" s="8"/>
    </row>
    <row r="681" spans="3:12">
      <c r="C681" s="8"/>
      <c r="D681" s="8"/>
      <c r="E681" s="8"/>
      <c r="F681" s="8"/>
      <c r="G681" s="8"/>
      <c r="H681" s="8"/>
      <c r="I681" s="8"/>
      <c r="J681" s="8"/>
      <c r="K681" s="8"/>
      <c r="L681" s="8"/>
    </row>
    <row r="682" spans="3:12">
      <c r="C682" s="8"/>
      <c r="D682" s="8"/>
      <c r="E682" s="8"/>
      <c r="F682" s="8"/>
      <c r="G682" s="8"/>
      <c r="H682" s="8"/>
      <c r="I682" s="8"/>
      <c r="J682" s="8"/>
      <c r="K682" s="8"/>
      <c r="L682" s="8"/>
    </row>
    <row r="683" spans="3:12">
      <c r="C683" s="8"/>
      <c r="D683" s="8"/>
      <c r="E683" s="8"/>
      <c r="F683" s="8"/>
      <c r="G683" s="8"/>
      <c r="H683" s="8"/>
      <c r="I683" s="8"/>
      <c r="J683" s="8"/>
      <c r="K683" s="8"/>
      <c r="L683" s="8"/>
    </row>
    <row r="684" spans="3:12">
      <c r="C684" s="8"/>
      <c r="D684" s="8"/>
      <c r="E684" s="8"/>
      <c r="F684" s="8"/>
      <c r="G684" s="8"/>
      <c r="H684" s="8"/>
      <c r="I684" s="8"/>
      <c r="J684" s="8"/>
      <c r="K684" s="8"/>
      <c r="L684" s="8"/>
    </row>
    <row r="685" spans="3:12">
      <c r="C685" s="8"/>
      <c r="D685" s="8"/>
      <c r="E685" s="8"/>
      <c r="F685" s="8"/>
      <c r="G685" s="8"/>
      <c r="H685" s="8"/>
      <c r="I685" s="8"/>
      <c r="J685" s="8"/>
      <c r="K685" s="8"/>
      <c r="L685" s="8"/>
    </row>
    <row r="686" spans="3:12">
      <c r="C686" s="8"/>
      <c r="D686" s="8"/>
      <c r="E686" s="8"/>
      <c r="F686" s="8"/>
      <c r="G686" s="8"/>
      <c r="H686" s="8"/>
      <c r="I686" s="8"/>
      <c r="J686" s="8"/>
      <c r="K686" s="8"/>
      <c r="L686" s="8"/>
    </row>
    <row r="687" spans="3:12">
      <c r="C687" s="8"/>
      <c r="D687" s="8"/>
      <c r="E687" s="8"/>
      <c r="F687" s="8"/>
      <c r="G687" s="8"/>
      <c r="H687" s="8"/>
      <c r="I687" s="8"/>
      <c r="J687" s="8"/>
      <c r="K687" s="8"/>
      <c r="L687" s="8"/>
    </row>
    <row r="688" spans="3:12">
      <c r="C688" s="8"/>
      <c r="D688" s="8"/>
      <c r="E688" s="8"/>
      <c r="F688" s="8"/>
      <c r="G688" s="8"/>
      <c r="H688" s="8"/>
      <c r="I688" s="8"/>
      <c r="J688" s="8"/>
      <c r="K688" s="8"/>
      <c r="L688" s="8"/>
    </row>
    <row r="689" spans="3:12">
      <c r="C689" s="8"/>
      <c r="D689" s="8"/>
      <c r="E689" s="8"/>
      <c r="F689" s="8"/>
      <c r="G689" s="8"/>
      <c r="H689" s="8"/>
      <c r="I689" s="8"/>
      <c r="J689" s="8"/>
      <c r="K689" s="8"/>
      <c r="L689" s="8"/>
    </row>
    <row r="690" spans="3:12">
      <c r="C690" s="8"/>
      <c r="D690" s="8"/>
      <c r="E690" s="8"/>
      <c r="F690" s="8"/>
      <c r="G690" s="8"/>
      <c r="H690" s="8"/>
      <c r="I690" s="8"/>
      <c r="J690" s="8"/>
      <c r="K690" s="8"/>
      <c r="L690" s="8"/>
    </row>
    <row r="691" spans="3:12">
      <c r="C691" s="8"/>
      <c r="D691" s="8"/>
      <c r="E691" s="8"/>
      <c r="F691" s="8"/>
      <c r="G691" s="8"/>
      <c r="H691" s="8"/>
      <c r="I691" s="8"/>
      <c r="J691" s="8"/>
      <c r="K691" s="8"/>
      <c r="L691" s="8"/>
    </row>
    <row r="692" spans="3:12">
      <c r="C692" s="8"/>
      <c r="D692" s="8"/>
      <c r="E692" s="8"/>
      <c r="F692" s="8"/>
      <c r="G692" s="8"/>
      <c r="H692" s="8"/>
      <c r="I692" s="8"/>
      <c r="J692" s="8"/>
      <c r="K692" s="8"/>
      <c r="L692" s="8"/>
    </row>
    <row r="693" spans="3:12">
      <c r="C693" s="8"/>
      <c r="D693" s="8"/>
      <c r="E693" s="8"/>
      <c r="F693" s="8"/>
      <c r="G693" s="8"/>
      <c r="H693" s="8"/>
      <c r="I693" s="8"/>
      <c r="J693" s="8"/>
      <c r="K693" s="8"/>
      <c r="L693" s="8"/>
    </row>
    <row r="694" spans="3:12">
      <c r="C694" s="8"/>
      <c r="D694" s="8"/>
      <c r="E694" s="8"/>
      <c r="F694" s="8"/>
      <c r="G694" s="8"/>
      <c r="H694" s="8"/>
      <c r="I694" s="8"/>
      <c r="J694" s="8"/>
      <c r="K694" s="8"/>
      <c r="L694" s="8"/>
    </row>
    <row r="695" spans="3:12">
      <c r="C695" s="8"/>
      <c r="D695" s="8"/>
      <c r="E695" s="8"/>
      <c r="F695" s="8"/>
      <c r="G695" s="8"/>
      <c r="H695" s="8"/>
      <c r="I695" s="8"/>
      <c r="J695" s="8"/>
      <c r="K695" s="8"/>
      <c r="L695" s="8"/>
    </row>
    <row r="696" spans="3:12">
      <c r="C696" s="8"/>
      <c r="D696" s="8"/>
      <c r="E696" s="8"/>
      <c r="F696" s="8"/>
      <c r="G696" s="8"/>
      <c r="H696" s="8"/>
      <c r="I696" s="8"/>
      <c r="J696" s="8"/>
      <c r="K696" s="8"/>
      <c r="L696" s="8"/>
    </row>
    <row r="697" spans="3:12">
      <c r="C697" s="8"/>
      <c r="D697" s="8"/>
      <c r="E697" s="8"/>
      <c r="F697" s="8"/>
      <c r="G697" s="8"/>
      <c r="H697" s="8"/>
      <c r="I697" s="8"/>
      <c r="J697" s="8"/>
      <c r="K697" s="8"/>
      <c r="L697" s="8"/>
    </row>
    <row r="698" spans="3:12">
      <c r="C698" s="8"/>
      <c r="D698" s="8"/>
      <c r="E698" s="8"/>
      <c r="F698" s="8"/>
      <c r="G698" s="8"/>
      <c r="H698" s="8"/>
      <c r="I698" s="8"/>
      <c r="J698" s="8"/>
      <c r="K698" s="8"/>
      <c r="L698" s="8"/>
    </row>
    <row r="699" spans="3:12">
      <c r="C699" s="8"/>
      <c r="D699" s="8"/>
      <c r="E699" s="8"/>
      <c r="F699" s="8"/>
      <c r="G699" s="8"/>
      <c r="H699" s="8"/>
      <c r="I699" s="8"/>
      <c r="J699" s="8"/>
      <c r="K699" s="8"/>
      <c r="L699" s="8"/>
    </row>
    <row r="700" spans="3:12">
      <c r="C700" s="8"/>
      <c r="D700" s="8"/>
      <c r="E700" s="8"/>
      <c r="F700" s="8"/>
      <c r="G700" s="8"/>
      <c r="H700" s="8"/>
      <c r="I700" s="8"/>
      <c r="J700" s="8"/>
      <c r="K700" s="8"/>
      <c r="L700" s="8"/>
    </row>
    <row r="701" spans="3:12">
      <c r="C701" s="8"/>
      <c r="D701" s="8"/>
      <c r="E701" s="8"/>
      <c r="F701" s="8"/>
      <c r="G701" s="8"/>
      <c r="H701" s="8"/>
      <c r="I701" s="8"/>
      <c r="J701" s="8"/>
      <c r="K701" s="8"/>
      <c r="L701" s="8"/>
    </row>
    <row r="702" spans="3:12">
      <c r="C702" s="8"/>
      <c r="D702" s="8"/>
      <c r="E702" s="8"/>
      <c r="F702" s="8"/>
      <c r="G702" s="8"/>
      <c r="H702" s="8"/>
      <c r="I702" s="8"/>
      <c r="J702" s="8"/>
      <c r="K702" s="8"/>
      <c r="L702" s="8"/>
    </row>
    <row r="703" spans="3:12">
      <c r="C703" s="8"/>
      <c r="D703" s="8"/>
      <c r="E703" s="8"/>
      <c r="F703" s="8"/>
      <c r="G703" s="8"/>
      <c r="H703" s="8"/>
      <c r="I703" s="8"/>
      <c r="J703" s="8"/>
      <c r="K703" s="8"/>
      <c r="L703" s="8"/>
    </row>
    <row r="704" spans="3:12">
      <c r="C704" s="8"/>
      <c r="D704" s="8"/>
      <c r="E704" s="8"/>
      <c r="F704" s="8"/>
      <c r="G704" s="8"/>
      <c r="H704" s="8"/>
      <c r="I704" s="8"/>
      <c r="J704" s="8"/>
      <c r="K704" s="8"/>
      <c r="L704" s="8"/>
    </row>
    <row r="705" spans="3:12">
      <c r="C705" s="8"/>
      <c r="D705" s="8"/>
      <c r="E705" s="8"/>
      <c r="F705" s="8"/>
      <c r="G705" s="8"/>
      <c r="H705" s="8"/>
      <c r="I705" s="8"/>
      <c r="J705" s="8"/>
      <c r="K705" s="8"/>
      <c r="L705" s="8"/>
    </row>
    <row r="706" spans="3:12">
      <c r="C706" s="8"/>
      <c r="D706" s="8"/>
      <c r="E706" s="8"/>
      <c r="F706" s="8"/>
      <c r="G706" s="8"/>
      <c r="H706" s="8"/>
      <c r="I706" s="8"/>
      <c r="J706" s="8"/>
      <c r="K706" s="8"/>
      <c r="L706" s="8"/>
    </row>
    <row r="707" spans="3:12">
      <c r="C707" s="8"/>
      <c r="D707" s="8"/>
      <c r="E707" s="8"/>
      <c r="F707" s="8"/>
      <c r="G707" s="8"/>
      <c r="H707" s="8"/>
      <c r="I707" s="8"/>
      <c r="J707" s="8"/>
      <c r="K707" s="8"/>
      <c r="L707" s="8"/>
    </row>
    <row r="708" spans="3:12">
      <c r="C708" s="8"/>
      <c r="D708" s="8"/>
      <c r="E708" s="8"/>
      <c r="F708" s="8"/>
      <c r="G708" s="8"/>
      <c r="H708" s="8"/>
      <c r="I708" s="8"/>
      <c r="J708" s="8"/>
      <c r="K708" s="8"/>
      <c r="L708" s="8"/>
    </row>
    <row r="709" spans="3:12">
      <c r="C709" s="8"/>
      <c r="D709" s="8"/>
      <c r="E709" s="8"/>
      <c r="F709" s="8"/>
      <c r="G709" s="8"/>
      <c r="H709" s="8"/>
      <c r="I709" s="8"/>
      <c r="J709" s="8"/>
      <c r="K709" s="8"/>
      <c r="L709" s="8"/>
    </row>
    <row r="710" spans="3:12">
      <c r="C710" s="8"/>
      <c r="D710" s="8"/>
      <c r="E710" s="8"/>
      <c r="F710" s="8"/>
      <c r="G710" s="8"/>
      <c r="H710" s="8"/>
      <c r="I710" s="8"/>
      <c r="J710" s="8"/>
      <c r="K710" s="8"/>
      <c r="L710" s="8"/>
    </row>
    <row r="711" spans="3:12">
      <c r="C711" s="8"/>
      <c r="D711" s="8"/>
      <c r="E711" s="8"/>
      <c r="F711" s="8"/>
      <c r="G711" s="8"/>
      <c r="H711" s="8"/>
      <c r="I711" s="8"/>
      <c r="J711" s="8"/>
      <c r="K711" s="8"/>
      <c r="L711" s="8"/>
    </row>
    <row r="712" spans="3:12">
      <c r="C712" s="8"/>
      <c r="D712" s="8"/>
      <c r="E712" s="8"/>
      <c r="F712" s="8"/>
      <c r="G712" s="8"/>
      <c r="H712" s="8"/>
      <c r="I712" s="8"/>
      <c r="J712" s="8"/>
      <c r="K712" s="8"/>
      <c r="L712" s="8"/>
    </row>
    <row r="713" spans="3:12">
      <c r="C713" s="8"/>
      <c r="D713" s="8"/>
      <c r="E713" s="8"/>
      <c r="F713" s="8"/>
      <c r="G713" s="8"/>
      <c r="H713" s="8"/>
      <c r="I713" s="8"/>
      <c r="J713" s="8"/>
      <c r="K713" s="8"/>
      <c r="L713" s="8"/>
    </row>
    <row r="714" spans="3:12">
      <c r="C714" s="8"/>
      <c r="D714" s="8"/>
      <c r="E714" s="8"/>
      <c r="F714" s="8"/>
      <c r="G714" s="8"/>
      <c r="H714" s="8"/>
      <c r="I714" s="8"/>
      <c r="J714" s="8"/>
      <c r="K714" s="8"/>
      <c r="L714" s="8"/>
    </row>
    <row r="715" spans="3:12">
      <c r="C715" s="8"/>
      <c r="D715" s="8"/>
      <c r="E715" s="8"/>
      <c r="F715" s="8"/>
      <c r="G715" s="8"/>
      <c r="H715" s="8"/>
      <c r="I715" s="8"/>
      <c r="J715" s="8"/>
      <c r="K715" s="8"/>
      <c r="L715" s="8"/>
    </row>
    <row r="716" spans="3:12">
      <c r="C716" s="8"/>
      <c r="D716" s="8"/>
      <c r="E716" s="8"/>
      <c r="F716" s="8"/>
      <c r="G716" s="8"/>
      <c r="H716" s="8"/>
      <c r="I716" s="8"/>
      <c r="J716" s="8"/>
      <c r="K716" s="8"/>
      <c r="L716" s="8"/>
    </row>
    <row r="717" spans="3:12">
      <c r="C717" s="8"/>
      <c r="D717" s="8"/>
      <c r="E717" s="8"/>
      <c r="F717" s="8"/>
      <c r="G717" s="8"/>
      <c r="H717" s="8"/>
      <c r="I717" s="8"/>
      <c r="J717" s="8"/>
      <c r="K717" s="8"/>
      <c r="L717" s="8"/>
    </row>
    <row r="718" spans="3:12">
      <c r="C718" s="8"/>
      <c r="D718" s="8"/>
      <c r="E718" s="8"/>
      <c r="F718" s="8"/>
      <c r="G718" s="8"/>
      <c r="H718" s="8"/>
      <c r="I718" s="8"/>
      <c r="J718" s="8"/>
      <c r="K718" s="8"/>
      <c r="L718" s="8"/>
    </row>
    <row r="719" spans="3:12">
      <c r="C719" s="8"/>
      <c r="D719" s="8"/>
      <c r="E719" s="8"/>
      <c r="F719" s="8"/>
      <c r="G719" s="8"/>
      <c r="H719" s="8"/>
      <c r="I719" s="8"/>
      <c r="J719" s="8"/>
      <c r="K719" s="8"/>
      <c r="L719" s="8"/>
    </row>
    <row r="720" spans="3:12">
      <c r="C720" s="8"/>
      <c r="D720" s="8"/>
      <c r="E720" s="8"/>
      <c r="F720" s="8"/>
      <c r="G720" s="8"/>
      <c r="H720" s="8"/>
      <c r="I720" s="8"/>
      <c r="J720" s="8"/>
      <c r="K720" s="8"/>
      <c r="L720" s="8"/>
    </row>
    <row r="721" spans="3:12">
      <c r="C721" s="8"/>
      <c r="D721" s="8"/>
      <c r="E721" s="8"/>
      <c r="F721" s="8"/>
      <c r="G721" s="8"/>
      <c r="H721" s="8"/>
      <c r="I721" s="8"/>
      <c r="J721" s="8"/>
      <c r="K721" s="8"/>
      <c r="L721" s="8"/>
    </row>
    <row r="722" spans="3:12">
      <c r="C722" s="8"/>
      <c r="D722" s="8"/>
      <c r="E722" s="8"/>
      <c r="F722" s="8"/>
      <c r="G722" s="8"/>
      <c r="H722" s="8"/>
      <c r="I722" s="8"/>
      <c r="J722" s="8"/>
      <c r="K722" s="8"/>
      <c r="L722" s="8"/>
    </row>
    <row r="723" spans="3:12">
      <c r="C723" s="8"/>
      <c r="D723" s="8"/>
      <c r="E723" s="8"/>
      <c r="F723" s="8"/>
      <c r="G723" s="8"/>
      <c r="H723" s="8"/>
      <c r="I723" s="8"/>
      <c r="J723" s="8"/>
      <c r="K723" s="8"/>
      <c r="L723" s="8"/>
    </row>
    <row r="724" spans="3:12">
      <c r="C724" s="8"/>
      <c r="D724" s="8"/>
      <c r="E724" s="8"/>
      <c r="F724" s="8"/>
      <c r="G724" s="8"/>
      <c r="H724" s="8"/>
      <c r="I724" s="8"/>
      <c r="J724" s="8"/>
      <c r="K724" s="8"/>
      <c r="L724" s="8"/>
    </row>
    <row r="725" spans="3:12">
      <c r="C725" s="8"/>
      <c r="D725" s="8"/>
      <c r="E725" s="8"/>
      <c r="F725" s="8"/>
      <c r="G725" s="8"/>
      <c r="H725" s="8"/>
      <c r="I725" s="8"/>
      <c r="J725" s="8"/>
      <c r="K725" s="8"/>
      <c r="L725" s="8"/>
    </row>
    <row r="726" spans="3:12">
      <c r="C726" s="8"/>
      <c r="D726" s="8"/>
      <c r="E726" s="8"/>
      <c r="F726" s="8"/>
      <c r="G726" s="8"/>
      <c r="H726" s="8"/>
      <c r="I726" s="8"/>
      <c r="J726" s="8"/>
      <c r="K726" s="8"/>
      <c r="L726" s="8"/>
    </row>
    <row r="727" spans="3:12">
      <c r="C727" s="8"/>
      <c r="D727" s="8"/>
      <c r="E727" s="8"/>
      <c r="F727" s="8"/>
      <c r="G727" s="8"/>
      <c r="H727" s="8"/>
      <c r="I727" s="8"/>
      <c r="J727" s="8"/>
      <c r="K727" s="8"/>
      <c r="L727" s="8"/>
    </row>
    <row r="728" spans="3:12">
      <c r="C728" s="8"/>
      <c r="D728" s="8"/>
      <c r="E728" s="8"/>
      <c r="F728" s="8"/>
      <c r="G728" s="8"/>
      <c r="H728" s="8"/>
      <c r="I728" s="8"/>
      <c r="J728" s="8"/>
      <c r="K728" s="8"/>
      <c r="L728" s="8"/>
    </row>
    <row r="729" spans="3:12">
      <c r="C729" s="8"/>
      <c r="D729" s="8"/>
      <c r="E729" s="8"/>
      <c r="F729" s="8"/>
      <c r="G729" s="8"/>
      <c r="H729" s="8"/>
      <c r="I729" s="8"/>
      <c r="J729" s="8"/>
      <c r="K729" s="8"/>
      <c r="L729" s="8"/>
    </row>
    <row r="730" spans="3:12">
      <c r="C730" s="8"/>
      <c r="D730" s="8"/>
      <c r="E730" s="8"/>
      <c r="F730" s="8"/>
      <c r="G730" s="8"/>
      <c r="H730" s="8"/>
      <c r="I730" s="8"/>
      <c r="J730" s="8"/>
      <c r="K730" s="8"/>
      <c r="L730" s="8"/>
    </row>
    <row r="731" spans="3:12">
      <c r="C731" s="8"/>
      <c r="D731" s="8"/>
      <c r="E731" s="8"/>
      <c r="F731" s="8"/>
      <c r="G731" s="8"/>
      <c r="H731" s="8"/>
      <c r="I731" s="8"/>
      <c r="J731" s="8"/>
      <c r="K731" s="8"/>
      <c r="L731" s="8"/>
    </row>
    <row r="732" spans="3:12">
      <c r="C732" s="8"/>
      <c r="D732" s="8"/>
      <c r="E732" s="8"/>
      <c r="F732" s="8"/>
      <c r="G732" s="8"/>
      <c r="H732" s="8"/>
      <c r="I732" s="8"/>
      <c r="J732" s="8"/>
      <c r="K732" s="8"/>
      <c r="L732" s="8"/>
    </row>
    <row r="733" spans="3:12">
      <c r="C733" s="8"/>
      <c r="D733" s="8"/>
      <c r="E733" s="8"/>
      <c r="F733" s="8"/>
      <c r="G733" s="8"/>
      <c r="H733" s="8"/>
      <c r="I733" s="8"/>
      <c r="J733" s="8"/>
      <c r="K733" s="8"/>
      <c r="L733" s="8"/>
    </row>
    <row r="734" spans="3:12">
      <c r="C734" s="8"/>
      <c r="D734" s="8"/>
      <c r="E734" s="8"/>
      <c r="F734" s="8"/>
      <c r="G734" s="8"/>
      <c r="H734" s="8"/>
      <c r="I734" s="8"/>
      <c r="J734" s="8"/>
      <c r="K734" s="8"/>
      <c r="L734" s="8"/>
    </row>
    <row r="735" spans="3:12">
      <c r="C735" s="8"/>
      <c r="D735" s="8"/>
      <c r="E735" s="8"/>
      <c r="F735" s="8"/>
      <c r="G735" s="8"/>
      <c r="H735" s="8"/>
      <c r="I735" s="8"/>
      <c r="J735" s="8"/>
      <c r="K735" s="8"/>
      <c r="L735" s="8"/>
    </row>
    <row r="736" spans="3:12">
      <c r="C736" s="8"/>
      <c r="D736" s="8"/>
      <c r="E736" s="8"/>
      <c r="F736" s="8"/>
      <c r="G736" s="8"/>
      <c r="H736" s="8"/>
      <c r="I736" s="8"/>
      <c r="J736" s="8"/>
      <c r="K736" s="8"/>
      <c r="L736" s="8"/>
    </row>
    <row r="737" spans="3:12">
      <c r="C737" s="8"/>
      <c r="D737" s="8"/>
      <c r="E737" s="8"/>
      <c r="F737" s="8"/>
      <c r="G737" s="8"/>
      <c r="H737" s="8"/>
      <c r="I737" s="8"/>
      <c r="J737" s="8"/>
      <c r="K737" s="8"/>
      <c r="L737" s="8"/>
    </row>
    <row r="738" spans="3:12">
      <c r="C738" s="8"/>
      <c r="D738" s="8"/>
      <c r="E738" s="8"/>
      <c r="F738" s="8"/>
      <c r="G738" s="8"/>
      <c r="H738" s="8"/>
      <c r="I738" s="8"/>
      <c r="J738" s="8"/>
      <c r="K738" s="8"/>
      <c r="L738" s="8"/>
    </row>
    <row r="739" spans="3:12">
      <c r="C739" s="8"/>
      <c r="D739" s="8"/>
      <c r="E739" s="8"/>
      <c r="F739" s="8"/>
      <c r="G739" s="8"/>
      <c r="H739" s="8"/>
      <c r="I739" s="8"/>
      <c r="J739" s="8"/>
      <c r="K739" s="8"/>
      <c r="L739" s="8"/>
    </row>
    <row r="740" spans="3:12">
      <c r="C740" s="8"/>
      <c r="D740" s="8"/>
      <c r="E740" s="8"/>
      <c r="F740" s="8"/>
      <c r="G740" s="8"/>
      <c r="H740" s="8"/>
      <c r="I740" s="8"/>
      <c r="J740" s="8"/>
      <c r="K740" s="8"/>
      <c r="L740" s="8"/>
    </row>
    <row r="741" spans="3:12">
      <c r="C741" s="8"/>
      <c r="D741" s="8"/>
      <c r="E741" s="8"/>
      <c r="F741" s="8"/>
      <c r="G741" s="8"/>
      <c r="H741" s="8"/>
      <c r="I741" s="8"/>
      <c r="J741" s="8"/>
      <c r="K741" s="8"/>
      <c r="L741" s="8"/>
    </row>
    <row r="742" spans="3:12">
      <c r="C742" s="8"/>
      <c r="D742" s="8"/>
      <c r="E742" s="8"/>
      <c r="F742" s="8"/>
      <c r="G742" s="8"/>
      <c r="H742" s="8"/>
      <c r="I742" s="8"/>
      <c r="J742" s="8"/>
      <c r="K742" s="8"/>
      <c r="L742" s="8"/>
    </row>
    <row r="743" spans="3:12">
      <c r="C743" s="8"/>
      <c r="D743" s="8"/>
      <c r="E743" s="8"/>
      <c r="F743" s="8"/>
      <c r="G743" s="8"/>
      <c r="H743" s="8"/>
      <c r="I743" s="8"/>
      <c r="J743" s="8"/>
      <c r="K743" s="8"/>
      <c r="L743" s="8"/>
    </row>
    <row r="744" spans="3:12">
      <c r="C744" s="8"/>
      <c r="D744" s="8"/>
      <c r="E744" s="8"/>
      <c r="F744" s="8"/>
      <c r="G744" s="8"/>
      <c r="H744" s="8"/>
      <c r="I744" s="8"/>
      <c r="J744" s="8"/>
      <c r="K744" s="8"/>
      <c r="L744" s="8"/>
    </row>
    <row r="745" spans="3:12">
      <c r="C745" s="8"/>
      <c r="D745" s="8"/>
      <c r="E745" s="8"/>
      <c r="F745" s="8"/>
      <c r="G745" s="8"/>
      <c r="H745" s="8"/>
      <c r="I745" s="8"/>
      <c r="J745" s="8"/>
      <c r="K745" s="8"/>
      <c r="L745" s="8"/>
    </row>
    <row r="746" spans="3:12">
      <c r="C746" s="8"/>
      <c r="D746" s="8"/>
      <c r="E746" s="8"/>
      <c r="F746" s="8"/>
      <c r="G746" s="8"/>
      <c r="H746" s="8"/>
      <c r="I746" s="8"/>
      <c r="J746" s="8"/>
      <c r="K746" s="8"/>
      <c r="L746" s="8"/>
    </row>
    <row r="747" spans="3:12">
      <c r="C747" s="8"/>
      <c r="D747" s="8"/>
      <c r="E747" s="8"/>
      <c r="F747" s="8"/>
      <c r="G747" s="8"/>
      <c r="H747" s="8"/>
      <c r="I747" s="8"/>
      <c r="J747" s="8"/>
      <c r="K747" s="8"/>
      <c r="L747" s="8"/>
    </row>
    <row r="748" spans="3:12">
      <c r="C748" s="8"/>
      <c r="D748" s="8"/>
      <c r="E748" s="8"/>
      <c r="F748" s="8"/>
      <c r="G748" s="8"/>
      <c r="H748" s="8"/>
      <c r="I748" s="8"/>
      <c r="J748" s="8"/>
      <c r="K748" s="8"/>
      <c r="L748" s="8"/>
    </row>
    <row r="749" spans="3:12">
      <c r="C749" s="8"/>
      <c r="D749" s="8"/>
      <c r="E749" s="8"/>
      <c r="F749" s="8"/>
      <c r="G749" s="8"/>
      <c r="H749" s="8"/>
      <c r="I749" s="8"/>
      <c r="J749" s="8"/>
      <c r="K749" s="8"/>
      <c r="L749" s="8"/>
    </row>
    <row r="750" spans="3:12">
      <c r="C750" s="8"/>
      <c r="D750" s="8"/>
      <c r="E750" s="8"/>
      <c r="F750" s="8"/>
      <c r="G750" s="8"/>
      <c r="H750" s="8"/>
      <c r="I750" s="8"/>
      <c r="J750" s="8"/>
      <c r="K750" s="8"/>
      <c r="L750" s="8"/>
    </row>
    <row r="751" spans="3:12">
      <c r="C751" s="8"/>
      <c r="D751" s="8"/>
      <c r="E751" s="8"/>
      <c r="F751" s="8"/>
      <c r="G751" s="8"/>
      <c r="H751" s="8"/>
      <c r="I751" s="8"/>
      <c r="J751" s="8"/>
      <c r="K751" s="8"/>
      <c r="L751" s="8"/>
    </row>
    <row r="752" spans="3:12">
      <c r="C752" s="8"/>
      <c r="D752" s="8"/>
      <c r="E752" s="8"/>
      <c r="F752" s="8"/>
      <c r="G752" s="8"/>
      <c r="H752" s="8"/>
      <c r="I752" s="8"/>
      <c r="J752" s="8"/>
      <c r="K752" s="8"/>
      <c r="L752" s="8"/>
    </row>
    <row r="753" spans="3:12">
      <c r="C753" s="8"/>
      <c r="D753" s="8"/>
      <c r="E753" s="8"/>
      <c r="F753" s="8"/>
      <c r="G753" s="8"/>
      <c r="H753" s="8"/>
      <c r="I753" s="8"/>
      <c r="J753" s="8"/>
      <c r="K753" s="8"/>
      <c r="L753" s="8"/>
    </row>
    <row r="754" spans="3:12">
      <c r="C754" s="8"/>
      <c r="D754" s="8"/>
      <c r="E754" s="8"/>
      <c r="F754" s="8"/>
      <c r="G754" s="8"/>
      <c r="H754" s="8"/>
      <c r="I754" s="8"/>
      <c r="J754" s="8"/>
      <c r="K754" s="8"/>
      <c r="L754" s="8"/>
    </row>
    <row r="755" spans="3:12">
      <c r="C755" s="8"/>
      <c r="D755" s="8"/>
      <c r="E755" s="8"/>
      <c r="F755" s="8"/>
      <c r="G755" s="8"/>
      <c r="H755" s="8"/>
      <c r="I755" s="8"/>
      <c r="J755" s="8"/>
      <c r="K755" s="8"/>
      <c r="L755" s="8"/>
    </row>
    <row r="756" spans="3:12">
      <c r="C756" s="8"/>
      <c r="D756" s="8"/>
      <c r="E756" s="8"/>
      <c r="F756" s="8"/>
      <c r="G756" s="8"/>
      <c r="H756" s="8"/>
      <c r="I756" s="8"/>
      <c r="J756" s="8"/>
      <c r="K756" s="8"/>
      <c r="L756" s="8"/>
    </row>
    <row r="757" spans="3:12">
      <c r="C757" s="8"/>
      <c r="D757" s="8"/>
      <c r="E757" s="8"/>
      <c r="F757" s="8"/>
      <c r="G757" s="8"/>
      <c r="H757" s="8"/>
      <c r="I757" s="8"/>
      <c r="J757" s="8"/>
      <c r="K757" s="8"/>
      <c r="L757" s="8"/>
    </row>
    <row r="758" spans="3:12">
      <c r="C758" s="8"/>
      <c r="D758" s="8"/>
      <c r="E758" s="8"/>
      <c r="F758" s="8"/>
      <c r="G758" s="8"/>
      <c r="H758" s="8"/>
      <c r="I758" s="8"/>
      <c r="J758" s="8"/>
      <c r="K758" s="8"/>
      <c r="L758" s="8"/>
    </row>
    <row r="759" spans="3:12">
      <c r="C759" s="8"/>
      <c r="D759" s="8"/>
      <c r="E759" s="8"/>
      <c r="F759" s="8"/>
      <c r="G759" s="8"/>
      <c r="H759" s="8"/>
      <c r="I759" s="8"/>
      <c r="J759" s="8"/>
      <c r="K759" s="8"/>
      <c r="L759" s="8"/>
    </row>
    <row r="760" spans="3:12">
      <c r="C760" s="8"/>
      <c r="D760" s="8"/>
      <c r="E760" s="8"/>
      <c r="F760" s="8"/>
      <c r="G760" s="8"/>
      <c r="H760" s="8"/>
      <c r="I760" s="8"/>
      <c r="J760" s="8"/>
      <c r="K760" s="8"/>
      <c r="L760" s="8"/>
    </row>
    <row r="761" spans="3:12">
      <c r="C761" s="8"/>
      <c r="D761" s="8"/>
      <c r="E761" s="8"/>
      <c r="F761" s="8"/>
      <c r="G761" s="8"/>
      <c r="H761" s="8"/>
      <c r="I761" s="8"/>
      <c r="J761" s="8"/>
      <c r="K761" s="8"/>
      <c r="L761" s="8"/>
    </row>
    <row r="762" spans="3:12">
      <c r="C762" s="8"/>
      <c r="D762" s="8"/>
      <c r="E762" s="8"/>
      <c r="F762" s="8"/>
      <c r="G762" s="8"/>
      <c r="H762" s="8"/>
      <c r="I762" s="8"/>
      <c r="J762" s="8"/>
      <c r="K762" s="8"/>
      <c r="L762" s="8"/>
    </row>
    <row r="763" spans="3:12">
      <c r="C763" s="8"/>
      <c r="D763" s="8"/>
      <c r="E763" s="8"/>
      <c r="F763" s="8"/>
      <c r="G763" s="8"/>
      <c r="H763" s="8"/>
      <c r="I763" s="8"/>
      <c r="J763" s="8"/>
      <c r="K763" s="8"/>
      <c r="L763" s="8"/>
    </row>
    <row r="764" spans="3:12">
      <c r="C764" s="8"/>
      <c r="D764" s="8"/>
      <c r="E764" s="8"/>
      <c r="F764" s="8"/>
      <c r="G764" s="8"/>
      <c r="H764" s="8"/>
      <c r="I764" s="8"/>
      <c r="J764" s="8"/>
      <c r="K764" s="8"/>
      <c r="L764" s="8"/>
    </row>
    <row r="765" spans="3:12">
      <c r="C765" s="8"/>
      <c r="D765" s="8"/>
      <c r="E765" s="8"/>
      <c r="F765" s="8"/>
      <c r="G765" s="8"/>
      <c r="H765" s="8"/>
      <c r="I765" s="8"/>
      <c r="J765" s="8"/>
      <c r="K765" s="8"/>
      <c r="L765" s="8"/>
    </row>
    <row r="766" spans="3:12">
      <c r="C766" s="8"/>
      <c r="D766" s="8"/>
      <c r="E766" s="8"/>
      <c r="F766" s="8"/>
      <c r="G766" s="8"/>
      <c r="H766" s="8"/>
      <c r="I766" s="8"/>
      <c r="J766" s="8"/>
      <c r="K766" s="8"/>
      <c r="L766" s="8"/>
    </row>
    <row r="767" spans="3:12">
      <c r="C767" s="8"/>
      <c r="D767" s="8"/>
      <c r="E767" s="8"/>
      <c r="F767" s="8"/>
      <c r="G767" s="8"/>
      <c r="H767" s="8"/>
      <c r="I767" s="8"/>
      <c r="J767" s="8"/>
      <c r="K767" s="8"/>
      <c r="L767" s="8"/>
    </row>
    <row r="768" spans="3:12">
      <c r="C768" s="8"/>
      <c r="D768" s="8"/>
      <c r="E768" s="8"/>
      <c r="F768" s="8"/>
      <c r="G768" s="8"/>
      <c r="H768" s="8"/>
      <c r="I768" s="8"/>
      <c r="J768" s="8"/>
      <c r="K768" s="8"/>
      <c r="L768" s="8"/>
    </row>
    <row r="769" spans="3:12">
      <c r="C769" s="8"/>
      <c r="D769" s="8"/>
      <c r="E769" s="8"/>
      <c r="F769" s="8"/>
      <c r="G769" s="8"/>
      <c r="H769" s="8"/>
      <c r="I769" s="8"/>
      <c r="J769" s="8"/>
      <c r="K769" s="8"/>
      <c r="L769" s="8"/>
    </row>
    <row r="770" spans="3:12">
      <c r="C770" s="8"/>
      <c r="D770" s="8"/>
      <c r="E770" s="8"/>
      <c r="F770" s="8"/>
      <c r="G770" s="8"/>
      <c r="H770" s="8"/>
      <c r="I770" s="8"/>
      <c r="J770" s="8"/>
      <c r="K770" s="8"/>
      <c r="L770" s="8"/>
    </row>
    <row r="771" spans="3:12">
      <c r="C771" s="8"/>
      <c r="D771" s="8"/>
      <c r="E771" s="8"/>
      <c r="F771" s="8"/>
      <c r="G771" s="8"/>
      <c r="H771" s="8"/>
      <c r="I771" s="8"/>
      <c r="J771" s="8"/>
      <c r="K771" s="8"/>
      <c r="L771" s="8"/>
    </row>
    <row r="772" spans="3:12">
      <c r="C772" s="8"/>
      <c r="D772" s="8"/>
      <c r="E772" s="8"/>
      <c r="F772" s="8"/>
      <c r="G772" s="8"/>
      <c r="H772" s="8"/>
      <c r="I772" s="8"/>
      <c r="J772" s="8"/>
      <c r="K772" s="8"/>
      <c r="L772" s="8"/>
    </row>
    <row r="773" spans="3:12">
      <c r="C773" s="8"/>
      <c r="D773" s="8"/>
      <c r="E773" s="8"/>
      <c r="F773" s="8"/>
      <c r="G773" s="8"/>
      <c r="H773" s="8"/>
      <c r="I773" s="8"/>
      <c r="J773" s="8"/>
      <c r="K773" s="8"/>
      <c r="L773" s="8"/>
    </row>
    <row r="774" spans="3:12">
      <c r="C774" s="8"/>
      <c r="D774" s="8"/>
      <c r="E774" s="8"/>
      <c r="F774" s="8"/>
      <c r="G774" s="8"/>
      <c r="H774" s="8"/>
      <c r="I774" s="8"/>
      <c r="J774" s="8"/>
      <c r="K774" s="8"/>
      <c r="L774" s="8"/>
    </row>
    <row r="775" spans="3:12">
      <c r="C775" s="8"/>
      <c r="D775" s="8"/>
      <c r="E775" s="8"/>
      <c r="F775" s="8"/>
      <c r="G775" s="8"/>
      <c r="H775" s="8"/>
      <c r="I775" s="8"/>
      <c r="J775" s="8"/>
      <c r="K775" s="8"/>
      <c r="L775" s="8"/>
    </row>
    <row r="776" spans="3:12">
      <c r="C776" s="8"/>
      <c r="D776" s="8"/>
      <c r="E776" s="8"/>
      <c r="F776" s="8"/>
      <c r="G776" s="8"/>
      <c r="H776" s="8"/>
      <c r="I776" s="8"/>
      <c r="J776" s="8"/>
      <c r="K776" s="8"/>
      <c r="L776" s="8"/>
    </row>
    <row r="777" spans="3:12">
      <c r="C777" s="8"/>
      <c r="D777" s="8"/>
      <c r="E777" s="8"/>
      <c r="F777" s="8"/>
      <c r="G777" s="8"/>
      <c r="H777" s="8"/>
      <c r="I777" s="8"/>
      <c r="J777" s="8"/>
      <c r="K777" s="8"/>
      <c r="L777" s="8"/>
    </row>
    <row r="778" spans="3:12">
      <c r="C778" s="8"/>
      <c r="D778" s="8"/>
      <c r="E778" s="8"/>
      <c r="F778" s="8"/>
      <c r="G778" s="8"/>
      <c r="H778" s="8"/>
      <c r="I778" s="8"/>
      <c r="J778" s="8"/>
      <c r="K778" s="8"/>
      <c r="L778" s="8"/>
    </row>
    <row r="779" spans="3:12">
      <c r="C779" s="8"/>
      <c r="D779" s="8"/>
      <c r="E779" s="8"/>
      <c r="F779" s="8"/>
      <c r="G779" s="8"/>
      <c r="H779" s="8"/>
      <c r="I779" s="8"/>
      <c r="J779" s="8"/>
      <c r="K779" s="8"/>
      <c r="L779" s="8"/>
    </row>
    <row r="780" spans="3:12">
      <c r="C780" s="8"/>
      <c r="D780" s="8"/>
      <c r="E780" s="8"/>
      <c r="F780" s="8"/>
      <c r="G780" s="8"/>
      <c r="H780" s="8"/>
      <c r="I780" s="8"/>
      <c r="J780" s="8"/>
      <c r="K780" s="8"/>
      <c r="L780" s="8"/>
    </row>
    <row r="781" spans="3:12">
      <c r="C781" s="8"/>
      <c r="D781" s="8"/>
      <c r="E781" s="8"/>
      <c r="F781" s="8"/>
      <c r="G781" s="8"/>
      <c r="H781" s="8"/>
      <c r="I781" s="8"/>
      <c r="J781" s="8"/>
      <c r="K781" s="8"/>
      <c r="L781" s="8"/>
    </row>
    <row r="782" spans="3:12">
      <c r="C782" s="8"/>
      <c r="D782" s="8"/>
      <c r="E782" s="8"/>
      <c r="F782" s="8"/>
      <c r="G782" s="8"/>
      <c r="H782" s="8"/>
      <c r="I782" s="8"/>
      <c r="J782" s="8"/>
      <c r="K782" s="8"/>
      <c r="L782" s="8"/>
    </row>
    <row r="783" spans="3:12">
      <c r="C783" s="8"/>
      <c r="D783" s="8"/>
      <c r="E783" s="8"/>
      <c r="F783" s="8"/>
      <c r="G783" s="8"/>
      <c r="H783" s="8"/>
      <c r="I783" s="8"/>
      <c r="J783" s="8"/>
      <c r="K783" s="8"/>
      <c r="L783" s="8"/>
    </row>
    <row r="784" spans="3:12">
      <c r="C784" s="8"/>
      <c r="D784" s="8"/>
      <c r="E784" s="8"/>
      <c r="F784" s="8"/>
      <c r="G784" s="8"/>
      <c r="H784" s="8"/>
      <c r="I784" s="8"/>
      <c r="J784" s="8"/>
      <c r="K784" s="8"/>
      <c r="L784" s="8"/>
    </row>
    <row r="785" spans="3:12">
      <c r="C785" s="8"/>
      <c r="D785" s="8"/>
      <c r="E785" s="8"/>
      <c r="F785" s="8"/>
      <c r="G785" s="8"/>
      <c r="H785" s="8"/>
      <c r="I785" s="8"/>
      <c r="J785" s="8"/>
      <c r="K785" s="8"/>
      <c r="L785" s="8"/>
    </row>
    <row r="786" spans="3:12">
      <c r="C786" s="8"/>
      <c r="D786" s="8"/>
      <c r="E786" s="8"/>
      <c r="F786" s="8"/>
      <c r="G786" s="8"/>
      <c r="H786" s="8"/>
      <c r="I786" s="8"/>
      <c r="J786" s="8"/>
      <c r="K786" s="8"/>
      <c r="L786" s="8"/>
    </row>
    <row r="787" spans="3:12">
      <c r="C787" s="8"/>
      <c r="D787" s="8"/>
      <c r="E787" s="8"/>
      <c r="F787" s="8"/>
      <c r="G787" s="8"/>
      <c r="H787" s="8"/>
      <c r="I787" s="8"/>
      <c r="J787" s="8"/>
      <c r="K787" s="8"/>
      <c r="L787" s="8"/>
    </row>
    <row r="788" spans="3:12">
      <c r="C788" s="8"/>
      <c r="D788" s="8"/>
      <c r="E788" s="8"/>
      <c r="F788" s="8"/>
      <c r="G788" s="8"/>
      <c r="H788" s="8"/>
      <c r="I788" s="8"/>
      <c r="J788" s="8"/>
      <c r="K788" s="8"/>
      <c r="L788" s="8"/>
    </row>
    <row r="789" spans="3:12">
      <c r="C789" s="8"/>
      <c r="D789" s="8"/>
      <c r="E789" s="8"/>
      <c r="F789" s="8"/>
      <c r="G789" s="8"/>
      <c r="H789" s="8"/>
      <c r="I789" s="8"/>
      <c r="J789" s="8"/>
      <c r="K789" s="8"/>
      <c r="L789" s="8"/>
    </row>
    <row r="790" spans="3:12">
      <c r="C790" s="8"/>
      <c r="D790" s="8"/>
      <c r="E790" s="8"/>
      <c r="F790" s="8"/>
      <c r="G790" s="8"/>
      <c r="H790" s="8"/>
      <c r="I790" s="8"/>
      <c r="J790" s="8"/>
      <c r="K790" s="8"/>
      <c r="L790" s="8"/>
    </row>
    <row r="791" spans="3:12">
      <c r="C791" s="8"/>
      <c r="D791" s="8"/>
      <c r="E791" s="8"/>
      <c r="F791" s="8"/>
      <c r="G791" s="8"/>
      <c r="H791" s="8"/>
      <c r="I791" s="8"/>
      <c r="J791" s="8"/>
      <c r="K791" s="8"/>
      <c r="L791" s="8"/>
    </row>
    <row r="792" spans="3:12">
      <c r="C792" s="8"/>
      <c r="D792" s="8"/>
      <c r="E792" s="8"/>
      <c r="F792" s="8"/>
      <c r="G792" s="8"/>
      <c r="H792" s="8"/>
      <c r="I792" s="8"/>
      <c r="J792" s="8"/>
      <c r="K792" s="8"/>
      <c r="L792" s="8"/>
    </row>
    <row r="793" spans="3:12">
      <c r="C793" s="8"/>
      <c r="D793" s="8"/>
      <c r="E793" s="8"/>
      <c r="F793" s="8"/>
      <c r="G793" s="8"/>
      <c r="H793" s="8"/>
      <c r="I793" s="8"/>
      <c r="J793" s="8"/>
      <c r="K793" s="8"/>
      <c r="L793" s="8"/>
    </row>
    <row r="794" spans="3:12">
      <c r="C794" s="8"/>
      <c r="D794" s="8"/>
      <c r="E794" s="8"/>
      <c r="F794" s="8"/>
      <c r="G794" s="8"/>
      <c r="H794" s="8"/>
      <c r="I794" s="8"/>
      <c r="J794" s="8"/>
      <c r="K794" s="8"/>
      <c r="L794" s="8"/>
    </row>
    <row r="795" spans="3:12">
      <c r="C795" s="8"/>
      <c r="D795" s="8"/>
      <c r="E795" s="8"/>
      <c r="F795" s="8"/>
      <c r="G795" s="8"/>
      <c r="H795" s="8"/>
      <c r="I795" s="8"/>
      <c r="J795" s="8"/>
      <c r="K795" s="8"/>
      <c r="L795" s="8"/>
    </row>
    <row r="796" spans="3:12">
      <c r="C796" s="8"/>
      <c r="D796" s="8"/>
      <c r="E796" s="8"/>
      <c r="F796" s="8"/>
      <c r="G796" s="8"/>
      <c r="H796" s="8"/>
      <c r="I796" s="8"/>
      <c r="J796" s="8"/>
      <c r="K796" s="8"/>
      <c r="L796" s="8"/>
    </row>
    <row r="797" spans="3:12">
      <c r="C797" s="8"/>
      <c r="D797" s="8"/>
      <c r="E797" s="8"/>
      <c r="F797" s="8"/>
      <c r="G797" s="8"/>
      <c r="H797" s="8"/>
      <c r="I797" s="8"/>
      <c r="J797" s="8"/>
      <c r="K797" s="8"/>
      <c r="L797" s="8"/>
    </row>
    <row r="798" spans="3:12">
      <c r="C798" s="8"/>
      <c r="D798" s="8"/>
      <c r="E798" s="8"/>
      <c r="F798" s="8"/>
      <c r="G798" s="8"/>
      <c r="H798" s="8"/>
      <c r="I798" s="8"/>
      <c r="J798" s="8"/>
      <c r="K798" s="8"/>
      <c r="L798" s="8"/>
    </row>
    <row r="799" spans="3:12">
      <c r="C799" s="8"/>
      <c r="D799" s="8"/>
      <c r="E799" s="8"/>
      <c r="F799" s="8"/>
      <c r="G799" s="8"/>
      <c r="H799" s="8"/>
      <c r="I799" s="8"/>
      <c r="J799" s="8"/>
      <c r="K799" s="8"/>
      <c r="L799" s="8"/>
    </row>
    <row r="800" spans="3:12">
      <c r="C800" s="8"/>
      <c r="D800" s="8"/>
      <c r="E800" s="8"/>
      <c r="F800" s="8"/>
      <c r="G800" s="8"/>
      <c r="H800" s="8"/>
      <c r="I800" s="8"/>
      <c r="J800" s="8"/>
      <c r="K800" s="8"/>
      <c r="L800" s="8"/>
    </row>
    <row r="801" spans="3:12">
      <c r="C801" s="8"/>
      <c r="D801" s="8"/>
      <c r="E801" s="8"/>
      <c r="F801" s="8"/>
      <c r="G801" s="8"/>
      <c r="H801" s="8"/>
      <c r="I801" s="8"/>
      <c r="J801" s="8"/>
      <c r="K801" s="8"/>
      <c r="L801" s="8"/>
    </row>
    <row r="802" spans="3:12">
      <c r="C802" s="8"/>
      <c r="D802" s="8"/>
      <c r="E802" s="8"/>
      <c r="F802" s="8"/>
      <c r="G802" s="8"/>
      <c r="H802" s="8"/>
      <c r="I802" s="8"/>
      <c r="J802" s="8"/>
      <c r="K802" s="8"/>
      <c r="L802" s="8"/>
    </row>
    <row r="803" spans="3:12">
      <c r="C803" s="8"/>
      <c r="D803" s="8"/>
      <c r="E803" s="8"/>
      <c r="F803" s="8"/>
      <c r="G803" s="8"/>
      <c r="H803" s="8"/>
      <c r="I803" s="8"/>
      <c r="J803" s="8"/>
      <c r="K803" s="8"/>
      <c r="L803" s="8"/>
    </row>
    <row r="804" spans="3:12">
      <c r="C804" s="8"/>
      <c r="D804" s="8"/>
      <c r="E804" s="8"/>
      <c r="F804" s="8"/>
      <c r="G804" s="8"/>
      <c r="H804" s="8"/>
      <c r="I804" s="8"/>
      <c r="J804" s="8"/>
      <c r="K804" s="8"/>
      <c r="L804" s="8"/>
    </row>
    <row r="805" spans="3:12">
      <c r="C805" s="8"/>
      <c r="D805" s="8"/>
      <c r="E805" s="8"/>
      <c r="F805" s="8"/>
      <c r="G805" s="8"/>
      <c r="H805" s="8"/>
      <c r="I805" s="8"/>
      <c r="J805" s="8"/>
      <c r="K805" s="8"/>
      <c r="L805" s="8"/>
    </row>
    <row r="806" spans="3:12">
      <c r="C806" s="8"/>
      <c r="D806" s="8"/>
      <c r="E806" s="8"/>
      <c r="F806" s="8"/>
      <c r="G806" s="8"/>
      <c r="H806" s="8"/>
      <c r="I806" s="8"/>
      <c r="J806" s="8"/>
      <c r="K806" s="8"/>
      <c r="L806" s="8"/>
    </row>
    <row r="807" spans="3:12">
      <c r="C807" s="8"/>
      <c r="D807" s="8"/>
      <c r="E807" s="8"/>
      <c r="F807" s="8"/>
      <c r="G807" s="8"/>
      <c r="H807" s="8"/>
      <c r="I807" s="8"/>
      <c r="J807" s="8"/>
      <c r="K807" s="8"/>
      <c r="L807" s="8"/>
    </row>
    <row r="808" spans="3:12">
      <c r="C808" s="8"/>
      <c r="D808" s="8"/>
      <c r="E808" s="8"/>
      <c r="F808" s="8"/>
      <c r="G808" s="8"/>
      <c r="H808" s="8"/>
      <c r="I808" s="8"/>
      <c r="J808" s="8"/>
      <c r="K808" s="8"/>
      <c r="L808" s="8"/>
    </row>
    <row r="809" spans="3:12">
      <c r="C809" s="8"/>
      <c r="D809" s="8"/>
      <c r="E809" s="8"/>
      <c r="F809" s="8"/>
      <c r="G809" s="8"/>
      <c r="H809" s="8"/>
      <c r="I809" s="8"/>
      <c r="J809" s="8"/>
      <c r="K809" s="8"/>
      <c r="L809" s="8"/>
    </row>
    <row r="810" spans="3:12">
      <c r="C810" s="8"/>
      <c r="D810" s="8"/>
      <c r="E810" s="8"/>
      <c r="F810" s="8"/>
      <c r="G810" s="8"/>
      <c r="H810" s="8"/>
      <c r="I810" s="8"/>
      <c r="J810" s="8"/>
      <c r="K810" s="8"/>
      <c r="L810" s="8"/>
    </row>
    <row r="811" spans="3:12">
      <c r="C811" s="8"/>
      <c r="D811" s="8"/>
      <c r="E811" s="8"/>
      <c r="F811" s="8"/>
      <c r="G811" s="8"/>
      <c r="H811" s="8"/>
      <c r="I811" s="8"/>
      <c r="J811" s="8"/>
      <c r="K811" s="8"/>
      <c r="L811" s="8"/>
    </row>
    <row r="812" spans="3:12">
      <c r="C812" s="8"/>
      <c r="D812" s="8"/>
      <c r="E812" s="8"/>
      <c r="F812" s="8"/>
      <c r="G812" s="8"/>
      <c r="H812" s="8"/>
      <c r="I812" s="8"/>
      <c r="J812" s="8"/>
      <c r="K812" s="8"/>
      <c r="L812" s="8"/>
    </row>
    <row r="813" spans="3:12">
      <c r="C813" s="8"/>
      <c r="D813" s="8"/>
      <c r="E813" s="8"/>
      <c r="F813" s="8"/>
      <c r="G813" s="8"/>
      <c r="H813" s="8"/>
      <c r="I813" s="8"/>
      <c r="J813" s="8"/>
      <c r="K813" s="8"/>
      <c r="L813" s="8"/>
    </row>
    <row r="814" spans="3:12">
      <c r="C814" s="8"/>
      <c r="D814" s="8"/>
      <c r="E814" s="8"/>
      <c r="F814" s="8"/>
      <c r="G814" s="8"/>
      <c r="H814" s="8"/>
      <c r="I814" s="8"/>
      <c r="J814" s="8"/>
      <c r="K814" s="8"/>
      <c r="L814" s="8"/>
    </row>
    <row r="815" spans="3:12">
      <c r="C815" s="8"/>
      <c r="D815" s="8"/>
      <c r="E815" s="8"/>
      <c r="F815" s="8"/>
      <c r="G815" s="8"/>
      <c r="H815" s="8"/>
      <c r="I815" s="8"/>
      <c r="J815" s="8"/>
      <c r="K815" s="8"/>
      <c r="L815" s="8"/>
    </row>
    <row r="816" spans="3:12">
      <c r="C816" s="8"/>
      <c r="D816" s="8"/>
      <c r="E816" s="8"/>
      <c r="F816" s="8"/>
      <c r="G816" s="8"/>
      <c r="H816" s="8"/>
      <c r="I816" s="8"/>
      <c r="J816" s="8"/>
      <c r="K816" s="8"/>
      <c r="L816" s="8"/>
    </row>
    <row r="817" spans="3:12">
      <c r="C817" s="8"/>
      <c r="D817" s="8"/>
      <c r="E817" s="8"/>
      <c r="F817" s="8"/>
      <c r="G817" s="8"/>
      <c r="H817" s="8"/>
      <c r="I817" s="8"/>
      <c r="J817" s="8"/>
      <c r="K817" s="8"/>
      <c r="L817" s="8"/>
    </row>
    <row r="818" spans="3:12">
      <c r="C818" s="8"/>
      <c r="D818" s="8"/>
      <c r="E818" s="8"/>
      <c r="F818" s="8"/>
      <c r="G818" s="8"/>
      <c r="H818" s="8"/>
      <c r="I818" s="8"/>
      <c r="J818" s="8"/>
      <c r="K818" s="8"/>
      <c r="L818" s="8"/>
    </row>
    <row r="819" spans="3:12">
      <c r="C819" s="8"/>
      <c r="D819" s="8"/>
      <c r="E819" s="8"/>
      <c r="F819" s="8"/>
      <c r="G819" s="8"/>
      <c r="H819" s="8"/>
      <c r="I819" s="8"/>
      <c r="J819" s="8"/>
      <c r="K819" s="8"/>
      <c r="L819" s="8"/>
    </row>
    <row r="820" spans="3:12">
      <c r="C820" s="8"/>
      <c r="D820" s="8"/>
      <c r="E820" s="8"/>
      <c r="F820" s="8"/>
      <c r="G820" s="8"/>
      <c r="H820" s="8"/>
      <c r="I820" s="8"/>
      <c r="J820" s="8"/>
      <c r="K820" s="8"/>
      <c r="L820" s="8"/>
    </row>
    <row r="821" spans="3:12">
      <c r="C821" s="8"/>
      <c r="D821" s="8"/>
      <c r="E821" s="8"/>
      <c r="F821" s="8"/>
      <c r="G821" s="8"/>
      <c r="H821" s="8"/>
      <c r="I821" s="8"/>
      <c r="J821" s="8"/>
      <c r="K821" s="8"/>
      <c r="L821" s="8"/>
    </row>
    <row r="822" spans="3:12">
      <c r="C822" s="8"/>
      <c r="D822" s="8"/>
      <c r="E822" s="8"/>
      <c r="F822" s="8"/>
      <c r="G822" s="8"/>
      <c r="H822" s="8"/>
      <c r="I822" s="8"/>
      <c r="J822" s="8"/>
      <c r="K822" s="8"/>
      <c r="L822" s="8"/>
    </row>
    <row r="823" spans="3:12">
      <c r="C823" s="8"/>
      <c r="D823" s="8"/>
      <c r="E823" s="8"/>
      <c r="F823" s="8"/>
      <c r="G823" s="8"/>
      <c r="H823" s="8"/>
      <c r="I823" s="8"/>
      <c r="J823" s="8"/>
      <c r="K823" s="8"/>
      <c r="L823" s="8"/>
    </row>
    <row r="824" spans="3:12">
      <c r="C824" s="8"/>
      <c r="D824" s="8"/>
      <c r="E824" s="8"/>
      <c r="F824" s="8"/>
      <c r="G824" s="8"/>
      <c r="H824" s="8"/>
      <c r="I824" s="8"/>
      <c r="J824" s="8"/>
      <c r="K824" s="8"/>
      <c r="L824" s="8"/>
    </row>
    <row r="825" spans="3:12">
      <c r="C825" s="8"/>
      <c r="D825" s="8"/>
      <c r="E825" s="8"/>
      <c r="F825" s="8"/>
      <c r="G825" s="8"/>
      <c r="H825" s="8"/>
      <c r="I825" s="8"/>
      <c r="J825" s="8"/>
      <c r="K825" s="8"/>
      <c r="L825" s="8"/>
    </row>
    <row r="826" spans="3:12">
      <c r="C826" s="8"/>
      <c r="D826" s="8"/>
      <c r="E826" s="8"/>
      <c r="F826" s="8"/>
      <c r="G826" s="8"/>
      <c r="H826" s="8"/>
      <c r="I826" s="8"/>
      <c r="J826" s="8"/>
      <c r="K826" s="8"/>
      <c r="L826" s="8"/>
    </row>
    <row r="827" spans="3:12">
      <c r="C827" s="8"/>
      <c r="D827" s="8"/>
      <c r="E827" s="8"/>
      <c r="F827" s="8"/>
      <c r="G827" s="8"/>
      <c r="H827" s="8"/>
      <c r="I827" s="8"/>
      <c r="J827" s="8"/>
      <c r="K827" s="8"/>
      <c r="L827" s="8"/>
    </row>
    <row r="828" spans="3:12">
      <c r="C828" s="8"/>
      <c r="D828" s="8"/>
      <c r="E828" s="8"/>
      <c r="F828" s="8"/>
      <c r="G828" s="8"/>
      <c r="H828" s="8"/>
      <c r="I828" s="8"/>
      <c r="J828" s="8"/>
      <c r="K828" s="8"/>
      <c r="L828" s="8"/>
    </row>
    <row r="829" spans="3:12">
      <c r="C829" s="8"/>
      <c r="D829" s="8"/>
      <c r="E829" s="8"/>
      <c r="F829" s="8"/>
      <c r="G829" s="8"/>
      <c r="H829" s="8"/>
      <c r="I829" s="8"/>
      <c r="J829" s="8"/>
      <c r="K829" s="8"/>
      <c r="L829" s="8"/>
    </row>
    <row r="830" spans="3:12">
      <c r="C830" s="8"/>
      <c r="D830" s="8"/>
      <c r="E830" s="8"/>
      <c r="F830" s="8"/>
      <c r="G830" s="8"/>
      <c r="H830" s="8"/>
      <c r="I830" s="8"/>
      <c r="J830" s="8"/>
      <c r="K830" s="8"/>
      <c r="L830" s="8"/>
    </row>
    <row r="831" spans="3:12">
      <c r="C831" s="8"/>
      <c r="D831" s="8"/>
      <c r="E831" s="8"/>
      <c r="F831" s="8"/>
      <c r="G831" s="8"/>
      <c r="H831" s="8"/>
      <c r="I831" s="8"/>
      <c r="J831" s="8"/>
      <c r="K831" s="8"/>
      <c r="L831" s="8"/>
    </row>
    <row r="832" spans="3:12">
      <c r="C832" s="8"/>
      <c r="D832" s="8"/>
      <c r="E832" s="8"/>
      <c r="F832" s="8"/>
      <c r="G832" s="8"/>
      <c r="H832" s="8"/>
      <c r="I832" s="8"/>
      <c r="J832" s="8"/>
      <c r="K832" s="8"/>
      <c r="L832" s="8"/>
    </row>
    <row r="833" spans="3:12">
      <c r="C833" s="8"/>
      <c r="D833" s="8"/>
      <c r="E833" s="8"/>
      <c r="F833" s="8"/>
      <c r="G833" s="8"/>
      <c r="H833" s="8"/>
      <c r="I833" s="8"/>
      <c r="J833" s="8"/>
      <c r="K833" s="8"/>
      <c r="L833" s="8"/>
    </row>
    <row r="834" spans="3:12">
      <c r="C834" s="8"/>
      <c r="D834" s="8"/>
      <c r="E834" s="8"/>
      <c r="F834" s="8"/>
      <c r="G834" s="8"/>
      <c r="H834" s="8"/>
      <c r="I834" s="8"/>
      <c r="J834" s="8"/>
      <c r="K834" s="8"/>
      <c r="L834" s="8"/>
    </row>
    <row r="835" spans="3:12">
      <c r="C835" s="8"/>
      <c r="D835" s="8"/>
      <c r="E835" s="8"/>
      <c r="F835" s="8"/>
      <c r="G835" s="8"/>
      <c r="H835" s="8"/>
      <c r="I835" s="8"/>
      <c r="J835" s="8"/>
      <c r="K835" s="8"/>
      <c r="L835" s="8"/>
    </row>
    <row r="836" spans="3:12">
      <c r="C836" s="8"/>
      <c r="D836" s="8"/>
      <c r="E836" s="8"/>
      <c r="F836" s="8"/>
      <c r="G836" s="8"/>
      <c r="H836" s="8"/>
      <c r="I836" s="8"/>
      <c r="J836" s="8"/>
      <c r="K836" s="8"/>
      <c r="L836" s="8"/>
    </row>
    <row r="837" spans="3:12">
      <c r="C837" s="8"/>
      <c r="D837" s="8"/>
      <c r="E837" s="8"/>
      <c r="F837" s="8"/>
      <c r="G837" s="8"/>
      <c r="H837" s="8"/>
      <c r="I837" s="8"/>
      <c r="J837" s="8"/>
      <c r="K837" s="8"/>
      <c r="L837" s="8"/>
    </row>
    <row r="838" spans="3:12">
      <c r="C838" s="8"/>
      <c r="D838" s="8"/>
      <c r="E838" s="8"/>
      <c r="F838" s="8"/>
      <c r="G838" s="8"/>
      <c r="H838" s="8"/>
      <c r="I838" s="8"/>
      <c r="J838" s="8"/>
      <c r="K838" s="8"/>
      <c r="L838" s="8"/>
    </row>
    <row r="839" spans="3:12">
      <c r="C839" s="8"/>
      <c r="D839" s="8"/>
      <c r="E839" s="8"/>
      <c r="F839" s="8"/>
      <c r="G839" s="8"/>
      <c r="H839" s="8"/>
      <c r="I839" s="8"/>
      <c r="J839" s="8"/>
      <c r="K839" s="8"/>
      <c r="L839" s="8"/>
    </row>
    <row r="840" spans="3:12">
      <c r="C840" s="8"/>
      <c r="D840" s="8"/>
      <c r="E840" s="8"/>
      <c r="F840" s="8"/>
      <c r="G840" s="8"/>
      <c r="H840" s="8"/>
      <c r="I840" s="8"/>
      <c r="J840" s="8"/>
      <c r="K840" s="8"/>
      <c r="L840" s="8"/>
    </row>
    <row r="841" spans="3:12">
      <c r="C841" s="8"/>
      <c r="D841" s="8"/>
      <c r="E841" s="8"/>
      <c r="F841" s="8"/>
      <c r="G841" s="8"/>
      <c r="H841" s="8"/>
      <c r="I841" s="8"/>
      <c r="J841" s="8"/>
      <c r="K841" s="8"/>
      <c r="L841" s="8"/>
    </row>
    <row r="842" spans="3:12">
      <c r="C842" s="8"/>
      <c r="D842" s="8"/>
      <c r="E842" s="8"/>
      <c r="F842" s="8"/>
      <c r="G842" s="8"/>
      <c r="H842" s="8"/>
      <c r="I842" s="8"/>
      <c r="J842" s="8"/>
      <c r="K842" s="8"/>
      <c r="L842" s="8"/>
    </row>
    <row r="843" spans="3:12">
      <c r="C843" s="8"/>
      <c r="D843" s="8"/>
      <c r="E843" s="8"/>
      <c r="F843" s="8"/>
      <c r="G843" s="8"/>
      <c r="H843" s="8"/>
      <c r="I843" s="8"/>
      <c r="J843" s="8"/>
      <c r="K843" s="8"/>
      <c r="L843" s="8"/>
    </row>
    <row r="844" spans="3:12">
      <c r="C844" s="8"/>
      <c r="D844" s="8"/>
      <c r="E844" s="8"/>
      <c r="F844" s="8"/>
      <c r="G844" s="8"/>
      <c r="H844" s="8"/>
      <c r="I844" s="8"/>
      <c r="J844" s="8"/>
      <c r="K844" s="8"/>
      <c r="L844" s="8"/>
    </row>
    <row r="845" spans="3:12">
      <c r="C845" s="8"/>
      <c r="D845" s="8"/>
      <c r="E845" s="8"/>
      <c r="F845" s="8"/>
      <c r="G845" s="8"/>
      <c r="H845" s="8"/>
      <c r="I845" s="8"/>
      <c r="J845" s="8"/>
      <c r="K845" s="8"/>
      <c r="L845" s="8"/>
    </row>
    <row r="846" spans="3:12">
      <c r="C846" s="8"/>
      <c r="D846" s="8"/>
      <c r="E846" s="8"/>
      <c r="F846" s="8"/>
      <c r="G846" s="8"/>
      <c r="H846" s="8"/>
      <c r="I846" s="8"/>
      <c r="J846" s="8"/>
      <c r="K846" s="8"/>
      <c r="L846" s="8"/>
    </row>
    <row r="847" spans="3:12">
      <c r="C847" s="8"/>
      <c r="D847" s="8"/>
      <c r="E847" s="8"/>
      <c r="F847" s="8"/>
      <c r="G847" s="8"/>
      <c r="H847" s="8"/>
      <c r="I847" s="8"/>
      <c r="J847" s="8"/>
      <c r="K847" s="8"/>
      <c r="L847" s="8"/>
    </row>
    <row r="848" spans="3:12">
      <c r="C848" s="8"/>
      <c r="D848" s="8"/>
      <c r="E848" s="8"/>
      <c r="F848" s="8"/>
      <c r="G848" s="8"/>
      <c r="H848" s="8"/>
      <c r="I848" s="8"/>
      <c r="J848" s="8"/>
      <c r="K848" s="8"/>
      <c r="L848" s="8"/>
    </row>
    <row r="849" spans="3:12">
      <c r="C849" s="8"/>
      <c r="D849" s="8"/>
      <c r="E849" s="8"/>
      <c r="F849" s="8"/>
      <c r="G849" s="8"/>
      <c r="H849" s="8"/>
      <c r="I849" s="8"/>
      <c r="J849" s="8"/>
      <c r="K849" s="8"/>
      <c r="L849" s="8"/>
    </row>
    <row r="850" spans="3:12">
      <c r="C850" s="8"/>
      <c r="D850" s="8"/>
      <c r="E850" s="8"/>
      <c r="F850" s="8"/>
      <c r="G850" s="8"/>
      <c r="H850" s="8"/>
      <c r="I850" s="8"/>
      <c r="J850" s="8"/>
      <c r="K850" s="8"/>
      <c r="L850" s="8"/>
    </row>
    <row r="851" spans="3:12">
      <c r="C851" s="8"/>
      <c r="D851" s="8"/>
      <c r="E851" s="8"/>
      <c r="F851" s="8"/>
      <c r="G851" s="8"/>
      <c r="H851" s="8"/>
      <c r="I851" s="8"/>
      <c r="J851" s="8"/>
      <c r="K851" s="8"/>
      <c r="L851" s="8"/>
    </row>
    <row r="852" spans="3:12">
      <c r="C852" s="8"/>
      <c r="D852" s="8"/>
      <c r="E852" s="8"/>
      <c r="F852" s="8"/>
      <c r="G852" s="8"/>
      <c r="H852" s="8"/>
      <c r="I852" s="8"/>
      <c r="J852" s="8"/>
      <c r="K852" s="8"/>
      <c r="L852" s="8"/>
    </row>
    <row r="853" spans="3:12">
      <c r="C853" s="8"/>
      <c r="D853" s="8"/>
      <c r="E853" s="8"/>
      <c r="F853" s="8"/>
      <c r="G853" s="8"/>
      <c r="H853" s="8"/>
      <c r="I853" s="8"/>
      <c r="J853" s="8"/>
      <c r="K853" s="8"/>
      <c r="L853" s="8"/>
    </row>
    <row r="854" spans="3:12">
      <c r="C854" s="8"/>
      <c r="D854" s="8"/>
      <c r="E854" s="8"/>
      <c r="F854" s="8"/>
      <c r="G854" s="8"/>
      <c r="H854" s="8"/>
      <c r="I854" s="8"/>
      <c r="J854" s="8"/>
      <c r="K854" s="8"/>
      <c r="L854" s="8"/>
    </row>
    <row r="855" spans="3:12">
      <c r="C855" s="8"/>
      <c r="D855" s="8"/>
      <c r="E855" s="8"/>
      <c r="F855" s="8"/>
      <c r="G855" s="8"/>
      <c r="H855" s="8"/>
      <c r="I855" s="8"/>
      <c r="J855" s="8"/>
      <c r="K855" s="8"/>
      <c r="L855" s="8"/>
    </row>
    <row r="856" spans="3:12">
      <c r="C856" s="8"/>
      <c r="D856" s="8"/>
      <c r="E856" s="8"/>
      <c r="F856" s="8"/>
      <c r="G856" s="8"/>
      <c r="H856" s="8"/>
      <c r="I856" s="8"/>
      <c r="J856" s="8"/>
      <c r="K856" s="8"/>
      <c r="L856" s="8"/>
    </row>
    <row r="857" spans="3:12">
      <c r="C857" s="8"/>
      <c r="D857" s="8"/>
      <c r="E857" s="8"/>
      <c r="F857" s="8"/>
      <c r="G857" s="8"/>
      <c r="H857" s="8"/>
      <c r="I857" s="8"/>
      <c r="J857" s="8"/>
      <c r="K857" s="8"/>
      <c r="L857" s="8"/>
    </row>
    <row r="858" spans="3:12">
      <c r="C858" s="8"/>
      <c r="D858" s="8"/>
      <c r="E858" s="8"/>
      <c r="F858" s="8"/>
      <c r="G858" s="8"/>
      <c r="H858" s="8"/>
      <c r="I858" s="8"/>
      <c r="J858" s="8"/>
      <c r="K858" s="8"/>
      <c r="L858" s="8"/>
    </row>
    <row r="859" spans="3:12">
      <c r="C859" s="8"/>
      <c r="D859" s="8"/>
      <c r="E859" s="8"/>
      <c r="F859" s="8"/>
      <c r="G859" s="8"/>
      <c r="H859" s="8"/>
      <c r="I859" s="8"/>
      <c r="J859" s="8"/>
      <c r="K859" s="8"/>
      <c r="L859" s="8"/>
    </row>
    <row r="860" spans="3:12">
      <c r="C860" s="8"/>
      <c r="D860" s="8"/>
      <c r="E860" s="8"/>
      <c r="F860" s="8"/>
      <c r="G860" s="8"/>
      <c r="H860" s="8"/>
      <c r="I860" s="8"/>
      <c r="J860" s="8"/>
      <c r="K860" s="8"/>
      <c r="L860" s="8"/>
    </row>
    <row r="861" spans="3:12">
      <c r="C861" s="8"/>
      <c r="D861" s="8"/>
      <c r="E861" s="8"/>
      <c r="F861" s="8"/>
      <c r="G861" s="8"/>
      <c r="H861" s="8"/>
      <c r="I861" s="8"/>
      <c r="J861" s="8"/>
      <c r="K861" s="8"/>
      <c r="L861" s="8"/>
    </row>
    <row r="862" spans="3:12">
      <c r="C862" s="8"/>
      <c r="D862" s="8"/>
      <c r="E862" s="8"/>
      <c r="F862" s="8"/>
      <c r="G862" s="8"/>
      <c r="H862" s="8"/>
      <c r="I862" s="8"/>
      <c r="J862" s="8"/>
      <c r="K862" s="8"/>
      <c r="L862" s="8"/>
    </row>
    <row r="863" spans="3:12">
      <c r="C863" s="8"/>
      <c r="D863" s="8"/>
      <c r="E863" s="8"/>
      <c r="F863" s="8"/>
      <c r="G863" s="8"/>
      <c r="H863" s="8"/>
      <c r="I863" s="8"/>
      <c r="J863" s="8"/>
      <c r="K863" s="8"/>
      <c r="L863" s="8"/>
    </row>
    <row r="864" spans="3:12">
      <c r="C864" s="8"/>
      <c r="D864" s="8"/>
      <c r="E864" s="8"/>
      <c r="F864" s="8"/>
      <c r="G864" s="8"/>
      <c r="H864" s="8"/>
      <c r="I864" s="8"/>
      <c r="J864" s="8"/>
      <c r="K864" s="8"/>
      <c r="L864" s="8"/>
    </row>
    <row r="865" spans="3:12">
      <c r="C865" s="8"/>
      <c r="D865" s="8"/>
      <c r="E865" s="8"/>
      <c r="F865" s="8"/>
      <c r="G865" s="8"/>
      <c r="H865" s="8"/>
      <c r="I865" s="8"/>
      <c r="J865" s="8"/>
      <c r="K865" s="8"/>
      <c r="L865" s="8"/>
    </row>
    <row r="866" spans="3:12">
      <c r="C866" s="8"/>
      <c r="D866" s="8"/>
      <c r="E866" s="8"/>
      <c r="F866" s="8"/>
      <c r="G866" s="8"/>
      <c r="H866" s="8"/>
      <c r="I866" s="8"/>
      <c r="J866" s="8"/>
      <c r="K866" s="8"/>
      <c r="L866" s="8"/>
    </row>
    <row r="867" spans="3:12">
      <c r="C867" s="8"/>
      <c r="D867" s="8"/>
      <c r="E867" s="8"/>
      <c r="F867" s="8"/>
      <c r="G867" s="8"/>
      <c r="H867" s="8"/>
      <c r="I867" s="8"/>
      <c r="J867" s="8"/>
      <c r="K867" s="8"/>
      <c r="L867" s="8"/>
    </row>
    <row r="868" spans="3:12">
      <c r="C868" s="8"/>
      <c r="D868" s="8"/>
      <c r="E868" s="8"/>
      <c r="F868" s="8"/>
      <c r="G868" s="8"/>
      <c r="H868" s="8"/>
      <c r="I868" s="8"/>
      <c r="J868" s="8"/>
      <c r="K868" s="8"/>
      <c r="L868" s="8"/>
    </row>
    <row r="869" spans="3:12">
      <c r="C869" s="8"/>
      <c r="D869" s="8"/>
      <c r="E869" s="8"/>
      <c r="F869" s="8"/>
      <c r="G869" s="8"/>
      <c r="H869" s="8"/>
      <c r="I869" s="8"/>
      <c r="J869" s="8"/>
      <c r="K869" s="8"/>
      <c r="L869" s="8"/>
    </row>
    <row r="870" spans="3:12">
      <c r="C870" s="8"/>
      <c r="D870" s="8"/>
      <c r="E870" s="8"/>
      <c r="F870" s="8"/>
      <c r="G870" s="8"/>
      <c r="H870" s="8"/>
      <c r="I870" s="8"/>
      <c r="J870" s="8"/>
      <c r="K870" s="8"/>
      <c r="L870" s="8"/>
    </row>
    <row r="871" spans="3:12">
      <c r="C871" s="8"/>
      <c r="D871" s="8"/>
      <c r="E871" s="8"/>
      <c r="F871" s="8"/>
      <c r="G871" s="8"/>
      <c r="H871" s="8"/>
      <c r="I871" s="8"/>
      <c r="J871" s="8"/>
      <c r="K871" s="8"/>
      <c r="L871" s="8"/>
    </row>
    <row r="872" spans="3:12">
      <c r="C872" s="8"/>
      <c r="D872" s="8"/>
      <c r="E872" s="8"/>
      <c r="F872" s="8"/>
      <c r="G872" s="8"/>
      <c r="H872" s="8"/>
      <c r="I872" s="8"/>
      <c r="J872" s="8"/>
      <c r="K872" s="8"/>
      <c r="L872" s="8"/>
    </row>
    <row r="873" spans="3:12">
      <c r="C873" s="8"/>
      <c r="D873" s="8"/>
      <c r="E873" s="8"/>
      <c r="F873" s="8"/>
      <c r="G873" s="8"/>
      <c r="H873" s="8"/>
      <c r="I873" s="8"/>
      <c r="J873" s="8"/>
      <c r="K873" s="8"/>
      <c r="L873" s="8"/>
    </row>
    <row r="874" spans="3:12">
      <c r="C874" s="8"/>
      <c r="D874" s="8"/>
      <c r="E874" s="8"/>
      <c r="F874" s="8"/>
      <c r="G874" s="8"/>
      <c r="H874" s="8"/>
      <c r="I874" s="8"/>
      <c r="J874" s="8"/>
      <c r="K874" s="8"/>
      <c r="L874" s="8"/>
    </row>
    <row r="875" spans="3:12">
      <c r="C875" s="8"/>
      <c r="D875" s="8"/>
      <c r="E875" s="8"/>
      <c r="F875" s="8"/>
      <c r="G875" s="8"/>
      <c r="H875" s="8"/>
      <c r="I875" s="8"/>
      <c r="J875" s="8"/>
      <c r="K875" s="8"/>
      <c r="L875" s="8"/>
    </row>
    <row r="876" spans="3:12">
      <c r="C876" s="8"/>
      <c r="D876" s="8"/>
      <c r="E876" s="8"/>
      <c r="F876" s="8"/>
      <c r="G876" s="8"/>
      <c r="H876" s="8"/>
      <c r="I876" s="8"/>
      <c r="J876" s="8"/>
      <c r="K876" s="8"/>
      <c r="L876" s="8"/>
    </row>
    <row r="877" spans="3:12">
      <c r="C877" s="8"/>
      <c r="D877" s="8"/>
      <c r="E877" s="8"/>
      <c r="F877" s="8"/>
      <c r="G877" s="8"/>
      <c r="H877" s="8"/>
      <c r="I877" s="8"/>
      <c r="J877" s="8"/>
      <c r="K877" s="8"/>
      <c r="L877" s="8"/>
    </row>
    <row r="878" spans="3:12">
      <c r="C878" s="8"/>
      <c r="D878" s="8"/>
      <c r="E878" s="8"/>
      <c r="F878" s="8"/>
      <c r="G878" s="8"/>
      <c r="H878" s="8"/>
      <c r="I878" s="8"/>
      <c r="J878" s="8"/>
      <c r="K878" s="8"/>
      <c r="L878" s="8"/>
    </row>
    <row r="879" spans="3:12">
      <c r="C879" s="8"/>
      <c r="D879" s="8"/>
      <c r="E879" s="8"/>
      <c r="F879" s="8"/>
      <c r="G879" s="8"/>
      <c r="H879" s="8"/>
      <c r="I879" s="8"/>
      <c r="J879" s="8"/>
      <c r="K879" s="8"/>
      <c r="L879" s="8"/>
    </row>
    <row r="880" spans="3:12">
      <c r="C880" s="8"/>
      <c r="D880" s="8"/>
      <c r="E880" s="8"/>
      <c r="F880" s="8"/>
      <c r="G880" s="8"/>
      <c r="H880" s="8"/>
      <c r="I880" s="8"/>
      <c r="J880" s="8"/>
      <c r="K880" s="8"/>
      <c r="L880" s="8"/>
    </row>
    <row r="881" spans="3:12">
      <c r="C881" s="8"/>
      <c r="D881" s="8"/>
      <c r="E881" s="8"/>
      <c r="F881" s="8"/>
      <c r="G881" s="8"/>
      <c r="H881" s="8"/>
      <c r="I881" s="8"/>
      <c r="J881" s="8"/>
      <c r="K881" s="8"/>
      <c r="L881" s="8"/>
    </row>
    <row r="882" spans="3:12">
      <c r="C882" s="8"/>
      <c r="D882" s="8"/>
      <c r="E882" s="8"/>
      <c r="F882" s="8"/>
      <c r="G882" s="8"/>
      <c r="H882" s="8"/>
      <c r="I882" s="8"/>
      <c r="J882" s="8"/>
      <c r="K882" s="8"/>
      <c r="L88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TRANSACCIONES</vt:lpstr>
      <vt:lpstr>TRANSACCIONES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Wilfredo A. Díaz Cruz</dc:creator>
  <cp:lastModifiedBy>Izza Bella Irias Cruz</cp:lastModifiedBy>
  <dcterms:created xsi:type="dcterms:W3CDTF">2019-02-27T16:49:41Z</dcterms:created>
  <dcterms:modified xsi:type="dcterms:W3CDTF">2026-05-22T16:46:11Z</dcterms:modified>
</cp:coreProperties>
</file>