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ardy\AppData\Local\Microsoft\Windows\INetCache\Content.Outlook\V1RBA02F\"/>
    </mc:Choice>
  </mc:AlternateContent>
  <xr:revisionPtr revIDLastSave="0" documentId="8_{E6FD7E90-A225-4F68-AF24-B0EDF8BAB443}" xr6:coauthVersionLast="47" xr6:coauthVersionMax="47" xr10:uidLastSave="{00000000-0000-0000-0000-000000000000}"/>
  <bookViews>
    <workbookView xWindow="20370" yWindow="-120" windowWidth="29040" windowHeight="15720" xr2:uid="{B1442202-4B88-4F1B-9B9D-731AD1690B21}"/>
  </bookViews>
  <sheets>
    <sheet name="Cuadro de Indicadores " sheetId="3" r:id="rId1"/>
    <sheet name="Metadata 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</externalReferences>
  <definedNames>
    <definedName name="\0" localSheetId="1">#REF!</definedName>
    <definedName name="\0">'[1]esc con 2.4% '!$C$1017</definedName>
    <definedName name="\A" localSheetId="1">#REF!</definedName>
    <definedName name="\A">[2]DETALLADO!$A$395</definedName>
    <definedName name="\A2" localSheetId="0">[3]Info!#REF!</definedName>
    <definedName name="\A2" localSheetId="1">#REF!</definedName>
    <definedName name="\A2">[3]Info!#REF!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0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1">#REF!</definedName>
    <definedName name="\F">[2]DETALLADO!$A$397</definedName>
    <definedName name="\G" localSheetId="0">#REF!</definedName>
    <definedName name="\G" localSheetId="1">#REF!</definedName>
    <definedName name="\G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J" localSheetId="0">#REF!</definedName>
    <definedName name="\J" localSheetId="1">#REF!</definedName>
    <definedName name="\J">#REF!</definedName>
    <definedName name="\K" localSheetId="0">#REF!</definedName>
    <definedName name="\K" localSheetId="1">#REF!</definedName>
    <definedName name="\K">#REF!</definedName>
    <definedName name="\L" localSheetId="0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[4]CONS!#REF!</definedName>
    <definedName name="\N" localSheetId="1">#REF!</definedName>
    <definedName name="\N">[4]CONS!#REF!</definedName>
    <definedName name="\Ñ" localSheetId="0">#REF!</definedName>
    <definedName name="\Ñ" localSheetId="1">#REF!</definedName>
    <definedName name="\Ñ">#REF!</definedName>
    <definedName name="\O" localSheetId="0">#REF!</definedName>
    <definedName name="\O" localSheetId="1">#REF!</definedName>
    <definedName name="\O">#REF!</definedName>
    <definedName name="\P" localSheetId="0">#REF!</definedName>
    <definedName name="\P" localSheetId="1">#REF!</definedName>
    <definedName name="\P">#REF!</definedName>
    <definedName name="\Q" localSheetId="0">#REF!</definedName>
    <definedName name="\Q" localSheetId="1">#REF!</definedName>
    <definedName name="\Q">#REF!</definedName>
    <definedName name="\R" localSheetId="0">#REF!</definedName>
    <definedName name="\R" localSheetId="1">#REF!</definedName>
    <definedName name="\R">#REF!</definedName>
    <definedName name="\S" localSheetId="0">#REF!</definedName>
    <definedName name="\S" localSheetId="1">#REF!</definedName>
    <definedName name="\S">#REF!</definedName>
    <definedName name="\T" localSheetId="0">#REF!</definedName>
    <definedName name="\T" localSheetId="1">#REF!</definedName>
    <definedName name="\T">#REF!</definedName>
    <definedName name="\T1" localSheetId="0">#REF!</definedName>
    <definedName name="\T1" localSheetId="1">#REF!</definedName>
    <definedName name="\T1">#REF!</definedName>
    <definedName name="\T2" localSheetId="0">#REF!</definedName>
    <definedName name="\T2" localSheetId="1">#REF!</definedName>
    <definedName name="\T2">#REF!</definedName>
    <definedName name="\U" localSheetId="0">#REF!</definedName>
    <definedName name="\U" localSheetId="1">#REF!</definedName>
    <definedName name="\U">#REF!</definedName>
    <definedName name="\V" localSheetId="0">#REF!</definedName>
    <definedName name="\V" localSheetId="1">#REF!</definedName>
    <definedName name="\V">#REF!</definedName>
    <definedName name="\W" localSheetId="0">#REF!</definedName>
    <definedName name="\W" localSheetId="1">#REF!</definedName>
    <definedName name="\W">#REF!</definedName>
    <definedName name="\X" localSheetId="0">#REF!</definedName>
    <definedName name="\X" localSheetId="1">#REF!</definedName>
    <definedName name="\X">#REF!</definedName>
    <definedName name="\Y" localSheetId="1">#REF!</definedName>
    <definedName name="\Y">[2]DETALLADO!$A$410</definedName>
    <definedName name="\Z" localSheetId="0">#REF!</definedName>
    <definedName name="\Z" localSheetId="1">#REF!</definedName>
    <definedName name="\Z">#REF!</definedName>
    <definedName name="_." localSheetId="0">'[5]Summary table'!#REF!</definedName>
    <definedName name="_." localSheetId="1">#REF!</definedName>
    <definedName name="_.">'[5]Summary table'!#REF!</definedName>
    <definedName name="_?__RIGHT__INTR">#N/A</definedName>
    <definedName name="______________PC90">#REF!</definedName>
    <definedName name="_____________gfd2" hidden="1">{"mt1",#N/A,FALSE,"Debt";"mt2",#N/A,FALSE,"Debt";"mt3",#N/A,FALSE,"Debt";"mt4",#N/A,FALSE,"Debt";"mt5",#N/A,FALSE,"Debt";"mt6",#N/A,FALSE,"Debt";"mt7",#N/A,FALSE,"Debt"}</definedName>
    <definedName name="_____________gt4" hidden="1">{#N/A,#N/A,FALSE,"DOC";"TB_28",#N/A,FALSE,"FITB_28";"TB_91",#N/A,FALSE,"FITB_91";"TB_182",#N/A,FALSE,"FITB_182";"TB_273",#N/A,FALSE,"FITB_273";"TB_364",#N/A,FALSE,"FITB_364 ";"SUMMARY",#N/A,FALSE,"Summary"}</definedName>
    <definedName name="_____________lyf5" hidden="1">{#N/A,#N/A,FALSE,"PUBLEXP"}</definedName>
    <definedName name="_____________MAT4" hidden="1">{"'para SB'!$A$1420:$F$1479"}</definedName>
    <definedName name="_____________NOV8" hidden="1">{"'para SB'!$A$1420:$F$1479"}</definedName>
    <definedName name="_____________PC90">#REF!</definedName>
    <definedName name="_____________qqq1" hidden="1">{#N/A,#N/A,FALSE,"EXTRABUDGT"}</definedName>
    <definedName name="_____________SRT11" hidden="1">{"Minpmon",#N/A,FALSE,"Monthinput"}</definedName>
    <definedName name="____________aBZ7">#REF!</definedName>
    <definedName name="____________ABZ8">#REF!</definedName>
    <definedName name="____________aen1">#REF!</definedName>
    <definedName name="____________aen2">#REF!</definedName>
    <definedName name="____________BOP1">#REF!</definedName>
    <definedName name="____________BOP2">#REF!</definedName>
    <definedName name="____________CEL96">#REF!</definedName>
    <definedName name="____________cud21">#REF!</definedName>
    <definedName name="____________dcc2000">#REF!</definedName>
    <definedName name="____________dcc2001">#REF!</definedName>
    <definedName name="____________dcc2002">#REF!</definedName>
    <definedName name="____________dcc2003">#REF!</definedName>
    <definedName name="____________dcc99">#REF!</definedName>
    <definedName name="____________DIA1">#REF!</definedName>
    <definedName name="____________dic97">#REF!</definedName>
    <definedName name="____________emi2000">#REF!</definedName>
    <definedName name="____________emi2001">#REF!</definedName>
    <definedName name="____________emi2002">#REF!</definedName>
    <definedName name="____________emi2003">#REF!</definedName>
    <definedName name="____________emi98">#REF!</definedName>
    <definedName name="____________emi99">#REF!</definedName>
    <definedName name="____________EXP2">[6]Exp!#REF!</definedName>
    <definedName name="____________EXP5">#REF!</definedName>
    <definedName name="____________EXP6">#REF!</definedName>
    <definedName name="____________EXP7">#REF!</definedName>
    <definedName name="____________EXP9">#REF!</definedName>
    <definedName name="____________EXR1">#REF!</definedName>
    <definedName name="____________EXR2">#REF!</definedName>
    <definedName name="____________EXR3">#REF!</definedName>
    <definedName name="____________f">#N/A</definedName>
    <definedName name="____________fig3">#REF!</definedName>
    <definedName name="____________gfd2" hidden="1">{"mt1",#N/A,FALSE,"Debt";"mt2",#N/A,FALSE,"Debt";"mt3",#N/A,FALSE,"Debt";"mt4",#N/A,FALSE,"Debt";"mt5",#N/A,FALSE,"Debt";"mt6",#N/A,FALSE,"Debt";"mt7",#N/A,FALSE,"Debt"}</definedName>
    <definedName name="____________gt4" hidden="1">{#N/A,#N/A,FALSE,"DOC";"TB_28",#N/A,FALSE,"FITB_28";"TB_91",#N/A,FALSE,"FITB_91";"TB_182",#N/A,FALSE,"FITB_182";"TB_273",#N/A,FALSE,"FITB_273";"TB_364",#N/A,FALSE,"FITB_364 ";"SUMMARY",#N/A,FALSE,"Summary"}</definedName>
    <definedName name="____________IMP10">#REF!</definedName>
    <definedName name="____________IMP2">#REF!</definedName>
    <definedName name="____________IMP4">#REF!</definedName>
    <definedName name="____________IMP6">#REF!</definedName>
    <definedName name="____________IMP7">#REF!</definedName>
    <definedName name="____________IMP8">#REF!</definedName>
    <definedName name="____________ipc2000">#REF!</definedName>
    <definedName name="____________ipc2001">#REF!</definedName>
    <definedName name="____________ipc2002">#REF!</definedName>
    <definedName name="____________ipc2003">#REF!</definedName>
    <definedName name="____________ipc98">#REF!</definedName>
    <definedName name="____________ipc99">#REF!</definedName>
    <definedName name="____________jun96">#REF!</definedName>
    <definedName name="____________jun97">#REF!</definedName>
    <definedName name="____________lyf5" hidden="1">{#N/A,#N/A,FALSE,"PUBLEXP"}</definedName>
    <definedName name="____________mar96">#REF!</definedName>
    <definedName name="____________mar97">#REF!</definedName>
    <definedName name="____________MAT4" hidden="1">{"'para SB'!$A$1420:$F$1479"}</definedName>
    <definedName name="____________mes95">#REF!</definedName>
    <definedName name="____________mk14">[7]NFPEntps!#REF!</definedName>
    <definedName name="____________MTS2">'[8]Annual Tables'!#REF!</definedName>
    <definedName name="____________NA2">[9]raw!#REF!</definedName>
    <definedName name="____________NA3">[9]raw!#REF!</definedName>
    <definedName name="____________NB1">[9]raw!#REF!</definedName>
    <definedName name="____________NB2">[9]raw!#REF!</definedName>
    <definedName name="____________NC1">[9]raw!#REF!</definedName>
    <definedName name="____________NC3">[9]raw!#REF!</definedName>
    <definedName name="____________NC4">[9]raw!#REF!</definedName>
    <definedName name="____________NIC02">#REF!</definedName>
    <definedName name="____________NIC03">#REF!</definedName>
    <definedName name="____________NIC06">#REF!</definedName>
    <definedName name="____________NIC07">#REF!</definedName>
    <definedName name="____________NIC09">#REF!</definedName>
    <definedName name="____________NIC10">#REF!</definedName>
    <definedName name="____________NIC11">#REF!</definedName>
    <definedName name="____________NIC12">#REF!</definedName>
    <definedName name="____________NIC13">#REF!</definedName>
    <definedName name="____________NIC15">#REF!</definedName>
    <definedName name="____________NIC16">#REF!</definedName>
    <definedName name="____________NOV8" hidden="1">{"'para SB'!$A$1420:$F$1479"}</definedName>
    <definedName name="____________npp2000">#REF!</definedName>
    <definedName name="____________npp2001">#REF!</definedName>
    <definedName name="____________npp2002">#REF!</definedName>
    <definedName name="____________npp2003">#REF!</definedName>
    <definedName name="____________npp98">#REF!</definedName>
    <definedName name="____________npp99">#REF!</definedName>
    <definedName name="____________OUT1">#REF!</definedName>
    <definedName name="____________OUT2">'[10]Serv&amp;Trans'!#REF!</definedName>
    <definedName name="____________OUT3">#REF!</definedName>
    <definedName name="____________OUT4">#REF!</definedName>
    <definedName name="____________OUT5">#REF!</definedName>
    <definedName name="____________OUT6">#REF!</definedName>
    <definedName name="____________OUT7">#REF!</definedName>
    <definedName name="____________PAG2">[8]Index!#REF!</definedName>
    <definedName name="____________PAG3">[8]Index!#REF!</definedName>
    <definedName name="____________PAG4">[8]Index!#REF!</definedName>
    <definedName name="____________PAG5">[8]Index!#REF!</definedName>
    <definedName name="____________PAG6">[8]Index!#REF!</definedName>
    <definedName name="____________PAG7">#REF!</definedName>
    <definedName name="____________PC90">#REF!</definedName>
    <definedName name="____________pib2000">#REF!</definedName>
    <definedName name="____________pib2001">#REF!</definedName>
    <definedName name="____________pib2002">#REF!</definedName>
    <definedName name="____________pib2003">#REF!</definedName>
    <definedName name="____________PIB91">'[11]PIB corr'!#REF!</definedName>
    <definedName name="____________pib99">#REF!</definedName>
    <definedName name="____________pri1">#REF!</definedName>
    <definedName name="____________pri2">#REF!</definedName>
    <definedName name="____________qqq1" hidden="1">{#N/A,#N/A,FALSE,"EXTRABUDGT"}</definedName>
    <definedName name="____________r">[12]Base!$CY1</definedName>
    <definedName name="____________rep1">#REF!</definedName>
    <definedName name="____________RES2">[13]RES!#REF!</definedName>
    <definedName name="____________rge1">#REF!</definedName>
    <definedName name="____________set96">#REF!</definedName>
    <definedName name="____________set97">#REF!</definedName>
    <definedName name="____________SG1">[12]Base!$DI1</definedName>
    <definedName name="____________SG2">[12]Base!$DK1</definedName>
    <definedName name="____________sr3">#REF!</definedName>
    <definedName name="____________SRT11" hidden="1">{"Minpmon",#N/A,FALSE,"Monthinput"}</definedName>
    <definedName name="____________TAB10">#REF!</definedName>
    <definedName name="____________Tab11">#REF!</definedName>
    <definedName name="____________Tab12">#REF!</definedName>
    <definedName name="____________Tab13">#REF!</definedName>
    <definedName name="____________Tab14">#REF!</definedName>
    <definedName name="____________Tab15">#REF!</definedName>
    <definedName name="____________Tab17">#REF!</definedName>
    <definedName name="____________Tab18">#REF!</definedName>
    <definedName name="____________TAB19">#REF!</definedName>
    <definedName name="____________Tab2">#REF!</definedName>
    <definedName name="____________TAB20">#REF!</definedName>
    <definedName name="____________Tab21">#REF!</definedName>
    <definedName name="____________Tab22">#REF!</definedName>
    <definedName name="____________Tab23">#REF!</definedName>
    <definedName name="____________Tab24">#REF!</definedName>
    <definedName name="____________Tab25">#REF!</definedName>
    <definedName name="____________Tab26">#REF!</definedName>
    <definedName name="____________Tab27">#REF!</definedName>
    <definedName name="____________Tab28">#REF!</definedName>
    <definedName name="____________Tab29">#REF!</definedName>
    <definedName name="____________TAB3">#REF!</definedName>
    <definedName name="____________Tab30">#REF!</definedName>
    <definedName name="____________Tab31">#REF!</definedName>
    <definedName name="____________Tab32">#REF!</definedName>
    <definedName name="____________Tab33">#REF!</definedName>
    <definedName name="____________Tab34">#REF!</definedName>
    <definedName name="____________Tab35">#REF!</definedName>
    <definedName name="____________TAB47">#REF!</definedName>
    <definedName name="____________Tab5">#REF!</definedName>
    <definedName name="____________Tab6">#REF!</definedName>
    <definedName name="____________Tab7">#REF!</definedName>
    <definedName name="____________Tab8">#REF!</definedName>
    <definedName name="____________Tab9">#REF!</definedName>
    <definedName name="____________tc30">#REF!</definedName>
    <definedName name="____________TOT1">#REF!</definedName>
    <definedName name="____________UES96">#REF!</definedName>
    <definedName name="____________WEO1">#REF!</definedName>
    <definedName name="____________YR0110">[6]Imp:Trade!$O$9:$R$464</definedName>
    <definedName name="____________YR89">[6]Imp:Trade!$C$9:$C$464</definedName>
    <definedName name="____________YR90">[6]Imp:Trade!$D$9:$D$464</definedName>
    <definedName name="____________YR91">[6]Imp:Trade!$E$9:$E$464</definedName>
    <definedName name="____________YR92">[6]Imp:Trade!$F$9:$F$464</definedName>
    <definedName name="____________YR93">[6]Imp:Trade!$G$9:$G$464</definedName>
    <definedName name="____________YR94">[6]Imp:Trade!$H$9:$H$464</definedName>
    <definedName name="____________YR95">[6]Imp:Trade!$I$9:$I$464</definedName>
    <definedName name="___________31_Temp">#REF!</definedName>
    <definedName name="___________abs1">#REF!</definedName>
    <definedName name="___________abs2">#REF!</definedName>
    <definedName name="___________abs3">#REF!</definedName>
    <definedName name="___________aBZ7">#REF!</definedName>
    <definedName name="___________ABZ8">#REF!</definedName>
    <definedName name="___________aen1">#REF!</definedName>
    <definedName name="___________aen2">#REF!</definedName>
    <definedName name="___________bem98">[14]Programa!#REF!</definedName>
    <definedName name="___________BOP1">#REF!</definedName>
    <definedName name="___________BOP2">#REF!</definedName>
    <definedName name="___________CEL96">#REF!</definedName>
    <definedName name="___________cud21">#REF!</definedName>
    <definedName name="___________dcc2000">#REF!</definedName>
    <definedName name="___________dcc2001">#REF!</definedName>
    <definedName name="___________dcc2002">#REF!</definedName>
    <definedName name="___________dcc2003">#REF!</definedName>
    <definedName name="___________dcc98">[14]Programa!#REF!</definedName>
    <definedName name="___________dcc99">#REF!</definedName>
    <definedName name="___________DIA1">#REF!</definedName>
    <definedName name="___________dic96">#REF!</definedName>
    <definedName name="___________dic97">#REF!</definedName>
    <definedName name="___________emi2000">#REF!</definedName>
    <definedName name="___________emi2001">#REF!</definedName>
    <definedName name="___________emi2002">#REF!</definedName>
    <definedName name="___________emi2003">#REF!</definedName>
    <definedName name="___________emi98">#REF!</definedName>
    <definedName name="___________emi99">#REF!</definedName>
    <definedName name="___________EXP2">[6]Exp!#REF!</definedName>
    <definedName name="___________EXP5">#REF!</definedName>
    <definedName name="___________EXP6">#REF!</definedName>
    <definedName name="___________EXP7">#REF!</definedName>
    <definedName name="___________EXP9">#REF!</definedName>
    <definedName name="___________EXR1">#REF!</definedName>
    <definedName name="___________EXR2">#REF!</definedName>
    <definedName name="___________EXR3">#REF!</definedName>
    <definedName name="___________f">#N/A</definedName>
    <definedName name="___________fig3">#REF!</definedName>
    <definedName name="___________FIS96">#REF!</definedName>
    <definedName name="___________gfd2" hidden="1">{"mt1",#N/A,FALSE,"Debt";"mt2",#N/A,FALSE,"Debt";"mt3",#N/A,FALSE,"Debt";"mt4",#N/A,FALSE,"Debt";"mt5",#N/A,FALSE,"Debt";"mt6",#N/A,FALSE,"Debt";"mt7",#N/A,FALSE,"Debt"}</definedName>
    <definedName name="___________gt4" hidden="1">{#N/A,#N/A,FALSE,"DOC";"TB_28",#N/A,FALSE,"FITB_28";"TB_91",#N/A,FALSE,"FITB_91";"TB_182",#N/A,FALSE,"FITB_182";"TB_273",#N/A,FALSE,"FITB_273";"TB_364",#N/A,FALSE,"FITB_364 ";"SUMMARY",#N/A,FALSE,"Summary"}</definedName>
    <definedName name="___________IMP10">#REF!</definedName>
    <definedName name="___________IMP2">#REF!</definedName>
    <definedName name="___________IMP4">#REF!</definedName>
    <definedName name="___________IMP6">#REF!</definedName>
    <definedName name="___________IMP7">#REF!</definedName>
    <definedName name="___________IMP8">#REF!</definedName>
    <definedName name="___________INE1">#REF!</definedName>
    <definedName name="___________ipc2000">#REF!</definedName>
    <definedName name="___________ipc2001">#REF!</definedName>
    <definedName name="___________ipc2002">#REF!</definedName>
    <definedName name="___________ipc2003">#REF!</definedName>
    <definedName name="___________ipc98">#REF!</definedName>
    <definedName name="___________ipc99">#REF!</definedName>
    <definedName name="___________jun96">#REF!</definedName>
    <definedName name="___________jun97">#REF!</definedName>
    <definedName name="___________lyf5" hidden="1">{#N/A,#N/A,FALSE,"PUBLEXP"}</definedName>
    <definedName name="___________mar96">#REF!</definedName>
    <definedName name="___________mar97">#REF!</definedName>
    <definedName name="___________MAT4" hidden="1">{"'para SB'!$A$1420:$F$1479"}</definedName>
    <definedName name="___________MCV1">[15]Q2!$E$64:$AH$64</definedName>
    <definedName name="___________me98">[14]Programa!#REF!</definedName>
    <definedName name="___________mes95">#REF!</definedName>
    <definedName name="___________min1">[16]minor!$A$7:$AU$50</definedName>
    <definedName name="___________min2">[16]minor!$A$111:$AU$143</definedName>
    <definedName name="___________min3">[16]minor!$A$145:$AU$174</definedName>
    <definedName name="___________min4">[16]minor!$A$177:$AU$208</definedName>
    <definedName name="___________min5">[16]minor!$A$210:$AU$238</definedName>
    <definedName name="___________min6">[16]minor!$A$240:$AU$268</definedName>
    <definedName name="___________mk14">[7]NFPEntps!#REF!</definedName>
    <definedName name="___________MTS2">'[17]Annual Tables'!#REF!</definedName>
    <definedName name="___________NA1">[9]raw!#REF!</definedName>
    <definedName name="___________NA2">[9]raw!#REF!</definedName>
    <definedName name="___________NA3">[9]raw!#REF!</definedName>
    <definedName name="___________NB1">[9]raw!#REF!</definedName>
    <definedName name="___________NB2">[9]raw!#REF!</definedName>
    <definedName name="___________NC1">[9]raw!#REF!</definedName>
    <definedName name="___________NC3">[9]raw!#REF!</definedName>
    <definedName name="___________NC4">[9]raw!#REF!</definedName>
    <definedName name="___________NIC02">#REF!</definedName>
    <definedName name="___________NIC03">#REF!</definedName>
    <definedName name="___________NIC06">#REF!</definedName>
    <definedName name="___________NIC07">#REF!</definedName>
    <definedName name="___________NIC09">#REF!</definedName>
    <definedName name="___________NIC10">#REF!</definedName>
    <definedName name="___________NIC11">#REF!</definedName>
    <definedName name="___________NIC12">#REF!</definedName>
    <definedName name="___________NIC13">#REF!</definedName>
    <definedName name="___________NIC15">#REF!</definedName>
    <definedName name="___________NIC16">#REF!</definedName>
    <definedName name="___________NOV8" hidden="1">{"'para SB'!$A$1420:$F$1479"}</definedName>
    <definedName name="___________npp2000">#REF!</definedName>
    <definedName name="___________npp2001">#REF!</definedName>
    <definedName name="___________npp2002">#REF!</definedName>
    <definedName name="___________npp2003">#REF!</definedName>
    <definedName name="___________npp98">#REF!</definedName>
    <definedName name="___________npp99">#REF!</definedName>
    <definedName name="___________OCT95">'[18]FINANC-95'!$A$1:$D$35</definedName>
    <definedName name="___________oma1">[16]omas!$A$1:$AH$31</definedName>
    <definedName name="___________oma2">[16]omas!$A$32:$AH$73</definedName>
    <definedName name="___________oma3">[16]omas!$A$80:$AH$120</definedName>
    <definedName name="___________OUT1">#REF!</definedName>
    <definedName name="___________OUT2">'[10]Serv&amp;Trans'!#REF!</definedName>
    <definedName name="___________OUT3">#REF!</definedName>
    <definedName name="___________OUT4">#REF!</definedName>
    <definedName name="___________OUT5">#REF!</definedName>
    <definedName name="___________OUT6">#REF!</definedName>
    <definedName name="___________OUT7">#REF!</definedName>
    <definedName name="___________PAG2">[17]Index!#REF!</definedName>
    <definedName name="___________PAG3">[17]Index!#REF!</definedName>
    <definedName name="___________PAG4">[17]Index!#REF!</definedName>
    <definedName name="___________PAG5">[17]Index!#REF!</definedName>
    <definedName name="___________PAG6">[17]Index!#REF!</definedName>
    <definedName name="___________PAG7">#REF!</definedName>
    <definedName name="___________PC90">#REF!</definedName>
    <definedName name="___________pib2000">#REF!</definedName>
    <definedName name="___________pib2001">#REF!</definedName>
    <definedName name="___________pib2002">#REF!</definedName>
    <definedName name="___________pib2003">#REF!</definedName>
    <definedName name="___________PIB91">'[11]PIB corr'!#REF!</definedName>
    <definedName name="___________pib98">[14]Programa!#REF!</definedName>
    <definedName name="___________pib99">#REF!</definedName>
    <definedName name="___________POR96">#REF!</definedName>
    <definedName name="___________pri1">#REF!</definedName>
    <definedName name="___________pri2">#REF!</definedName>
    <definedName name="___________PRN96">#REF!</definedName>
    <definedName name="___________qqq1" hidden="1">{#N/A,#N/A,FALSE,"EXTRABUDGT"}</definedName>
    <definedName name="___________r">[12]Base!$CY1</definedName>
    <definedName name="___________rep1">#REF!</definedName>
    <definedName name="___________RES2">[19]RES!#REF!</definedName>
    <definedName name="___________rge1">#REF!</definedName>
    <definedName name="___________set96">#REF!</definedName>
    <definedName name="___________set97">#REF!</definedName>
    <definedName name="___________SG1">[12]Base!$DI1</definedName>
    <definedName name="___________SG2">[12]Base!$DK1</definedName>
    <definedName name="___________sr3">#REF!</definedName>
    <definedName name="___________SRN96">#REF!</definedName>
    <definedName name="___________SRT11" hidden="1">{"Minpmon",#N/A,FALSE,"Monthinput"}</definedName>
    <definedName name="___________SUM1">#REF!</definedName>
    <definedName name="___________SUM2">#REF!</definedName>
    <definedName name="___________TAB1">#REF!</definedName>
    <definedName name="___________TAB10">#REF!</definedName>
    <definedName name="___________Tab11">#REF!</definedName>
    <definedName name="___________Tab12">#REF!</definedName>
    <definedName name="___________Tab13">#REF!</definedName>
    <definedName name="___________Tab14">#REF!</definedName>
    <definedName name="___________Tab15">#REF!</definedName>
    <definedName name="___________Tab17">#REF!</definedName>
    <definedName name="___________Tab18">#REF!</definedName>
    <definedName name="___________TAB19">#REF!</definedName>
    <definedName name="___________Tab2">#REF!</definedName>
    <definedName name="___________TAB20">#REF!</definedName>
    <definedName name="___________Tab21">#REF!</definedName>
    <definedName name="___________Tab22">#REF!</definedName>
    <definedName name="___________Tab23">#REF!</definedName>
    <definedName name="___________Tab24">#REF!</definedName>
    <definedName name="___________Tab25">#REF!</definedName>
    <definedName name="___________Tab26">#REF!</definedName>
    <definedName name="___________Tab27">#REF!</definedName>
    <definedName name="___________Tab28">#REF!</definedName>
    <definedName name="___________Tab29">#REF!</definedName>
    <definedName name="___________TAB3">#REF!</definedName>
    <definedName name="___________Tab30">#REF!</definedName>
    <definedName name="___________Tab31">#REF!</definedName>
    <definedName name="___________Tab32">#REF!</definedName>
    <definedName name="___________Tab33">#REF!</definedName>
    <definedName name="___________Tab34">#REF!</definedName>
    <definedName name="___________Tab35">#REF!</definedName>
    <definedName name="___________tAB4">#REF!</definedName>
    <definedName name="___________TAB47">#REF!</definedName>
    <definedName name="___________Tab5">#REF!</definedName>
    <definedName name="___________Tab6">#REF!</definedName>
    <definedName name="___________Tab7">#REF!</definedName>
    <definedName name="___________Tab8">#REF!</definedName>
    <definedName name="___________Tab9">#REF!</definedName>
    <definedName name="___________tc30">#REF!</definedName>
    <definedName name="___________tc99">'[20]PROYECCIONES-PM 2000mod'!$B$29</definedName>
    <definedName name="___________TOT1">#REF!</definedName>
    <definedName name="___________UES96">#REF!</definedName>
    <definedName name="___________WEO1">#REF!</definedName>
    <definedName name="___________WEO2">#REF!</definedName>
    <definedName name="___________YR0110">[6]Imp:Trade!$O$9:$R$464</definedName>
    <definedName name="___________YR89">[6]Imp:Trade!$C$9:$C$464</definedName>
    <definedName name="___________YR90">[6]Imp:Trade!$D$9:$D$464</definedName>
    <definedName name="___________YR91">[6]Imp:Trade!$E$9:$E$464</definedName>
    <definedName name="___________YR92">[6]Imp:Trade!$F$9:$F$464</definedName>
    <definedName name="___________YR93">[6]Imp:Trade!$G$9:$G$464</definedName>
    <definedName name="___________YR94">[6]Imp:Trade!$H$9:$H$464</definedName>
    <definedName name="___________YR95">[6]Imp:Trade!$I$9:$I$464</definedName>
    <definedName name="__________00_Consulta_CEI">'[21]00_Consulta_CEI'!$A$1:$R$2940</definedName>
    <definedName name="__________31_Temp">#REF!</definedName>
    <definedName name="__________abs1">#REF!</definedName>
    <definedName name="__________abs2">#REF!</definedName>
    <definedName name="__________abs3">#REF!</definedName>
    <definedName name="__________aBZ7">#REF!</definedName>
    <definedName name="__________ABZ8">#REF!</definedName>
    <definedName name="__________aen1">#REF!</definedName>
    <definedName name="__________aen2">#REF!</definedName>
    <definedName name="__________bem98">[14]Programa!#REF!</definedName>
    <definedName name="__________BOP1">#REF!</definedName>
    <definedName name="__________BOP2">#REF!</definedName>
    <definedName name="__________CEL96">#REF!</definedName>
    <definedName name="__________cud21">#REF!</definedName>
    <definedName name="__________dcc2000">#REF!</definedName>
    <definedName name="__________dcc2001">#REF!</definedName>
    <definedName name="__________dcc2002">#REF!</definedName>
    <definedName name="__________dcc2003">#REF!</definedName>
    <definedName name="__________dcc98">[14]Programa!#REF!</definedName>
    <definedName name="__________dcc99">#REF!</definedName>
    <definedName name="__________DIA1">#REF!</definedName>
    <definedName name="__________dic96">#REF!</definedName>
    <definedName name="__________dic97">#REF!</definedName>
    <definedName name="__________emi2000">#REF!</definedName>
    <definedName name="__________emi2001">#REF!</definedName>
    <definedName name="__________emi2002">#REF!</definedName>
    <definedName name="__________emi2003">#REF!</definedName>
    <definedName name="__________emi98">#REF!</definedName>
    <definedName name="__________emi99">#REF!</definedName>
    <definedName name="__________EXP2">[6]Exp!#REF!</definedName>
    <definedName name="__________EXP5">#REF!</definedName>
    <definedName name="__________EXP6">#REF!</definedName>
    <definedName name="__________EXP7">#REF!</definedName>
    <definedName name="__________EXP9">#REF!</definedName>
    <definedName name="__________EXR1">#REF!</definedName>
    <definedName name="__________EXR2">#REF!</definedName>
    <definedName name="__________EXR3">#REF!</definedName>
    <definedName name="__________f">#N/A</definedName>
    <definedName name="__________fig3">#REF!</definedName>
    <definedName name="__________FIS96">#REF!</definedName>
    <definedName name="__________gfd2" hidden="1">{"mt1",#N/A,FALSE,"Debt";"mt2",#N/A,FALSE,"Debt";"mt3",#N/A,FALSE,"Debt";"mt4",#N/A,FALSE,"Debt";"mt5",#N/A,FALSE,"Debt";"mt6",#N/A,FALSE,"Debt";"mt7",#N/A,FALSE,"Debt"}</definedName>
    <definedName name="__________gt4" hidden="1">{#N/A,#N/A,FALSE,"DOC";"TB_28",#N/A,FALSE,"FITB_28";"TB_91",#N/A,FALSE,"FITB_91";"TB_182",#N/A,FALSE,"FITB_182";"TB_273",#N/A,FALSE,"FITB_273";"TB_364",#N/A,FALSE,"FITB_364 ";"SUMMARY",#N/A,FALSE,"Summary"}</definedName>
    <definedName name="__________IMP10">#REF!</definedName>
    <definedName name="__________IMP2">#REF!</definedName>
    <definedName name="__________IMP4">#REF!</definedName>
    <definedName name="__________IMP6">#REF!</definedName>
    <definedName name="__________IMP7">#REF!</definedName>
    <definedName name="__________IMP8">#REF!</definedName>
    <definedName name="__________INE1">#REF!</definedName>
    <definedName name="__________ipc2000">#REF!</definedName>
    <definedName name="__________ipc2001">#REF!</definedName>
    <definedName name="__________ipc2002">#REF!</definedName>
    <definedName name="__________ipc2003">#REF!</definedName>
    <definedName name="__________ipc98">#REF!</definedName>
    <definedName name="__________ipc99">#REF!</definedName>
    <definedName name="__________jun96">#REF!</definedName>
    <definedName name="__________jun97">#REF!</definedName>
    <definedName name="__________lyf5" hidden="1">{#N/A,#N/A,FALSE,"PUBLEXP"}</definedName>
    <definedName name="__________mar96">#REF!</definedName>
    <definedName name="__________mar97">#REF!</definedName>
    <definedName name="__________MAT4" hidden="1">{"'para SB'!$A$1420:$F$1479"}</definedName>
    <definedName name="__________MCV1">[15]Q2!$E$64:$AH$64</definedName>
    <definedName name="__________me98">[14]Programa!#REF!</definedName>
    <definedName name="__________mes95">#REF!</definedName>
    <definedName name="__________min1">[16]minor!$A$7:$AU$50</definedName>
    <definedName name="__________min2">[16]minor!$A$111:$AU$143</definedName>
    <definedName name="__________min3">[16]minor!$A$145:$AU$174</definedName>
    <definedName name="__________min4">[16]minor!$A$177:$AU$208</definedName>
    <definedName name="__________min5">[16]minor!$A$210:$AU$238</definedName>
    <definedName name="__________min6">[16]minor!$A$240:$AU$268</definedName>
    <definedName name="__________mk14">[7]NFPEntps!#REF!</definedName>
    <definedName name="__________MTS2">'[17]Annual Tables'!#REF!</definedName>
    <definedName name="__________NA1">[9]raw!#REF!</definedName>
    <definedName name="__________NA2">[9]raw!#REF!</definedName>
    <definedName name="__________NA3">[9]raw!#REF!</definedName>
    <definedName name="__________NB1">[9]raw!#REF!</definedName>
    <definedName name="__________NB2">[9]raw!#REF!</definedName>
    <definedName name="__________NC1">[9]raw!#REF!</definedName>
    <definedName name="__________NC3">[9]raw!#REF!</definedName>
    <definedName name="__________NC4">[9]raw!#REF!</definedName>
    <definedName name="__________NIC02">#REF!</definedName>
    <definedName name="__________NIC03">#REF!</definedName>
    <definedName name="__________NIC06">#REF!</definedName>
    <definedName name="__________NIC07">#REF!</definedName>
    <definedName name="__________NIC09">#REF!</definedName>
    <definedName name="__________NIC10">#REF!</definedName>
    <definedName name="__________NIC11">#REF!</definedName>
    <definedName name="__________NIC12">#REF!</definedName>
    <definedName name="__________NIC13">#REF!</definedName>
    <definedName name="__________NIC15">#REF!</definedName>
    <definedName name="__________NIC16">#REF!</definedName>
    <definedName name="__________NOV8" hidden="1">{"'para SB'!$A$1420:$F$1479"}</definedName>
    <definedName name="__________npp2000">#REF!</definedName>
    <definedName name="__________npp2001">#REF!</definedName>
    <definedName name="__________npp2002">#REF!</definedName>
    <definedName name="__________npp2003">#REF!</definedName>
    <definedName name="__________npp98">#REF!</definedName>
    <definedName name="__________npp99">#REF!</definedName>
    <definedName name="__________OCT95">'[18]FINANC-95'!$A$1:$D$35</definedName>
    <definedName name="__________oma1">[16]omas!$A$1:$AH$31</definedName>
    <definedName name="__________oma2">[16]omas!$A$32:$AH$73</definedName>
    <definedName name="__________oma3">[16]omas!$A$80:$AH$120</definedName>
    <definedName name="__________OUT1">#REF!</definedName>
    <definedName name="__________OUT2">'[10]Serv&amp;Trans'!#REF!</definedName>
    <definedName name="__________OUT3">#REF!</definedName>
    <definedName name="__________OUT4">#REF!</definedName>
    <definedName name="__________OUT5">#REF!</definedName>
    <definedName name="__________OUT6">#REF!</definedName>
    <definedName name="__________OUT7">#REF!</definedName>
    <definedName name="__________PAG2">[17]Index!#REF!</definedName>
    <definedName name="__________PAG3">[17]Index!#REF!</definedName>
    <definedName name="__________PAG4">[17]Index!#REF!</definedName>
    <definedName name="__________PAG5">[17]Index!#REF!</definedName>
    <definedName name="__________PAG6">[17]Index!#REF!</definedName>
    <definedName name="__________PAG7">#REF!</definedName>
    <definedName name="__________PC90">#REF!</definedName>
    <definedName name="__________pib2000">#REF!</definedName>
    <definedName name="__________pib2001">#REF!</definedName>
    <definedName name="__________pib2002">#REF!</definedName>
    <definedName name="__________pib2003">#REF!</definedName>
    <definedName name="__________PIB91">'[11]PIB corr'!#REF!</definedName>
    <definedName name="__________pib98">[14]Programa!#REF!</definedName>
    <definedName name="__________pib99">#REF!</definedName>
    <definedName name="__________POR96">#REF!</definedName>
    <definedName name="__________pri1">#REF!</definedName>
    <definedName name="__________pri2">#REF!</definedName>
    <definedName name="__________PRN96">#REF!</definedName>
    <definedName name="__________qqq1" hidden="1">{#N/A,#N/A,FALSE,"EXTRABUDGT"}</definedName>
    <definedName name="__________r">[12]Base!$CY1</definedName>
    <definedName name="__________rep1">#REF!</definedName>
    <definedName name="__________RES2">[19]RES!#REF!</definedName>
    <definedName name="__________rge1">#REF!</definedName>
    <definedName name="__________set96">#REF!</definedName>
    <definedName name="__________set97">#REF!</definedName>
    <definedName name="__________SG1">[12]Base!$DI1</definedName>
    <definedName name="__________SG2">[12]Base!$DK1</definedName>
    <definedName name="__________sr3">#REF!</definedName>
    <definedName name="__________SRN96">#REF!</definedName>
    <definedName name="__________SRT11" hidden="1">{"Minpmon",#N/A,FALSE,"Monthinput"}</definedName>
    <definedName name="__________SUM1">#REF!</definedName>
    <definedName name="__________SUM2">#REF!</definedName>
    <definedName name="__________TAB1">#REF!</definedName>
    <definedName name="__________TAB10">#REF!</definedName>
    <definedName name="__________Tab11">#REF!</definedName>
    <definedName name="__________Tab12">#REF!</definedName>
    <definedName name="__________Tab13">#REF!</definedName>
    <definedName name="__________Tab14">#REF!</definedName>
    <definedName name="__________Tab15">#REF!</definedName>
    <definedName name="__________Tab17">#REF!</definedName>
    <definedName name="__________Tab18">#REF!</definedName>
    <definedName name="__________TAB19">#REF!</definedName>
    <definedName name="__________Tab2">#REF!</definedName>
    <definedName name="__________TAB20">#REF!</definedName>
    <definedName name="__________Tab21">#REF!</definedName>
    <definedName name="__________Tab22">#REF!</definedName>
    <definedName name="__________Tab23">#REF!</definedName>
    <definedName name="__________Tab24">#REF!</definedName>
    <definedName name="__________Tab25">#REF!</definedName>
    <definedName name="__________Tab26">#REF!</definedName>
    <definedName name="__________Tab27">#REF!</definedName>
    <definedName name="__________Tab28">#REF!</definedName>
    <definedName name="__________Tab29">#REF!</definedName>
    <definedName name="__________TAB3">#REF!</definedName>
    <definedName name="__________Tab30">#REF!</definedName>
    <definedName name="__________Tab31">#REF!</definedName>
    <definedName name="__________Tab32">#REF!</definedName>
    <definedName name="__________Tab33">#REF!</definedName>
    <definedName name="__________Tab34">#REF!</definedName>
    <definedName name="__________Tab35">#REF!</definedName>
    <definedName name="__________tAB4">#REF!</definedName>
    <definedName name="__________TAB47">#REF!</definedName>
    <definedName name="__________Tab5">#REF!</definedName>
    <definedName name="__________Tab6">#REF!</definedName>
    <definedName name="__________Tab7">#REF!</definedName>
    <definedName name="__________Tab8">#REF!</definedName>
    <definedName name="__________Tab9">#REF!</definedName>
    <definedName name="__________tc30">#REF!</definedName>
    <definedName name="__________tc99">'[20]PROYECCIONES-PM 2000mod'!$B$29</definedName>
    <definedName name="__________TOT1">#REF!</definedName>
    <definedName name="__________UES96">#REF!</definedName>
    <definedName name="__________WEO1">#REF!</definedName>
    <definedName name="__________WEO2">#REF!</definedName>
    <definedName name="__________YR0110">[6]Imp:Trade!$O$9:$R$464</definedName>
    <definedName name="__________YR89">[6]Imp:Trade!$C$9:$C$464</definedName>
    <definedName name="__________YR90">[6]Imp:Trade!$D$9:$D$464</definedName>
    <definedName name="__________YR91">[6]Imp:Trade!$E$9:$E$464</definedName>
    <definedName name="__________YR92">[6]Imp:Trade!$F$9:$F$464</definedName>
    <definedName name="__________YR93">[6]Imp:Trade!$G$9:$G$464</definedName>
    <definedName name="__________YR94">[6]Imp:Trade!$H$9:$H$464</definedName>
    <definedName name="__________YR95">[6]Imp:Trade!$I$9:$I$464</definedName>
    <definedName name="_________00_Consulta_CEI">'[21]00_Consulta_CEI'!$A$1:$R$2940</definedName>
    <definedName name="_________31_Temp">#REF!</definedName>
    <definedName name="_________abs1">#REF!</definedName>
    <definedName name="_________abs2">#REF!</definedName>
    <definedName name="_________abs3">#REF!</definedName>
    <definedName name="_________aBZ7">#REF!</definedName>
    <definedName name="_________ABZ8">#REF!</definedName>
    <definedName name="_________aen1">#REF!</definedName>
    <definedName name="_________aen2">#REF!</definedName>
    <definedName name="_________bem98">[14]Programa!#REF!</definedName>
    <definedName name="_________BOP1">#REF!</definedName>
    <definedName name="_________BOP2">#REF!</definedName>
    <definedName name="_________CEL96">#REF!</definedName>
    <definedName name="_________Cua13">#REF!</definedName>
    <definedName name="_________Cua15">#REF!</definedName>
    <definedName name="_________Cua16">#REF!</definedName>
    <definedName name="_________Cua17">#REF!</definedName>
    <definedName name="_________Cua18">#REF!</definedName>
    <definedName name="_________Cua19">#REF!</definedName>
    <definedName name="_________cud21">#REF!</definedName>
    <definedName name="_________dcc2000">#REF!</definedName>
    <definedName name="_________dcc2001">#REF!</definedName>
    <definedName name="_________dcc2002">#REF!</definedName>
    <definedName name="_________dcc2003">#REF!</definedName>
    <definedName name="_________dcc98">[14]Programa!#REF!</definedName>
    <definedName name="_________dcc99">#REF!</definedName>
    <definedName name="_________DIA1">#REF!</definedName>
    <definedName name="_________dic96">#REF!</definedName>
    <definedName name="_________dic97">#REF!</definedName>
    <definedName name="_________emi2000">#REF!</definedName>
    <definedName name="_________emi2001">#REF!</definedName>
    <definedName name="_________emi2002">#REF!</definedName>
    <definedName name="_________emi2003">#REF!</definedName>
    <definedName name="_________emi98">#REF!</definedName>
    <definedName name="_________emi99">#REF!</definedName>
    <definedName name="_________EXP2">[6]Exp!#REF!</definedName>
    <definedName name="_________EXP5">#REF!</definedName>
    <definedName name="_________EXP6">#REF!</definedName>
    <definedName name="_________EXP7">#REF!</definedName>
    <definedName name="_________EXP9">#REF!</definedName>
    <definedName name="_________EXR1">#REF!</definedName>
    <definedName name="_________EXR2">#REF!</definedName>
    <definedName name="_________EXR3">#REF!</definedName>
    <definedName name="_________f">[22]!f</definedName>
    <definedName name="_________fig3">#REF!</definedName>
    <definedName name="_________FIS96">#REF!</definedName>
    <definedName name="_________gfd2" hidden="1">{"mt1",#N/A,FALSE,"Debt";"mt2",#N/A,FALSE,"Debt";"mt3",#N/A,FALSE,"Debt";"mt4",#N/A,FALSE,"Debt";"mt5",#N/A,FALSE,"Debt";"mt6",#N/A,FALSE,"Debt";"mt7",#N/A,FALSE,"Debt"}</definedName>
    <definedName name="_________gt4" hidden="1">{#N/A,#N/A,FALSE,"DOC";"TB_28",#N/A,FALSE,"FITB_28";"TB_91",#N/A,FALSE,"FITB_91";"TB_182",#N/A,FALSE,"FITB_182";"TB_273",#N/A,FALSE,"FITB_273";"TB_364",#N/A,FALSE,"FITB_364 ";"SUMMARY",#N/A,FALSE,"Summary"}</definedName>
    <definedName name="_________IMP10">#REF!</definedName>
    <definedName name="_________IMP2">#REF!</definedName>
    <definedName name="_________IMP4">#REF!</definedName>
    <definedName name="_________IMP6">#REF!</definedName>
    <definedName name="_________IMP7">#REF!</definedName>
    <definedName name="_________IMP8">#REF!</definedName>
    <definedName name="_________INE1">#REF!</definedName>
    <definedName name="_________ipc2000">#REF!</definedName>
    <definedName name="_________ipc2001">#REF!</definedName>
    <definedName name="_________ipc2002">#REF!</definedName>
    <definedName name="_________ipc2003">#REF!</definedName>
    <definedName name="_________ipc98">#REF!</definedName>
    <definedName name="_________ipc99">#REF!</definedName>
    <definedName name="_________jun96">#REF!</definedName>
    <definedName name="_________jun97">#REF!</definedName>
    <definedName name="_________lyf5" hidden="1">{#N/A,#N/A,FALSE,"PUBLEXP"}</definedName>
    <definedName name="_________mar96">#REF!</definedName>
    <definedName name="_________mar97">#REF!</definedName>
    <definedName name="_________MAT4" hidden="1">{"'para SB'!$A$1420:$F$1479"}</definedName>
    <definedName name="_________MCV1">[15]Q2!$E$64:$AH$64</definedName>
    <definedName name="_________me98">[14]Programa!#REF!</definedName>
    <definedName name="_________mes95">#REF!</definedName>
    <definedName name="_________min1">[16]minor!$A$7:$AU$50</definedName>
    <definedName name="_________min2">[16]minor!$A$111:$AU$143</definedName>
    <definedName name="_________min3">[16]minor!$A$145:$AU$174</definedName>
    <definedName name="_________min4">[16]minor!$A$177:$AU$208</definedName>
    <definedName name="_________min5">[16]minor!$A$210:$AU$238</definedName>
    <definedName name="_________min6">[16]minor!$A$240:$AU$268</definedName>
    <definedName name="_________mk14">[7]NFPEntps!#REF!</definedName>
    <definedName name="_________MTS2">'[23]Annual Tables'!#REF!</definedName>
    <definedName name="_________NA1">[9]raw!#REF!</definedName>
    <definedName name="_________NA2">[9]raw!#REF!</definedName>
    <definedName name="_________NA3">[9]raw!#REF!</definedName>
    <definedName name="_________NB1">[9]raw!#REF!</definedName>
    <definedName name="_________NB2">[9]raw!#REF!</definedName>
    <definedName name="_________NC1">[9]raw!#REF!</definedName>
    <definedName name="_________NC3">[9]raw!#REF!</definedName>
    <definedName name="_________NC4">[9]raw!#REF!</definedName>
    <definedName name="_________NIC02">#REF!</definedName>
    <definedName name="_________NIC03">#REF!</definedName>
    <definedName name="_________NIC06">#REF!</definedName>
    <definedName name="_________NIC07">#REF!</definedName>
    <definedName name="_________NIC09">#REF!</definedName>
    <definedName name="_________NIC10">#REF!</definedName>
    <definedName name="_________NIC11">#REF!</definedName>
    <definedName name="_________NIC12">#REF!</definedName>
    <definedName name="_________NIC13">#REF!</definedName>
    <definedName name="_________NIC15">#REF!</definedName>
    <definedName name="_________NIC16">#REF!</definedName>
    <definedName name="_________NOV8" hidden="1">{"'para SB'!$A$1420:$F$1479"}</definedName>
    <definedName name="_________npp2000">#REF!</definedName>
    <definedName name="_________npp2001">#REF!</definedName>
    <definedName name="_________npp2002">#REF!</definedName>
    <definedName name="_________npp2003">#REF!</definedName>
    <definedName name="_________npp98">#REF!</definedName>
    <definedName name="_________npp99">#REF!</definedName>
    <definedName name="_________OCT95">'[18]FINANC-95'!$A$1:$D$35</definedName>
    <definedName name="_________oma1">[16]omas!$A$1:$AH$31</definedName>
    <definedName name="_________oma2">[16]omas!$A$32:$AH$73</definedName>
    <definedName name="_________oma3">[16]omas!$A$80:$AH$120</definedName>
    <definedName name="_________OUT1">#REF!</definedName>
    <definedName name="_________OUT2">'[10]Serv&amp;Trans'!#REF!</definedName>
    <definedName name="_________OUT3">#REF!</definedName>
    <definedName name="_________OUT4">#REF!</definedName>
    <definedName name="_________OUT5">#REF!</definedName>
    <definedName name="_________OUT6">#REF!</definedName>
    <definedName name="_________OUT7">#REF!</definedName>
    <definedName name="_________PAG2">[23]Index!#REF!</definedName>
    <definedName name="_________PAG3">[23]Index!#REF!</definedName>
    <definedName name="_________PAG4">[23]Index!#REF!</definedName>
    <definedName name="_________PAG5">[23]Index!#REF!</definedName>
    <definedName name="_________PAG6">[23]Index!#REF!</definedName>
    <definedName name="_________PAG7">#REF!</definedName>
    <definedName name="_________PC90">#REF!</definedName>
    <definedName name="_________pib2000">#REF!</definedName>
    <definedName name="_________pib2001">#REF!</definedName>
    <definedName name="_________pib2002">#REF!</definedName>
    <definedName name="_________pib2003">#REF!</definedName>
    <definedName name="_________PIB91">'[11]PIB corr'!#REF!</definedName>
    <definedName name="_________pib98">[14]Programa!#REF!</definedName>
    <definedName name="_________pib99">#REF!</definedName>
    <definedName name="_________POR96">#REF!</definedName>
    <definedName name="_________pri1">#REF!</definedName>
    <definedName name="_________pri2">#REF!</definedName>
    <definedName name="_________PRN96">#REF!</definedName>
    <definedName name="_________qqq1" hidden="1">{#N/A,#N/A,FALSE,"EXTRABUDGT"}</definedName>
    <definedName name="_________r">[12]Base!$CY1</definedName>
    <definedName name="_________rep1">#REF!</definedName>
    <definedName name="_________RES2">[24]RES!#REF!</definedName>
    <definedName name="_________rge1">#REF!</definedName>
    <definedName name="_________set96">#REF!</definedName>
    <definedName name="_________set97">#REF!</definedName>
    <definedName name="_________SG1">[12]Base!$DI1</definedName>
    <definedName name="_________SG2">[12]Base!$DK1</definedName>
    <definedName name="_________sr3">#REF!</definedName>
    <definedName name="_________SRN96">#REF!</definedName>
    <definedName name="_________SRT11" hidden="1">{"Minpmon",#N/A,FALSE,"Monthinput"}</definedName>
    <definedName name="_________SUM1">#REF!</definedName>
    <definedName name="_________SUM2">#REF!</definedName>
    <definedName name="_________TAB1">#REF!</definedName>
    <definedName name="_________TAB10">#REF!</definedName>
    <definedName name="_________Tab11">#REF!</definedName>
    <definedName name="_________Tab12">#REF!</definedName>
    <definedName name="_________Tab13">#REF!</definedName>
    <definedName name="_________Tab14">#REF!</definedName>
    <definedName name="_________Tab15">#REF!</definedName>
    <definedName name="_________Tab17">#REF!</definedName>
    <definedName name="_________Tab18">#REF!</definedName>
    <definedName name="_________TAB19">#REF!</definedName>
    <definedName name="_________Tab2">#REF!</definedName>
    <definedName name="_________TAB20">#REF!</definedName>
    <definedName name="_________Tab21">#REF!</definedName>
    <definedName name="_________Tab22">#REF!</definedName>
    <definedName name="_________Tab23">#REF!</definedName>
    <definedName name="_________Tab24">#REF!</definedName>
    <definedName name="_________Tab25">#REF!</definedName>
    <definedName name="_________Tab26">#REF!</definedName>
    <definedName name="_________Tab27">#REF!</definedName>
    <definedName name="_________Tab28">#REF!</definedName>
    <definedName name="_________Tab29">#REF!</definedName>
    <definedName name="_________TAB3">#REF!</definedName>
    <definedName name="_________Tab30">#REF!</definedName>
    <definedName name="_________Tab31">#REF!</definedName>
    <definedName name="_________Tab32">#REF!</definedName>
    <definedName name="_________Tab33">#REF!</definedName>
    <definedName name="_________Tab34">#REF!</definedName>
    <definedName name="_________Tab35">#REF!</definedName>
    <definedName name="_________tAB4">#REF!</definedName>
    <definedName name="_________TAB47">#REF!</definedName>
    <definedName name="_________Tab5">#REF!</definedName>
    <definedName name="_________Tab6">#REF!</definedName>
    <definedName name="_________Tab7">#REF!</definedName>
    <definedName name="_________Tab8">#REF!</definedName>
    <definedName name="_________Tab9">#REF!</definedName>
    <definedName name="_________tc30">#REF!</definedName>
    <definedName name="_________tc99">'[20]PROYECCIONES-PM 2000mod'!$B$29</definedName>
    <definedName name="_________TOT1">#REF!</definedName>
    <definedName name="_________UES96">#REF!</definedName>
    <definedName name="_________WEO1">#REF!</definedName>
    <definedName name="_________WEO2">#REF!</definedName>
    <definedName name="_________YR0110">[6]Imp:Trade!$O$9:$R$464</definedName>
    <definedName name="_________YR89">[6]Imp:Trade!$C$9:$C$464</definedName>
    <definedName name="_________YR90">[6]Imp:Trade!$D$9:$D$464</definedName>
    <definedName name="_________YR91">[6]Imp:Trade!$E$9:$E$464</definedName>
    <definedName name="_________YR92">[6]Imp:Trade!$F$9:$F$464</definedName>
    <definedName name="_________YR93">[6]Imp:Trade!$G$9:$G$464</definedName>
    <definedName name="_________YR94">[6]Imp:Trade!$H$9:$H$464</definedName>
    <definedName name="_________YR95">[6]Imp:Trade!$I$9:$I$464</definedName>
    <definedName name="________00_Consulta_CEI">'[21]00_Consulta_CEI'!$A$1:$R$2940</definedName>
    <definedName name="________31_Temp">#REF!</definedName>
    <definedName name="________abs1">#REF!</definedName>
    <definedName name="________abs2">#REF!</definedName>
    <definedName name="________abs3">#REF!</definedName>
    <definedName name="________aBZ7">#REF!</definedName>
    <definedName name="________ABZ8">#REF!</definedName>
    <definedName name="________aen1">#REF!</definedName>
    <definedName name="________aen2">#REF!</definedName>
    <definedName name="________bem98">[14]Programa!#REF!</definedName>
    <definedName name="________BOP1">#REF!</definedName>
    <definedName name="________BOP2">#REF!</definedName>
    <definedName name="________CEL96">#REF!</definedName>
    <definedName name="________Cua13">#REF!</definedName>
    <definedName name="________Cua15">#REF!</definedName>
    <definedName name="________Cua16">#REF!</definedName>
    <definedName name="________Cua17">#REF!</definedName>
    <definedName name="________Cua18">#REF!</definedName>
    <definedName name="________Cua19">#REF!</definedName>
    <definedName name="________cud21">#REF!</definedName>
    <definedName name="________dcc2000">#REF!</definedName>
    <definedName name="________dcc2001">#REF!</definedName>
    <definedName name="________dcc2002">#REF!</definedName>
    <definedName name="________dcc2003">#REF!</definedName>
    <definedName name="________dcc98">[14]Programa!#REF!</definedName>
    <definedName name="________dcc99">#REF!</definedName>
    <definedName name="________DIA1">#REF!</definedName>
    <definedName name="________dic96">#REF!</definedName>
    <definedName name="________dic97">#REF!</definedName>
    <definedName name="________emi2000">#REF!</definedName>
    <definedName name="________emi2001">#REF!</definedName>
    <definedName name="________emi2002">#REF!</definedName>
    <definedName name="________emi2003">#REF!</definedName>
    <definedName name="________emi98">#REF!</definedName>
    <definedName name="________emi99">#REF!</definedName>
    <definedName name="________EXP2">[6]Exp!#REF!</definedName>
    <definedName name="________EXP5">#REF!</definedName>
    <definedName name="________EXP6">#REF!</definedName>
    <definedName name="________EXP7">#REF!</definedName>
    <definedName name="________EXP9">#REF!</definedName>
    <definedName name="________EXR1">#REF!</definedName>
    <definedName name="________EXR2">#REF!</definedName>
    <definedName name="________EXR3">#REF!</definedName>
    <definedName name="________f">#N/A</definedName>
    <definedName name="________fig3">#REF!</definedName>
    <definedName name="________FIS96">#REF!</definedName>
    <definedName name="________gfd2" hidden="1">{"mt1",#N/A,FALSE,"Debt";"mt2",#N/A,FALSE,"Debt";"mt3",#N/A,FALSE,"Debt";"mt4",#N/A,FALSE,"Debt";"mt5",#N/A,FALSE,"Debt";"mt6",#N/A,FALSE,"Debt";"mt7",#N/A,FALSE,"Debt"}</definedName>
    <definedName name="________gt4" hidden="1">{#N/A,#N/A,FALSE,"DOC";"TB_28",#N/A,FALSE,"FITB_28";"TB_91",#N/A,FALSE,"FITB_91";"TB_182",#N/A,FALSE,"FITB_182";"TB_273",#N/A,FALSE,"FITB_273";"TB_364",#N/A,FALSE,"FITB_364 ";"SUMMARY",#N/A,FALSE,"Summary"}</definedName>
    <definedName name="________IMP10">#REF!</definedName>
    <definedName name="________IMP2">#REF!</definedName>
    <definedName name="________IMP4">#REF!</definedName>
    <definedName name="________IMP6">#REF!</definedName>
    <definedName name="________IMP7">#REF!</definedName>
    <definedName name="________IMP8">#REF!</definedName>
    <definedName name="________INE1">#REF!</definedName>
    <definedName name="________ipc2000">#REF!</definedName>
    <definedName name="________ipc2001">#REF!</definedName>
    <definedName name="________ipc2002">#REF!</definedName>
    <definedName name="________ipc2003">#REF!</definedName>
    <definedName name="________ipc98">#REF!</definedName>
    <definedName name="________ipc99">#REF!</definedName>
    <definedName name="________jun96">#REF!</definedName>
    <definedName name="________jun97">#REF!</definedName>
    <definedName name="________lyf5" hidden="1">{#N/A,#N/A,FALSE,"PUBLEXP"}</definedName>
    <definedName name="________mar96">#REF!</definedName>
    <definedName name="________mar97">#REF!</definedName>
    <definedName name="________MAT4" hidden="1">{"'para SB'!$A$1420:$F$1479"}</definedName>
    <definedName name="________MCV1">[15]Q2!$E$64:$AH$64</definedName>
    <definedName name="________me98">[14]Programa!#REF!</definedName>
    <definedName name="________mes95">#REF!</definedName>
    <definedName name="________min1">[16]minor!$A$7:$AU$50</definedName>
    <definedName name="________min2">[16]minor!$A$111:$AU$143</definedName>
    <definedName name="________min3">[16]minor!$A$145:$AU$174</definedName>
    <definedName name="________min4">[16]minor!$A$177:$AU$208</definedName>
    <definedName name="________min5">[16]minor!$A$210:$AU$238</definedName>
    <definedName name="________min6">[16]minor!$A$240:$AU$268</definedName>
    <definedName name="________mk14">[7]NFPEntps!#REF!</definedName>
    <definedName name="________MTS2">'[8]Annual Tables'!#REF!</definedName>
    <definedName name="________NA1">[9]raw!#REF!</definedName>
    <definedName name="________NA2">[9]raw!#REF!</definedName>
    <definedName name="________NA3">[9]raw!#REF!</definedName>
    <definedName name="________NB1">[9]raw!#REF!</definedName>
    <definedName name="________NB2">[9]raw!#REF!</definedName>
    <definedName name="________NC1">[9]raw!#REF!</definedName>
    <definedName name="________NC3">[9]raw!#REF!</definedName>
    <definedName name="________NC4">[9]raw!#REF!</definedName>
    <definedName name="________NIC02">#REF!</definedName>
    <definedName name="________NIC03">#REF!</definedName>
    <definedName name="________NIC06">#REF!</definedName>
    <definedName name="________NIC07">#REF!</definedName>
    <definedName name="________NIC09">#REF!</definedName>
    <definedName name="________NIC10">#REF!</definedName>
    <definedName name="________NIC11">#REF!</definedName>
    <definedName name="________NIC12">#REF!</definedName>
    <definedName name="________NIC13">#REF!</definedName>
    <definedName name="________NIC15">#REF!</definedName>
    <definedName name="________NIC16">#REF!</definedName>
    <definedName name="________NOV8" hidden="1">{"'para SB'!$A$1420:$F$1479"}</definedName>
    <definedName name="________npp2000">#REF!</definedName>
    <definedName name="________npp2001">#REF!</definedName>
    <definedName name="________npp2002">#REF!</definedName>
    <definedName name="________npp2003">#REF!</definedName>
    <definedName name="________npp98">#REF!</definedName>
    <definedName name="________npp99">#REF!</definedName>
    <definedName name="________OCT95">'[18]FINANC-95'!$A$1:$D$35</definedName>
    <definedName name="________oma1">[16]omas!$A$1:$AH$31</definedName>
    <definedName name="________oma2">[16]omas!$A$32:$AH$73</definedName>
    <definedName name="________oma3">[16]omas!$A$80:$AH$120</definedName>
    <definedName name="________OUT1">#REF!</definedName>
    <definedName name="________OUT2">'[10]Serv&amp;Trans'!#REF!</definedName>
    <definedName name="________OUT3">#REF!</definedName>
    <definedName name="________OUT4">#REF!</definedName>
    <definedName name="________OUT5">#REF!</definedName>
    <definedName name="________OUT6">#REF!</definedName>
    <definedName name="________OUT7">#REF!</definedName>
    <definedName name="________PAG2">[8]Index!#REF!</definedName>
    <definedName name="________PAG3">[8]Index!#REF!</definedName>
    <definedName name="________PAG4">[8]Index!#REF!</definedName>
    <definedName name="________PAG5">[8]Index!#REF!</definedName>
    <definedName name="________PAG6">[8]Index!#REF!</definedName>
    <definedName name="________PAG7">#REF!</definedName>
    <definedName name="________PC90">#REF!</definedName>
    <definedName name="________pib2000">#REF!</definedName>
    <definedName name="________pib2001">#REF!</definedName>
    <definedName name="________pib2002">#REF!</definedName>
    <definedName name="________pib2003">#REF!</definedName>
    <definedName name="________PIB91">'[11]PIB corr'!#REF!</definedName>
    <definedName name="________pib98">[14]Programa!#REF!</definedName>
    <definedName name="________pib99">#REF!</definedName>
    <definedName name="________POR96">#REF!</definedName>
    <definedName name="________pri1">#REF!</definedName>
    <definedName name="________pri2">#REF!</definedName>
    <definedName name="________PRN96">#REF!</definedName>
    <definedName name="________qqq1" hidden="1">{#N/A,#N/A,FALSE,"EXTRABUDGT"}</definedName>
    <definedName name="________r">[12]Base!$CY1</definedName>
    <definedName name="________rep1">#REF!</definedName>
    <definedName name="________RES2">[13]RES!#REF!</definedName>
    <definedName name="________rge1">#REF!</definedName>
    <definedName name="________set96">#REF!</definedName>
    <definedName name="________set97">#REF!</definedName>
    <definedName name="________SG1">[12]Base!$DI1</definedName>
    <definedName name="________SG2">[12]Base!$DK1</definedName>
    <definedName name="________sr3">#REF!</definedName>
    <definedName name="________SRN96">#REF!</definedName>
    <definedName name="________SRT11" hidden="1">{"Minpmon",#N/A,FALSE,"Monthinput"}</definedName>
    <definedName name="________SUM1">#REF!</definedName>
    <definedName name="________SUM2">#REF!</definedName>
    <definedName name="________TAB1">#REF!</definedName>
    <definedName name="________TAB10">#REF!</definedName>
    <definedName name="________Tab11">#REF!</definedName>
    <definedName name="________Tab12">#REF!</definedName>
    <definedName name="________Tab13">#REF!</definedName>
    <definedName name="________Tab14">#REF!</definedName>
    <definedName name="________Tab15">#REF!</definedName>
    <definedName name="________Tab17">#REF!</definedName>
    <definedName name="________Tab18">#REF!</definedName>
    <definedName name="________TAB19">#REF!</definedName>
    <definedName name="________Tab2">#REF!</definedName>
    <definedName name="________TAB20">#REF!</definedName>
    <definedName name="________Tab21">#REF!</definedName>
    <definedName name="________Tab22">#REF!</definedName>
    <definedName name="________Tab23">#REF!</definedName>
    <definedName name="________Tab24">#REF!</definedName>
    <definedName name="________Tab25">#REF!</definedName>
    <definedName name="________Tab26">#REF!</definedName>
    <definedName name="________Tab27">#REF!</definedName>
    <definedName name="________Tab28">#REF!</definedName>
    <definedName name="________Tab29">#REF!</definedName>
    <definedName name="________TAB3">#REF!</definedName>
    <definedName name="________Tab30">#REF!</definedName>
    <definedName name="________Tab31">#REF!</definedName>
    <definedName name="________Tab32">#REF!</definedName>
    <definedName name="________Tab33">#REF!</definedName>
    <definedName name="________Tab34">#REF!</definedName>
    <definedName name="________Tab35">#REF!</definedName>
    <definedName name="________tAB4">#REF!</definedName>
    <definedName name="________TAB47">#REF!</definedName>
    <definedName name="________Tab5">#REF!</definedName>
    <definedName name="________Tab6">#REF!</definedName>
    <definedName name="________Tab7">#REF!</definedName>
    <definedName name="________Tab8">#REF!</definedName>
    <definedName name="________Tab9">#REF!</definedName>
    <definedName name="________tc30">#REF!</definedName>
    <definedName name="________tc99">'[20]PROYECCIONES-PM 2000mod'!$B$29</definedName>
    <definedName name="________TOT1">#REF!</definedName>
    <definedName name="________UES96">#REF!</definedName>
    <definedName name="________WEO1">#REF!</definedName>
    <definedName name="________WEO2">#REF!</definedName>
    <definedName name="________YR0110">[6]Imp:Trade!$O$9:$R$464</definedName>
    <definedName name="________YR89">[6]Imp:Trade!$C$9:$C$464</definedName>
    <definedName name="________YR90">[6]Imp:Trade!$D$9:$D$464</definedName>
    <definedName name="________YR91">[6]Imp:Trade!$E$9:$E$464</definedName>
    <definedName name="________YR92">[6]Imp:Trade!$F$9:$F$464</definedName>
    <definedName name="________YR93">[6]Imp:Trade!$G$9:$G$464</definedName>
    <definedName name="________YR94">[6]Imp:Trade!$H$9:$H$464</definedName>
    <definedName name="________YR95">[6]Imp:Trade!$I$9:$I$464</definedName>
    <definedName name="_______00_Consulta_CEI">'[21]00_Consulta_CEI'!$A$1:$R$2940</definedName>
    <definedName name="_______31_Temp">#REF!</definedName>
    <definedName name="_______71_Temp">#REF!</definedName>
    <definedName name="_______abs1">#REF!</definedName>
    <definedName name="_______abs2">#REF!</definedName>
    <definedName name="_______abs3">#REF!</definedName>
    <definedName name="_______aBZ7">#REF!</definedName>
    <definedName name="_______ABZ8">#REF!</definedName>
    <definedName name="_______aen1">#REF!</definedName>
    <definedName name="_______aen2">#REF!</definedName>
    <definedName name="_______bem98">[14]Programa!#REF!</definedName>
    <definedName name="_______BOP1">#REF!</definedName>
    <definedName name="_______BOP2">#REF!</definedName>
    <definedName name="_______CEL96">#REF!</definedName>
    <definedName name="_______Cua13">#REF!</definedName>
    <definedName name="_______Cua15">#REF!</definedName>
    <definedName name="_______Cua16">#REF!</definedName>
    <definedName name="_______Cua17">#REF!</definedName>
    <definedName name="_______Cua18">#REF!</definedName>
    <definedName name="_______Cua19">#REF!</definedName>
    <definedName name="_______cud21">#REF!</definedName>
    <definedName name="_______dcc2000">#REF!</definedName>
    <definedName name="_______dcc2001">#REF!</definedName>
    <definedName name="_______dcc2002">#REF!</definedName>
    <definedName name="_______dcc2003">#REF!</definedName>
    <definedName name="_______dcc98">[14]Programa!#REF!</definedName>
    <definedName name="_______dcc99">#REF!</definedName>
    <definedName name="_______DIA1">#REF!</definedName>
    <definedName name="_______dic96">#REF!</definedName>
    <definedName name="_______dic97">#REF!</definedName>
    <definedName name="_______emi2000">#REF!</definedName>
    <definedName name="_______emi2001">#REF!</definedName>
    <definedName name="_______emi2002">#REF!</definedName>
    <definedName name="_______emi2003">#REF!</definedName>
    <definedName name="_______emi98">#REF!</definedName>
    <definedName name="_______emi99">#REF!</definedName>
    <definedName name="_______EXP2">[25]Exp!#REF!</definedName>
    <definedName name="_______EXP5">#REF!</definedName>
    <definedName name="_______EXP6">#REF!</definedName>
    <definedName name="_______EXP7">#REF!</definedName>
    <definedName name="_______EXP9">#REF!</definedName>
    <definedName name="_______EXR1">#REF!</definedName>
    <definedName name="_______EXR2">#REF!</definedName>
    <definedName name="_______EXR3">#REF!</definedName>
    <definedName name="_______f">#N/A</definedName>
    <definedName name="_______fig3">#REF!</definedName>
    <definedName name="_______FIS96">#REF!</definedName>
    <definedName name="_______gfd2" hidden="1">{"mt1",#N/A,FALSE,"Debt";"mt2",#N/A,FALSE,"Debt";"mt3",#N/A,FALSE,"Debt";"mt4",#N/A,FALSE,"Debt";"mt5",#N/A,FALSE,"Debt";"mt6",#N/A,FALSE,"Debt";"mt7",#N/A,FALSE,"Debt"}</definedName>
    <definedName name="_______gt4" hidden="1">{#N/A,#N/A,FALSE,"DOC";"TB_28",#N/A,FALSE,"FITB_28";"TB_91",#N/A,FALSE,"FITB_91";"TB_182",#N/A,FALSE,"FITB_182";"TB_273",#N/A,FALSE,"FITB_273";"TB_364",#N/A,FALSE,"FITB_364 ";"SUMMARY",#N/A,FALSE,"Summary"}</definedName>
    <definedName name="_______IMP10">#REF!</definedName>
    <definedName name="_______IMP2">#REF!</definedName>
    <definedName name="_______IMP4">#REF!</definedName>
    <definedName name="_______IMP6">#REF!</definedName>
    <definedName name="_______IMP7">#REF!</definedName>
    <definedName name="_______IMP8">#REF!</definedName>
    <definedName name="_______INE1">#REF!</definedName>
    <definedName name="_______ipc2000">#REF!</definedName>
    <definedName name="_______ipc2001">#REF!</definedName>
    <definedName name="_______ipc2002">#REF!</definedName>
    <definedName name="_______ipc2003">#REF!</definedName>
    <definedName name="_______ipc98">#REF!</definedName>
    <definedName name="_______ipc99">#REF!</definedName>
    <definedName name="_______jun96">#REF!</definedName>
    <definedName name="_______jun97">#REF!</definedName>
    <definedName name="_______lyf5" hidden="1">{#N/A,#N/A,FALSE,"PUBLEXP"}</definedName>
    <definedName name="_______mar96">#REF!</definedName>
    <definedName name="_______mar97">#REF!</definedName>
    <definedName name="_______MAT4" hidden="1">{"'para SB'!$A$1420:$F$1479"}</definedName>
    <definedName name="_______MCV1">[15]Q2!$E$64:$AH$64</definedName>
    <definedName name="_______me98">[14]Programa!#REF!</definedName>
    <definedName name="_______mes95">#REF!</definedName>
    <definedName name="_______min1">[16]minor!$A$7:$AU$50</definedName>
    <definedName name="_______min2">[16]minor!$A$111:$AU$143</definedName>
    <definedName name="_______min3">[16]minor!$A$145:$AU$174</definedName>
    <definedName name="_______min4">[16]minor!$A$177:$AU$208</definedName>
    <definedName name="_______min5">[16]minor!$A$210:$AU$238</definedName>
    <definedName name="_______min6">[16]minor!$A$240:$AU$268</definedName>
    <definedName name="_______mk14">[7]NFPEntps!#REF!</definedName>
    <definedName name="_______MTS2">'[8]Annual Tables'!#REF!</definedName>
    <definedName name="_______NA1">[9]raw!#REF!</definedName>
    <definedName name="_______NA2">[9]raw!#REF!</definedName>
    <definedName name="_______NA3">[9]raw!#REF!</definedName>
    <definedName name="_______NB1">[9]raw!#REF!</definedName>
    <definedName name="_______NB2">[9]raw!#REF!</definedName>
    <definedName name="_______NC1">[9]raw!#REF!</definedName>
    <definedName name="_______NC3">[9]raw!#REF!</definedName>
    <definedName name="_______NC4">[9]raw!#REF!</definedName>
    <definedName name="_______NIC02">#REF!</definedName>
    <definedName name="_______NIC03">#REF!</definedName>
    <definedName name="_______NIC06">#REF!</definedName>
    <definedName name="_______NIC07">#REF!</definedName>
    <definedName name="_______NIC09">#REF!</definedName>
    <definedName name="_______NIC10">#REF!</definedName>
    <definedName name="_______NIC11">#REF!</definedName>
    <definedName name="_______NIC12">#REF!</definedName>
    <definedName name="_______NIC13">#REF!</definedName>
    <definedName name="_______NIC15">#REF!</definedName>
    <definedName name="_______NIC16">#REF!</definedName>
    <definedName name="_______NOV8" hidden="1">{"'para SB'!$A$1420:$F$1479"}</definedName>
    <definedName name="_______npp2000">#REF!</definedName>
    <definedName name="_______npp2001">#REF!</definedName>
    <definedName name="_______npp2002">#REF!</definedName>
    <definedName name="_______npp2003">#REF!</definedName>
    <definedName name="_______npp98">#REF!</definedName>
    <definedName name="_______npp99">#REF!</definedName>
    <definedName name="_______OCT95">'[18]FINANC-95'!$A$1:$D$35</definedName>
    <definedName name="_______oma1">[16]omas!$A$1:$AH$31</definedName>
    <definedName name="_______oma2">[16]omas!$A$32:$AH$73</definedName>
    <definedName name="_______oma3">[16]omas!$A$80:$AH$120</definedName>
    <definedName name="_______OUT1">#REF!</definedName>
    <definedName name="_______OUT2">'[26]Serv&amp;Trans'!#REF!</definedName>
    <definedName name="_______OUT3">#REF!</definedName>
    <definedName name="_______OUT4">#REF!</definedName>
    <definedName name="_______OUT5">#REF!</definedName>
    <definedName name="_______OUT6">#REF!</definedName>
    <definedName name="_______OUT7">#REF!</definedName>
    <definedName name="_______PAG2">[8]Index!#REF!</definedName>
    <definedName name="_______PAG3">[8]Index!#REF!</definedName>
    <definedName name="_______PAG4">[8]Index!#REF!</definedName>
    <definedName name="_______PAG5">[8]Index!#REF!</definedName>
    <definedName name="_______PAG6">[8]Index!#REF!</definedName>
    <definedName name="_______PAG7">#REF!</definedName>
    <definedName name="_______PC90">#REF!</definedName>
    <definedName name="_______pib2000">#REF!</definedName>
    <definedName name="_______pib2001">#REF!</definedName>
    <definedName name="_______pib2002">#REF!</definedName>
    <definedName name="_______pib2003">#REF!</definedName>
    <definedName name="_______PIB91">'[11]PIB corr'!#REF!</definedName>
    <definedName name="_______pib98">[14]Programa!#REF!</definedName>
    <definedName name="_______pib99">#REF!</definedName>
    <definedName name="_______POR96">#REF!</definedName>
    <definedName name="_______pri1">#REF!</definedName>
    <definedName name="_______pri2">#REF!</definedName>
    <definedName name="_______PRN96">#REF!</definedName>
    <definedName name="_______qqq1" hidden="1">{#N/A,#N/A,FALSE,"EXTRABUDGT"}</definedName>
    <definedName name="_______r">[27]Base!$CY1</definedName>
    <definedName name="_______rep1">#REF!</definedName>
    <definedName name="_______RES2">[13]RES!#REF!</definedName>
    <definedName name="_______rge1">#REF!</definedName>
    <definedName name="_______set96">#REF!</definedName>
    <definedName name="_______set97">#REF!</definedName>
    <definedName name="_______SG1">[27]Base!$DI1</definedName>
    <definedName name="_______SG2">[27]Base!$DK1</definedName>
    <definedName name="_______sr3">#REF!</definedName>
    <definedName name="_______SRN96">#REF!</definedName>
    <definedName name="_______SRT11" hidden="1">{"Minpmon",#N/A,FALSE,"Monthinput"}</definedName>
    <definedName name="_______SUM1">#REF!</definedName>
    <definedName name="_______SUM2">#REF!</definedName>
    <definedName name="_______TAB1">#REF!</definedName>
    <definedName name="_______TAB10">#REF!</definedName>
    <definedName name="_______Tab11">#REF!</definedName>
    <definedName name="_______Tab12">#REF!</definedName>
    <definedName name="_______Tab13">#REF!</definedName>
    <definedName name="_______Tab14">#REF!</definedName>
    <definedName name="_______Tab15">#REF!</definedName>
    <definedName name="_______Tab17">#REF!</definedName>
    <definedName name="_______Tab18">#REF!</definedName>
    <definedName name="_______TAB19">#REF!</definedName>
    <definedName name="_______Tab2">#REF!</definedName>
    <definedName name="_______TAB20">#REF!</definedName>
    <definedName name="_______Tab21">#REF!</definedName>
    <definedName name="_______Tab22">#REF!</definedName>
    <definedName name="_______Tab23">#REF!</definedName>
    <definedName name="_______Tab24">#REF!</definedName>
    <definedName name="_______Tab25">#REF!</definedName>
    <definedName name="_______Tab26">#REF!</definedName>
    <definedName name="_______Tab27">#REF!</definedName>
    <definedName name="_______Tab28">#REF!</definedName>
    <definedName name="_______Tab29">#REF!</definedName>
    <definedName name="_______TAB3">#REF!</definedName>
    <definedName name="_______Tab30">#REF!</definedName>
    <definedName name="_______Tab31">#REF!</definedName>
    <definedName name="_______Tab32">#REF!</definedName>
    <definedName name="_______Tab33">#REF!</definedName>
    <definedName name="_______Tab34">#REF!</definedName>
    <definedName name="_______Tab35">#REF!</definedName>
    <definedName name="_______tAB4">#REF!</definedName>
    <definedName name="_______TAB47">#REF!</definedName>
    <definedName name="_______Tab5">#REF!</definedName>
    <definedName name="_______Tab6">#REF!</definedName>
    <definedName name="_______Tab7">#REF!</definedName>
    <definedName name="_______Tab8">#REF!</definedName>
    <definedName name="_______Tab9">#REF!</definedName>
    <definedName name="_______tc30">#REF!</definedName>
    <definedName name="_______tc99">'[20]PROYECCIONES-PM 2000mod'!$B$29</definedName>
    <definedName name="_______TOT1">#REF!</definedName>
    <definedName name="_______UES96">#REF!</definedName>
    <definedName name="_______WEO1">#REF!</definedName>
    <definedName name="_______WEO2">#REF!</definedName>
    <definedName name="_______YR0110">[25]Imp:Trade!$O$9:$R$464</definedName>
    <definedName name="_______YR89">[25]Imp:Trade!$C$9:$C$464</definedName>
    <definedName name="_______YR90">[25]Imp:Trade!$D$9:$D$464</definedName>
    <definedName name="_______YR91">[25]Imp:Trade!$E$9:$E$464</definedName>
    <definedName name="_______YR92">[25]Imp:Trade!$F$9:$F$464</definedName>
    <definedName name="_______YR93">[25]Imp:Trade!$G$9:$G$464</definedName>
    <definedName name="_______YR94">[25]Imp:Trade!$H$9:$H$464</definedName>
    <definedName name="_______YR95">[25]Imp:Trade!$I$9:$I$464</definedName>
    <definedName name="______00_Consulta_CEI">'[21]00_Consulta_CEI'!$A$1:$R$2940</definedName>
    <definedName name="______31_Temp">#REF!</definedName>
    <definedName name="______71_Temp">#REF!</definedName>
    <definedName name="______abs1">#REF!</definedName>
    <definedName name="______abs2">#REF!</definedName>
    <definedName name="______abs3">#REF!</definedName>
    <definedName name="______aBZ7">#REF!</definedName>
    <definedName name="______ABZ8">#REF!</definedName>
    <definedName name="______aen1">#REF!</definedName>
    <definedName name="______aen2">#REF!</definedName>
    <definedName name="______bem98">[14]Programa!#REF!</definedName>
    <definedName name="______BOP1">#REF!</definedName>
    <definedName name="______BOP2">#REF!</definedName>
    <definedName name="______CEL96">#REF!</definedName>
    <definedName name="______Cua13" localSheetId="0">#REF!</definedName>
    <definedName name="______Cua13" localSheetId="1">#REF!</definedName>
    <definedName name="______Cua13">#REF!</definedName>
    <definedName name="______Cua15" localSheetId="0">#REF!</definedName>
    <definedName name="______Cua15" localSheetId="1">#REF!</definedName>
    <definedName name="______Cua15">#REF!</definedName>
    <definedName name="______Cua16" localSheetId="0">#REF!</definedName>
    <definedName name="______Cua16" localSheetId="1">#REF!</definedName>
    <definedName name="______Cua16">#REF!</definedName>
    <definedName name="______Cua17" localSheetId="0">#REF!</definedName>
    <definedName name="______Cua17" localSheetId="1">#REF!</definedName>
    <definedName name="______Cua17">#REF!</definedName>
    <definedName name="______Cua18" localSheetId="0">#REF!</definedName>
    <definedName name="______Cua18" localSheetId="1">#REF!</definedName>
    <definedName name="______Cua18">#REF!</definedName>
    <definedName name="______Cua19" localSheetId="0">#REF!</definedName>
    <definedName name="______Cua19" localSheetId="1">#REF!</definedName>
    <definedName name="______Cua19">#REF!</definedName>
    <definedName name="______cud21">#REF!</definedName>
    <definedName name="______dcc2000">#REF!</definedName>
    <definedName name="______dcc2001">#REF!</definedName>
    <definedName name="______dcc2002">#REF!</definedName>
    <definedName name="______dcc2003">#REF!</definedName>
    <definedName name="______dcc98">[14]Programa!#REF!</definedName>
    <definedName name="______dcc99">#REF!</definedName>
    <definedName name="______DIA1">#REF!</definedName>
    <definedName name="______dic96">#REF!</definedName>
    <definedName name="______dic97">#REF!</definedName>
    <definedName name="______emi2000">#REF!</definedName>
    <definedName name="______emi2001">#REF!</definedName>
    <definedName name="______emi2002">#REF!</definedName>
    <definedName name="______emi2003">#REF!</definedName>
    <definedName name="______emi98">#REF!</definedName>
    <definedName name="______emi99">#REF!</definedName>
    <definedName name="______EXP2">[6]Exp!#REF!</definedName>
    <definedName name="______EXP5">#REF!</definedName>
    <definedName name="______EXP6">#REF!</definedName>
    <definedName name="______EXP7">#REF!</definedName>
    <definedName name="______EXP9">#REF!</definedName>
    <definedName name="______EXR1">#REF!</definedName>
    <definedName name="______EXR2">#REF!</definedName>
    <definedName name="______EXR3">#REF!</definedName>
    <definedName name="______f">#N/A</definedName>
    <definedName name="______fig3">#REF!</definedName>
    <definedName name="______FIS96">#REF!</definedName>
    <definedName name="______gfd2" hidden="1">{"mt1",#N/A,FALSE,"Debt";"mt2",#N/A,FALSE,"Debt";"mt3",#N/A,FALSE,"Debt";"mt4",#N/A,FALSE,"Debt";"mt5",#N/A,FALSE,"Debt";"mt6",#N/A,FALSE,"Debt";"mt7",#N/A,FALSE,"Debt"}</definedName>
    <definedName name="______gt4" hidden="1">{#N/A,#N/A,FALSE,"DOC";"TB_28",#N/A,FALSE,"FITB_28";"TB_91",#N/A,FALSE,"FITB_91";"TB_182",#N/A,FALSE,"FITB_182";"TB_273",#N/A,FALSE,"FITB_273";"TB_364",#N/A,FALSE,"FITB_364 ";"SUMMARY",#N/A,FALSE,"Summary"}</definedName>
    <definedName name="______IMP10">#REF!</definedName>
    <definedName name="______IMP2">#REF!</definedName>
    <definedName name="______IMP4">#REF!</definedName>
    <definedName name="______IMP6">#REF!</definedName>
    <definedName name="______IMP7">#REF!</definedName>
    <definedName name="______IMP8">#REF!</definedName>
    <definedName name="______INE1">#REF!</definedName>
    <definedName name="______ipc2000">#REF!</definedName>
    <definedName name="______ipc2001">#REF!</definedName>
    <definedName name="______ipc2002">#REF!</definedName>
    <definedName name="______ipc2003">#REF!</definedName>
    <definedName name="______ipc98">#REF!</definedName>
    <definedName name="______ipc99">#REF!</definedName>
    <definedName name="______jun96">#REF!</definedName>
    <definedName name="______jun97">#REF!</definedName>
    <definedName name="______lyf5" hidden="1">{#N/A,#N/A,FALSE,"PUBLEXP"}</definedName>
    <definedName name="______mar96">#REF!</definedName>
    <definedName name="______mar97">#REF!</definedName>
    <definedName name="______MAT4" hidden="1">{"'para SB'!$A$1420:$F$1479"}</definedName>
    <definedName name="______MCV1">[15]Q2!$E$64:$AH$64</definedName>
    <definedName name="______me98">[14]Programa!#REF!</definedName>
    <definedName name="______mes95">#REF!</definedName>
    <definedName name="______min1">[16]minor!$A$7:$AU$50</definedName>
    <definedName name="______min2">[16]minor!$A$111:$AU$143</definedName>
    <definedName name="______min3">[16]minor!$A$145:$AU$174</definedName>
    <definedName name="______min4">[16]minor!$A$177:$AU$208</definedName>
    <definedName name="______min5">[16]minor!$A$210:$AU$238</definedName>
    <definedName name="______min6">[16]minor!$A$240:$AU$268</definedName>
    <definedName name="______mk14">[7]NFPEntps!#REF!</definedName>
    <definedName name="______MTS2">'[8]Annual Tables'!#REF!</definedName>
    <definedName name="______NA1">[9]raw!#REF!</definedName>
    <definedName name="______NA2">[9]raw!#REF!</definedName>
    <definedName name="______NA3">[9]raw!#REF!</definedName>
    <definedName name="______NB1">[9]raw!#REF!</definedName>
    <definedName name="______NB2">[9]raw!#REF!</definedName>
    <definedName name="______NC1">[9]raw!#REF!</definedName>
    <definedName name="______NC3">[9]raw!#REF!</definedName>
    <definedName name="______NC4">[9]raw!#REF!</definedName>
    <definedName name="______NIC02">#REF!</definedName>
    <definedName name="______NIC03">#REF!</definedName>
    <definedName name="______NIC06">#REF!</definedName>
    <definedName name="______NIC07">#REF!</definedName>
    <definedName name="______NIC09">#REF!</definedName>
    <definedName name="______NIC10">#REF!</definedName>
    <definedName name="______NIC11">#REF!</definedName>
    <definedName name="______NIC12">#REF!</definedName>
    <definedName name="______NIC13">#REF!</definedName>
    <definedName name="______NIC15">#REF!</definedName>
    <definedName name="______NIC16">#REF!</definedName>
    <definedName name="______NOV8" hidden="1">{"'para SB'!$A$1420:$F$1479"}</definedName>
    <definedName name="______npp2000">#REF!</definedName>
    <definedName name="______npp2001">#REF!</definedName>
    <definedName name="______npp2002">#REF!</definedName>
    <definedName name="______npp2003">#REF!</definedName>
    <definedName name="______npp98">#REF!</definedName>
    <definedName name="______npp99">#REF!</definedName>
    <definedName name="______OCT95">'[18]FINANC-95'!$A$1:$D$35</definedName>
    <definedName name="______oma1">[16]omas!$A$1:$AH$31</definedName>
    <definedName name="______oma2">[16]omas!$A$32:$AH$73</definedName>
    <definedName name="______oma3">[16]omas!$A$80:$AH$120</definedName>
    <definedName name="______OUT1">#REF!</definedName>
    <definedName name="______OUT2">'[10]Serv&amp;Trans'!#REF!</definedName>
    <definedName name="______OUT3">#REF!</definedName>
    <definedName name="______OUT4">#REF!</definedName>
    <definedName name="______OUT5">#REF!</definedName>
    <definedName name="______OUT6">#REF!</definedName>
    <definedName name="______OUT7">#REF!</definedName>
    <definedName name="______PAG2">[8]Index!#REF!</definedName>
    <definedName name="______PAG3">[8]Index!#REF!</definedName>
    <definedName name="______PAG4">[8]Index!#REF!</definedName>
    <definedName name="______PAG5">[8]Index!#REF!</definedName>
    <definedName name="______PAG6">[8]Index!#REF!</definedName>
    <definedName name="______PAG7">#REF!</definedName>
    <definedName name="______PC90" localSheetId="0">#REF!</definedName>
    <definedName name="______PC90" localSheetId="1">#REF!</definedName>
    <definedName name="______PC90">#REF!</definedName>
    <definedName name="______pib2000">#REF!</definedName>
    <definedName name="______pib2001">#REF!</definedName>
    <definedName name="______pib2002">#REF!</definedName>
    <definedName name="______pib2003">#REF!</definedName>
    <definedName name="______PIB91">'[11]PIB corr'!#REF!</definedName>
    <definedName name="______pib98">[14]Programa!#REF!</definedName>
    <definedName name="______pib99">#REF!</definedName>
    <definedName name="______POR96">#REF!</definedName>
    <definedName name="______pri1">#REF!</definedName>
    <definedName name="______pri2">#REF!</definedName>
    <definedName name="______PRN96">#REF!</definedName>
    <definedName name="______qqq1" hidden="1">{#N/A,#N/A,FALSE,"EXTRABUDGT"}</definedName>
    <definedName name="______r">[12]Base!$CY1</definedName>
    <definedName name="______rep1">#REF!</definedName>
    <definedName name="______RES2">[13]RES!#REF!</definedName>
    <definedName name="______rge1">#REF!</definedName>
    <definedName name="______set96">#REF!</definedName>
    <definedName name="______set97">#REF!</definedName>
    <definedName name="______SG1">[12]Base!$DI1</definedName>
    <definedName name="______SG2">[12]Base!$DK1</definedName>
    <definedName name="______sr3">#REF!</definedName>
    <definedName name="______SRN96">#REF!</definedName>
    <definedName name="______SRT11" hidden="1">{"Minpmon",#N/A,FALSE,"Monthinput"}</definedName>
    <definedName name="______SUM1">#REF!</definedName>
    <definedName name="______SUM2">#REF!</definedName>
    <definedName name="______TAB1">#REF!</definedName>
    <definedName name="______TAB10">#REF!</definedName>
    <definedName name="______Tab11">#REF!</definedName>
    <definedName name="______Tab12">#REF!</definedName>
    <definedName name="______Tab13">#REF!</definedName>
    <definedName name="______Tab14">#REF!</definedName>
    <definedName name="______Tab15">#REF!</definedName>
    <definedName name="______Tab17">#REF!</definedName>
    <definedName name="______Tab18">#REF!</definedName>
    <definedName name="______TAB19">#REF!</definedName>
    <definedName name="______Tab2">#REF!</definedName>
    <definedName name="______TAB20">#REF!</definedName>
    <definedName name="______Tab21">#REF!</definedName>
    <definedName name="______Tab22">#REF!</definedName>
    <definedName name="______Tab23">#REF!</definedName>
    <definedName name="______Tab24">#REF!</definedName>
    <definedName name="______Tab25">#REF!</definedName>
    <definedName name="______Tab26">#REF!</definedName>
    <definedName name="______Tab27">#REF!</definedName>
    <definedName name="______Tab28">#REF!</definedName>
    <definedName name="______Tab29">#REF!</definedName>
    <definedName name="______TAB3">#REF!</definedName>
    <definedName name="______Tab30">#REF!</definedName>
    <definedName name="______Tab31">#REF!</definedName>
    <definedName name="______Tab32">#REF!</definedName>
    <definedName name="______Tab33">#REF!</definedName>
    <definedName name="______Tab34">#REF!</definedName>
    <definedName name="______Tab35">#REF!</definedName>
    <definedName name="______tAB4">#REF!</definedName>
    <definedName name="______TAB47">#REF!</definedName>
    <definedName name="______Tab5">#REF!</definedName>
    <definedName name="______Tab6">#REF!</definedName>
    <definedName name="______Tab7">#REF!</definedName>
    <definedName name="______Tab8">#REF!</definedName>
    <definedName name="______Tab9">#REF!</definedName>
    <definedName name="______tc30">#REF!</definedName>
    <definedName name="______tc99">'[20]PROYECCIONES-PM 2000mod'!$B$29</definedName>
    <definedName name="______TOT1">#REF!</definedName>
    <definedName name="______UES96">#REF!</definedName>
    <definedName name="______WEO1">#REF!</definedName>
    <definedName name="______WEO2">#REF!</definedName>
    <definedName name="______YR0110">[6]Imp:Trade!$O$9:$R$464</definedName>
    <definedName name="______YR89">[6]Imp:Trade!$C$9:$C$464</definedName>
    <definedName name="______YR90">[6]Imp:Trade!$D$9:$D$464</definedName>
    <definedName name="______YR91">[6]Imp:Trade!$E$9:$E$464</definedName>
    <definedName name="______YR92">[6]Imp:Trade!$F$9:$F$464</definedName>
    <definedName name="______YR93">[6]Imp:Trade!$G$9:$G$464</definedName>
    <definedName name="______YR94">[6]Imp:Trade!$H$9:$H$464</definedName>
    <definedName name="______YR95">[6]Imp:Trade!$I$9:$I$464</definedName>
    <definedName name="_____00_Consulta_CEI" localSheetId="1">#REF!</definedName>
    <definedName name="_____00_Consulta_CEI">'[28]00_Consulta_CEI'!$A$1:$R$2940</definedName>
    <definedName name="_____31_Temp" localSheetId="0">#REF!</definedName>
    <definedName name="_____31_Temp" localSheetId="1">#REF!</definedName>
    <definedName name="_____31_Temp">#REF!</definedName>
    <definedName name="_____71_Temp">#REF!</definedName>
    <definedName name="_____abs1">#REF!</definedName>
    <definedName name="_____abs2">#REF!</definedName>
    <definedName name="_____abs3">#REF!</definedName>
    <definedName name="_____aBZ7">#REF!</definedName>
    <definedName name="_____ABZ8">#REF!</definedName>
    <definedName name="_____aen1">#REF!</definedName>
    <definedName name="_____aen2">#REF!</definedName>
    <definedName name="_____bem98">[14]Programa!#REF!</definedName>
    <definedName name="_____BOP1">#REF!</definedName>
    <definedName name="_____BOP2">#REF!</definedName>
    <definedName name="_____CEL96">#REF!</definedName>
    <definedName name="_____Cua13" localSheetId="0">#REF!</definedName>
    <definedName name="_____Cua13" localSheetId="1">#REF!</definedName>
    <definedName name="_____Cua13">#REF!</definedName>
    <definedName name="_____Cua15" localSheetId="0">#REF!</definedName>
    <definedName name="_____Cua15" localSheetId="1">#REF!</definedName>
    <definedName name="_____Cua15">#REF!</definedName>
    <definedName name="_____Cua16" localSheetId="0">#REF!</definedName>
    <definedName name="_____Cua16" localSheetId="1">#REF!</definedName>
    <definedName name="_____Cua16">#REF!</definedName>
    <definedName name="_____Cua17" localSheetId="0">#REF!</definedName>
    <definedName name="_____Cua17" localSheetId="1">#REF!</definedName>
    <definedName name="_____Cua17">#REF!</definedName>
    <definedName name="_____Cua18" localSheetId="0">#REF!</definedName>
    <definedName name="_____Cua18" localSheetId="1">#REF!</definedName>
    <definedName name="_____Cua18">#REF!</definedName>
    <definedName name="_____Cua19" localSheetId="0">#REF!</definedName>
    <definedName name="_____Cua19" localSheetId="1">#REF!</definedName>
    <definedName name="_____Cua19">#REF!</definedName>
    <definedName name="_____cud21">#REF!</definedName>
    <definedName name="_____dcc2000">#REF!</definedName>
    <definedName name="_____dcc2001">#REF!</definedName>
    <definedName name="_____dcc2002">#REF!</definedName>
    <definedName name="_____dcc2003">#REF!</definedName>
    <definedName name="_____dcc98">[14]Programa!#REF!</definedName>
    <definedName name="_____dcc99">#REF!</definedName>
    <definedName name="_____DIA1">#REF!</definedName>
    <definedName name="_____dic96">#REF!</definedName>
    <definedName name="_____dic97">#REF!</definedName>
    <definedName name="_____emi2000">#REF!</definedName>
    <definedName name="_____emi2001">#REF!</definedName>
    <definedName name="_____emi2002">#REF!</definedName>
    <definedName name="_____emi2003">#REF!</definedName>
    <definedName name="_____emi98">#REF!</definedName>
    <definedName name="_____emi99">#REF!</definedName>
    <definedName name="_____EXP2">[25]Exp!#REF!</definedName>
    <definedName name="_____EXP5">#REF!</definedName>
    <definedName name="_____EXP6">#REF!</definedName>
    <definedName name="_____EXP7">#REF!</definedName>
    <definedName name="_____EXP9">#REF!</definedName>
    <definedName name="_____EXR1">#REF!</definedName>
    <definedName name="_____EXR2">#REF!</definedName>
    <definedName name="_____EXR3">#REF!</definedName>
    <definedName name="_____f">#N/A</definedName>
    <definedName name="_____fig3">#REF!</definedName>
    <definedName name="_____FIS96">#REF!</definedName>
    <definedName name="_____gfd2" hidden="1">{"mt1",#N/A,FALSE,"Debt";"mt2",#N/A,FALSE,"Debt";"mt3",#N/A,FALSE,"Debt";"mt4",#N/A,FALSE,"Debt";"mt5",#N/A,FALSE,"Debt";"mt6",#N/A,FALSE,"Debt";"mt7",#N/A,FALSE,"Debt"}</definedName>
    <definedName name="_____gt4" hidden="1">{#N/A,#N/A,FALSE,"DOC";"TB_28",#N/A,FALSE,"FITB_28";"TB_91",#N/A,FALSE,"FITB_91";"TB_182",#N/A,FALSE,"FITB_182";"TB_273",#N/A,FALSE,"FITB_273";"TB_364",#N/A,FALSE,"FITB_364 ";"SUMMARY",#N/A,FALSE,"Summary"}</definedName>
    <definedName name="_____IMP10">#REF!</definedName>
    <definedName name="_____IMP2">#REF!</definedName>
    <definedName name="_____IMP4">#REF!</definedName>
    <definedName name="_____IMP6">#REF!</definedName>
    <definedName name="_____IMP7">#REF!</definedName>
    <definedName name="_____IMP8">#REF!</definedName>
    <definedName name="_____INE1">#REF!</definedName>
    <definedName name="_____ipc2000">#REF!</definedName>
    <definedName name="_____ipc2001">#REF!</definedName>
    <definedName name="_____ipc2002">#REF!</definedName>
    <definedName name="_____ipc2003">#REF!</definedName>
    <definedName name="_____ipc98">#REF!</definedName>
    <definedName name="_____ipc99">#REF!</definedName>
    <definedName name="_____jun96">#REF!</definedName>
    <definedName name="_____jun97">#REF!</definedName>
    <definedName name="_____lyf5" hidden="1">{#N/A,#N/A,FALSE,"PUBLEXP"}</definedName>
    <definedName name="_____mar96">#REF!</definedName>
    <definedName name="_____mar97">#REF!</definedName>
    <definedName name="_____MAT4" hidden="1">{"'para SB'!$A$1420:$F$1479"}</definedName>
    <definedName name="_____MCV1">[15]Q2!$E$64:$AH$64</definedName>
    <definedName name="_____me98">[14]Programa!#REF!</definedName>
    <definedName name="_____mes95">#REF!</definedName>
    <definedName name="_____min1">[16]minor!$A$7:$AU$50</definedName>
    <definedName name="_____min2">[16]minor!$A$111:$AU$143</definedName>
    <definedName name="_____min3">[16]minor!$A$145:$AU$174</definedName>
    <definedName name="_____min4">[16]minor!$A$177:$AU$208</definedName>
    <definedName name="_____min5">[16]minor!$A$210:$AU$238</definedName>
    <definedName name="_____min6">[16]minor!$A$240:$AU$268</definedName>
    <definedName name="_____mk14">[7]NFPEntps!#REF!</definedName>
    <definedName name="_____MTS2">'[17]Annual Tables'!#REF!</definedName>
    <definedName name="_____NA1">[9]raw!#REF!</definedName>
    <definedName name="_____NA2">[9]raw!#REF!</definedName>
    <definedName name="_____NA3">[9]raw!#REF!</definedName>
    <definedName name="_____NB1">[9]raw!#REF!</definedName>
    <definedName name="_____NB2">[9]raw!#REF!</definedName>
    <definedName name="_____NC1">[9]raw!#REF!</definedName>
    <definedName name="_____NC3">[9]raw!#REF!</definedName>
    <definedName name="_____NC4">[9]raw!#REF!</definedName>
    <definedName name="_____NIC02">#REF!</definedName>
    <definedName name="_____NIC03">#REF!</definedName>
    <definedName name="_____NIC06">#REF!</definedName>
    <definedName name="_____NIC07">#REF!</definedName>
    <definedName name="_____NIC09">#REF!</definedName>
    <definedName name="_____NIC10">#REF!</definedName>
    <definedName name="_____NIC11">#REF!</definedName>
    <definedName name="_____NIC12">#REF!</definedName>
    <definedName name="_____NIC13">#REF!</definedName>
    <definedName name="_____NIC15">#REF!</definedName>
    <definedName name="_____NIC16">#REF!</definedName>
    <definedName name="_____NOV8" hidden="1">{"'para SB'!$A$1420:$F$1479"}</definedName>
    <definedName name="_____npp2000">#REF!</definedName>
    <definedName name="_____npp2001">#REF!</definedName>
    <definedName name="_____npp2002">#REF!</definedName>
    <definedName name="_____npp2003">#REF!</definedName>
    <definedName name="_____npp98">#REF!</definedName>
    <definedName name="_____npp99">#REF!</definedName>
    <definedName name="_____OCT95">'[18]FINANC-95'!$A$1:$D$35</definedName>
    <definedName name="_____oma1">[16]omas!$A$1:$AH$31</definedName>
    <definedName name="_____oma2">[16]omas!$A$32:$AH$73</definedName>
    <definedName name="_____oma3">[16]omas!$A$80:$AH$120</definedName>
    <definedName name="_____OUT1">#REF!</definedName>
    <definedName name="_____OUT2">'[10]Serv&amp;Trans'!#REF!</definedName>
    <definedName name="_____OUT3">#REF!</definedName>
    <definedName name="_____OUT4">#REF!</definedName>
    <definedName name="_____OUT5">#REF!</definedName>
    <definedName name="_____OUT6">#REF!</definedName>
    <definedName name="_____OUT7">#REF!</definedName>
    <definedName name="_____PAG2">[17]Index!#REF!</definedName>
    <definedName name="_____PAG3">[17]Index!#REF!</definedName>
    <definedName name="_____PAG4">[17]Index!#REF!</definedName>
    <definedName name="_____PAG5">[17]Index!#REF!</definedName>
    <definedName name="_____PAG6">[17]Index!#REF!</definedName>
    <definedName name="_____PAG7">#REF!</definedName>
    <definedName name="_____PC90" localSheetId="0">#REF!</definedName>
    <definedName name="_____PC90" localSheetId="1">#REF!</definedName>
    <definedName name="_____PC90">#REF!</definedName>
    <definedName name="_____pib2000">#REF!</definedName>
    <definedName name="_____pib2001">#REF!</definedName>
    <definedName name="_____pib2002">#REF!</definedName>
    <definedName name="_____pib2003">#REF!</definedName>
    <definedName name="_____PIB91">'[11]PIB corr'!#REF!</definedName>
    <definedName name="_____pib98">[14]Programa!#REF!</definedName>
    <definedName name="_____pib99">#REF!</definedName>
    <definedName name="_____POR96">#REF!</definedName>
    <definedName name="_____pri1">#REF!</definedName>
    <definedName name="_____pri2">#REF!</definedName>
    <definedName name="_____PRN96">#REF!</definedName>
    <definedName name="_____qqq1" hidden="1">{#N/A,#N/A,FALSE,"EXTRABUDGT"}</definedName>
    <definedName name="_____r">[27]Base!$CY1</definedName>
    <definedName name="_____rep1">#REF!</definedName>
    <definedName name="_____RES2">[19]RES!#REF!</definedName>
    <definedName name="_____rge1">#REF!</definedName>
    <definedName name="_____set96">#REF!</definedName>
    <definedName name="_____set97">#REF!</definedName>
    <definedName name="_____SG1">[27]Base!$DI1</definedName>
    <definedName name="_____SG2">[27]Base!$DK1</definedName>
    <definedName name="_____sr3">#REF!</definedName>
    <definedName name="_____SRN96">#REF!</definedName>
    <definedName name="_____SRT11" hidden="1">{"Minpmon",#N/A,FALSE,"Monthinput"}</definedName>
    <definedName name="_____SUM1">#REF!</definedName>
    <definedName name="_____SUM2">#REF!</definedName>
    <definedName name="_____TAB1">#REF!</definedName>
    <definedName name="_____TAB10">#REF!</definedName>
    <definedName name="_____Tab11">#REF!</definedName>
    <definedName name="_____Tab12">#REF!</definedName>
    <definedName name="_____Tab13">#REF!</definedName>
    <definedName name="_____Tab14">#REF!</definedName>
    <definedName name="_____Tab15">#REF!</definedName>
    <definedName name="_____Tab17">#REF!</definedName>
    <definedName name="_____Tab18">#REF!</definedName>
    <definedName name="_____TAB19">#REF!</definedName>
    <definedName name="_____Tab2">#REF!</definedName>
    <definedName name="_____TAB20">#REF!</definedName>
    <definedName name="_____Tab21">#REF!</definedName>
    <definedName name="_____Tab22">#REF!</definedName>
    <definedName name="_____Tab23">#REF!</definedName>
    <definedName name="_____Tab24">#REF!</definedName>
    <definedName name="_____Tab25">#REF!</definedName>
    <definedName name="_____Tab26">#REF!</definedName>
    <definedName name="_____Tab27">#REF!</definedName>
    <definedName name="_____Tab28">#REF!</definedName>
    <definedName name="_____Tab29">#REF!</definedName>
    <definedName name="_____TAB3">#REF!</definedName>
    <definedName name="_____Tab30">#REF!</definedName>
    <definedName name="_____Tab31">#REF!</definedName>
    <definedName name="_____Tab32">#REF!</definedName>
    <definedName name="_____Tab33">#REF!</definedName>
    <definedName name="_____Tab34">#REF!</definedName>
    <definedName name="_____Tab35">#REF!</definedName>
    <definedName name="_____tAB4">#REF!</definedName>
    <definedName name="_____TAB47">#REF!</definedName>
    <definedName name="_____Tab5">#REF!</definedName>
    <definedName name="_____Tab6">#REF!</definedName>
    <definedName name="_____Tab7">#REF!</definedName>
    <definedName name="_____Tab8">#REF!</definedName>
    <definedName name="_____Tab9">#REF!</definedName>
    <definedName name="_____tc30">#REF!</definedName>
    <definedName name="_____tc99">'[20]PROYECCIONES-PM 2000mod'!$B$29</definedName>
    <definedName name="_____TOT1">#REF!</definedName>
    <definedName name="_____UES96">#REF!</definedName>
    <definedName name="_____WEO1">#REF!</definedName>
    <definedName name="_____WEO2">#REF!</definedName>
    <definedName name="_____YR0110">[25]Imp:Trade!$O$9:$R$464</definedName>
    <definedName name="_____YR89">[25]Imp:Trade!$C$9:$C$464</definedName>
    <definedName name="_____YR90">[25]Imp:Trade!$D$9:$D$464</definedName>
    <definedName name="_____YR91">[25]Imp:Trade!$E$9:$E$464</definedName>
    <definedName name="_____YR92">[25]Imp:Trade!$F$9:$F$464</definedName>
    <definedName name="_____YR93">[25]Imp:Trade!$G$9:$G$464</definedName>
    <definedName name="_____YR94">[25]Imp:Trade!$H$9:$H$464</definedName>
    <definedName name="_____YR95">[25]Imp:Trade!$I$9:$I$464</definedName>
    <definedName name="____00_Consulta_CEI" localSheetId="1">#REF!</definedName>
    <definedName name="____00_Consulta_CEI">'[28]00_Consulta_CEI'!$A$1:$R$2940</definedName>
    <definedName name="____10FA_L">#REF!</definedName>
    <definedName name="____11GAZ_LIABS">#REF!</definedName>
    <definedName name="____12INT_RESERVES">#REF!</definedName>
    <definedName name="____1r">#REF!</definedName>
    <definedName name="____2Macros_Import_.qbop">[29]!'[Macros Import].qbop'</definedName>
    <definedName name="____3__123Graph_ACPI_ER_LOG" hidden="1">[30]ER!#REF!</definedName>
    <definedName name="____31_Temp" localSheetId="0">#REF!</definedName>
    <definedName name="____31_Temp" localSheetId="1">#REF!</definedName>
    <definedName name="____31_Temp">#REF!</definedName>
    <definedName name="____4__123Graph_BCPI_ER_LOG" hidden="1">[30]ER!#REF!</definedName>
    <definedName name="____5__123Graph_BIBA_IBRD" hidden="1">[30]WB!#REF!</definedName>
    <definedName name="____6B.2_B.3">#REF!</definedName>
    <definedName name="____71_Temp">#REF!</definedName>
    <definedName name="____7B.4___5">#REF!</definedName>
    <definedName name="____8CONSOL_B2">#REF!</definedName>
    <definedName name="____9CONSOL_DEPOSITS">'[31]A 11'!#REF!</definedName>
    <definedName name="____abs1">#REF!</definedName>
    <definedName name="____abs2">#REF!</definedName>
    <definedName name="____abs3">#REF!</definedName>
    <definedName name="____aBZ7">#REF!</definedName>
    <definedName name="____ABZ8">#REF!</definedName>
    <definedName name="____aen1">#REF!</definedName>
    <definedName name="____aen2">#REF!</definedName>
    <definedName name="____bem98">[14]Programa!#REF!</definedName>
    <definedName name="____BOP1">#REF!</definedName>
    <definedName name="____BOP2">#REF!</definedName>
    <definedName name="____CEL96">#REF!</definedName>
    <definedName name="____Cua13" localSheetId="0">#REF!</definedName>
    <definedName name="____Cua13" localSheetId="1">#REF!</definedName>
    <definedName name="____Cua13">#REF!</definedName>
    <definedName name="____Cua15" localSheetId="0">#REF!</definedName>
    <definedName name="____Cua15" localSheetId="1">#REF!</definedName>
    <definedName name="____Cua15">#REF!</definedName>
    <definedName name="____Cua16" localSheetId="0">#REF!</definedName>
    <definedName name="____Cua16" localSheetId="1">#REF!</definedName>
    <definedName name="____Cua16">#REF!</definedName>
    <definedName name="____Cua17" localSheetId="0">#REF!</definedName>
    <definedName name="____Cua17" localSheetId="1">#REF!</definedName>
    <definedName name="____Cua17">#REF!</definedName>
    <definedName name="____Cua18" localSheetId="0">#REF!</definedName>
    <definedName name="____Cua18" localSheetId="1">#REF!</definedName>
    <definedName name="____Cua18">#REF!</definedName>
    <definedName name="____Cua19" localSheetId="0">#REF!</definedName>
    <definedName name="____Cua19" localSheetId="1">#REF!</definedName>
    <definedName name="____Cua19">#REF!</definedName>
    <definedName name="____cud21">#REF!</definedName>
    <definedName name="____dcc2000">#REF!</definedName>
    <definedName name="____dcc2001">#REF!</definedName>
    <definedName name="____dcc2002">#REF!</definedName>
    <definedName name="____dcc2003">#REF!</definedName>
    <definedName name="____dcc98">[14]Programa!#REF!</definedName>
    <definedName name="____dcc99">#REF!</definedName>
    <definedName name="____DIA1">#REF!</definedName>
    <definedName name="____dic96">#REF!</definedName>
    <definedName name="____dic97">#REF!</definedName>
    <definedName name="____emi2000">#REF!</definedName>
    <definedName name="____emi2001">#REF!</definedName>
    <definedName name="____emi2002">#REF!</definedName>
    <definedName name="____emi2003">#REF!</definedName>
    <definedName name="____emi98">#REF!</definedName>
    <definedName name="____emi99">#REF!</definedName>
    <definedName name="____END94">#REF!</definedName>
    <definedName name="____EXP2">[25]Exp!#REF!</definedName>
    <definedName name="____EXP5">#REF!</definedName>
    <definedName name="____EXP6">#REF!</definedName>
    <definedName name="____EXP7">#REF!</definedName>
    <definedName name="____EXP9">#REF!</definedName>
    <definedName name="____EXR1">#REF!</definedName>
    <definedName name="____EXR2">#REF!</definedName>
    <definedName name="____EXR3">#REF!</definedName>
    <definedName name="____f">#N/A</definedName>
    <definedName name="____fig3">#REF!</definedName>
    <definedName name="____FIS96">#REF!</definedName>
    <definedName name="____gfd2" hidden="1">{"mt1",#N/A,FALSE,"Debt";"mt2",#N/A,FALSE,"Debt";"mt3",#N/A,FALSE,"Debt";"mt4",#N/A,FALSE,"Debt";"mt5",#N/A,FALSE,"Debt";"mt6",#N/A,FALSE,"Debt";"mt7",#N/A,FALSE,"Debt"}</definedName>
    <definedName name="____gt4" hidden="1">{#N/A,#N/A,FALSE,"DOC";"TB_28",#N/A,FALSE,"FITB_28";"TB_91",#N/A,FALSE,"FITB_91";"TB_182",#N/A,FALSE,"FITB_182";"TB_273",#N/A,FALSE,"FITB_273";"TB_364",#N/A,FALSE,"FITB_364 ";"SUMMARY",#N/A,FALSE,"Summary"}</definedName>
    <definedName name="____IMP10">#REF!</definedName>
    <definedName name="____IMP2">#REF!</definedName>
    <definedName name="____IMP4">#REF!</definedName>
    <definedName name="____IMP6">#REF!</definedName>
    <definedName name="____IMP7">#REF!</definedName>
    <definedName name="____IMP8">#REF!</definedName>
    <definedName name="____INE1">#REF!</definedName>
    <definedName name="____ipc2000">#REF!</definedName>
    <definedName name="____ipc2001">#REF!</definedName>
    <definedName name="____ipc2002">#REF!</definedName>
    <definedName name="____ipc2003">#REF!</definedName>
    <definedName name="____ipc98">#REF!</definedName>
    <definedName name="____ipc99">#REF!</definedName>
    <definedName name="____jun96">#REF!</definedName>
    <definedName name="____jun97">#REF!</definedName>
    <definedName name="____lyf5" hidden="1">{#N/A,#N/A,FALSE,"PUBLEXP"}</definedName>
    <definedName name="____mar96">#REF!</definedName>
    <definedName name="____mar97">#REF!</definedName>
    <definedName name="____MAT4" hidden="1">{"'para SB'!$A$1420:$F$1479"}</definedName>
    <definedName name="____MCV1">[15]Q2!$E$64:$AH$64</definedName>
    <definedName name="____me98">[14]Programa!#REF!</definedName>
    <definedName name="____mes95">#REF!</definedName>
    <definedName name="____min1">[16]minor!$A$7:$AU$50</definedName>
    <definedName name="____min2">[16]minor!$A$111:$AU$143</definedName>
    <definedName name="____min3">[16]minor!$A$145:$AU$174</definedName>
    <definedName name="____min4">[16]minor!$A$177:$AU$208</definedName>
    <definedName name="____min5">[16]minor!$A$210:$AU$238</definedName>
    <definedName name="____min6">[16]minor!$A$240:$AU$268</definedName>
    <definedName name="____mk14">[7]NFPEntps!#REF!</definedName>
    <definedName name="____MTS2">'[17]Annual Tables'!#REF!</definedName>
    <definedName name="____NA1">[9]raw!#REF!</definedName>
    <definedName name="____NA2">[9]raw!#REF!</definedName>
    <definedName name="____NA3">[9]raw!#REF!</definedName>
    <definedName name="____NB1">[9]raw!#REF!</definedName>
    <definedName name="____NB2">[9]raw!#REF!</definedName>
    <definedName name="____NC1">[9]raw!#REF!</definedName>
    <definedName name="____NC3">[9]raw!#REF!</definedName>
    <definedName name="____NC4">[9]raw!#REF!</definedName>
    <definedName name="____NIC02">#REF!</definedName>
    <definedName name="____NIC03">#REF!</definedName>
    <definedName name="____NIC06">#REF!</definedName>
    <definedName name="____NIC07">#REF!</definedName>
    <definedName name="____NIC09">#REF!</definedName>
    <definedName name="____NIC10">#REF!</definedName>
    <definedName name="____NIC11">#REF!</definedName>
    <definedName name="____NIC12">#REF!</definedName>
    <definedName name="____NIC13">#REF!</definedName>
    <definedName name="____NIC15">#REF!</definedName>
    <definedName name="____NIC16">#REF!</definedName>
    <definedName name="____NOV8" hidden="1">{"'para SB'!$A$1420:$F$1479"}</definedName>
    <definedName name="____npp2000">#REF!</definedName>
    <definedName name="____npp2001">#REF!</definedName>
    <definedName name="____npp2002">#REF!</definedName>
    <definedName name="____npp2003">#REF!</definedName>
    <definedName name="____npp98">#REF!</definedName>
    <definedName name="____npp99">#REF!</definedName>
    <definedName name="____OCT95">'[18]FINANC-95'!$A$1:$D$35</definedName>
    <definedName name="____oma1">[16]omas!$A$1:$AH$31</definedName>
    <definedName name="____oma2">[16]omas!$A$32:$AH$73</definedName>
    <definedName name="____oma3">[16]omas!$A$80:$AH$120</definedName>
    <definedName name="____OUT1">#REF!</definedName>
    <definedName name="____OUT2">'[10]Serv&amp;Trans'!#REF!</definedName>
    <definedName name="____OUT3">#REF!</definedName>
    <definedName name="____OUT4">#REF!</definedName>
    <definedName name="____OUT5">#REF!</definedName>
    <definedName name="____OUT6">#REF!</definedName>
    <definedName name="____OUT7">#REF!</definedName>
    <definedName name="____PAG2">[17]Index!#REF!</definedName>
    <definedName name="____PAG3">[17]Index!#REF!</definedName>
    <definedName name="____PAG4">[17]Index!#REF!</definedName>
    <definedName name="____PAG5">[17]Index!#REF!</definedName>
    <definedName name="____PAG6">[17]Index!#REF!</definedName>
    <definedName name="____PAG7">#REF!</definedName>
    <definedName name="____PC90" localSheetId="0">#REF!</definedName>
    <definedName name="____PC90" localSheetId="1">#REF!</definedName>
    <definedName name="____PC90">#REF!</definedName>
    <definedName name="____pib2000">#REF!</definedName>
    <definedName name="____pib2001">#REF!</definedName>
    <definedName name="____pib2002">#REF!</definedName>
    <definedName name="____pib2003">#REF!</definedName>
    <definedName name="____PIB91">'[11]PIB corr'!#REF!</definedName>
    <definedName name="____pib98">[14]Programa!#REF!</definedName>
    <definedName name="____pib99">#REF!</definedName>
    <definedName name="____POR96">#REF!</definedName>
    <definedName name="____pri1">#REF!</definedName>
    <definedName name="____pri2">#REF!</definedName>
    <definedName name="____PRN96">#REF!</definedName>
    <definedName name="____qqq1" hidden="1">{#N/A,#N/A,FALSE,"EXTRABUDGT"}</definedName>
    <definedName name="____r">[27]Base!$CY1</definedName>
    <definedName name="____rep1">#REF!</definedName>
    <definedName name="____RES2">[19]RES!#REF!</definedName>
    <definedName name="____rge1">#REF!</definedName>
    <definedName name="____set96">#REF!</definedName>
    <definedName name="____set97">#REF!</definedName>
    <definedName name="____SG1">[27]Base!$DI1</definedName>
    <definedName name="____SG2">[27]Base!$DK1</definedName>
    <definedName name="____SP96">'[32]prog-2003'!#REF!</definedName>
    <definedName name="____SP97">'[32]prog-2003'!#REF!</definedName>
    <definedName name="____sr3">#REF!</definedName>
    <definedName name="____SRN96">#REF!</definedName>
    <definedName name="____SRT11" hidden="1">{"Minpmon",#N/A,FALSE,"Monthinput"}</definedName>
    <definedName name="____SUM1">#REF!</definedName>
    <definedName name="____SUM2">#REF!</definedName>
    <definedName name="____TAB1">#REF!</definedName>
    <definedName name="____TAB10">#REF!</definedName>
    <definedName name="____Tab11">#REF!</definedName>
    <definedName name="____Tab12">#REF!</definedName>
    <definedName name="____Tab13">#REF!</definedName>
    <definedName name="____Tab14">#REF!</definedName>
    <definedName name="____Tab15">#REF!</definedName>
    <definedName name="____Tab17">#REF!</definedName>
    <definedName name="____Tab18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tAB4">#REF!</definedName>
    <definedName name="____TAB47">#REF!</definedName>
    <definedName name="____Tab5">#REF!</definedName>
    <definedName name="____Tab6">#REF!</definedName>
    <definedName name="____Tab7">#REF!</definedName>
    <definedName name="____Tab8">#REF!</definedName>
    <definedName name="____Tab9">#REF!</definedName>
    <definedName name="____tc30">#REF!</definedName>
    <definedName name="____tc99">'[20]PROYECCIONES-PM 2000mod'!$B$29</definedName>
    <definedName name="____TOT1">#REF!</definedName>
    <definedName name="____UES96">#REF!</definedName>
    <definedName name="____WB2">#REF!</definedName>
    <definedName name="____WEO1">#REF!</definedName>
    <definedName name="____WEO2">#REF!</definedName>
    <definedName name="____YR0110">[25]Imp:Trade!$O$9:$R$464</definedName>
    <definedName name="____YR89">[25]Imp:Trade!$C$9:$C$464</definedName>
    <definedName name="____YR90">[25]Imp:Trade!$D$9:$D$464</definedName>
    <definedName name="____YR91">[25]Imp:Trade!$E$9:$E$464</definedName>
    <definedName name="____YR92">[25]Imp:Trade!$F$9:$F$464</definedName>
    <definedName name="____YR93">[25]Imp:Trade!$G$9:$G$464</definedName>
    <definedName name="____YR94">[25]Imp:Trade!$H$9:$H$464</definedName>
    <definedName name="____YR95">[25]Imp:Trade!$I$9:$I$464</definedName>
    <definedName name="___00_Consulta_CEI" localSheetId="1">#REF!</definedName>
    <definedName name="___00_Consulta_CEI">'[28]00_Consulta_CEI'!$A$1:$R$2940</definedName>
    <definedName name="___1_0ju" hidden="1">#REF!</definedName>
    <definedName name="___10FA_L">#REF!</definedName>
    <definedName name="___11GAZ_LIABS">#REF!</definedName>
    <definedName name="___12INT_RESERVES">#REF!</definedName>
    <definedName name="___1r">#REF!</definedName>
    <definedName name="___2Macros_Import_.qbop">[29]!'[Macros Import].qbop'</definedName>
    <definedName name="___3__123Graph_ACPI_ER_LOG" hidden="1">[30]ER!#REF!</definedName>
    <definedName name="___31_Temp" localSheetId="0">#REF!</definedName>
    <definedName name="___31_Temp" localSheetId="1">#REF!</definedName>
    <definedName name="___31_Temp">#REF!</definedName>
    <definedName name="___4__123Graph_BCPI_ER_LOG" hidden="1">[30]ER!#REF!</definedName>
    <definedName name="___5__123Graph_BIBA_IBRD" hidden="1">[30]WB!#REF!</definedName>
    <definedName name="___6B.2_B.3">#REF!</definedName>
    <definedName name="___71_Temp">#REF!</definedName>
    <definedName name="___7B.4___5">#REF!</definedName>
    <definedName name="___8CONSOL_B2">#REF!</definedName>
    <definedName name="___9CONSOL_DEPOSITS">'[31]A 11'!#REF!</definedName>
    <definedName name="___abs1" localSheetId="1">#REF!</definedName>
    <definedName name="___abs1">#REF!</definedName>
    <definedName name="___abs2" localSheetId="1">#REF!</definedName>
    <definedName name="___abs2">#REF!</definedName>
    <definedName name="___abs3" localSheetId="1">#REF!</definedName>
    <definedName name="___abs3">#REF!</definedName>
    <definedName name="___aBZ7" localSheetId="1">#REF!</definedName>
    <definedName name="___aBZ7">#REF!</definedName>
    <definedName name="___ABZ8" localSheetId="1">#REF!</definedName>
    <definedName name="___ABZ8">#REF!</definedName>
    <definedName name="___aen1" localSheetId="1">#REF!</definedName>
    <definedName name="___aen1">#REF!</definedName>
    <definedName name="___aen2" localSheetId="1">#REF!</definedName>
    <definedName name="___aen2">#REF!</definedName>
    <definedName name="___bem98">[14]Programa!#REF!</definedName>
    <definedName name="___BOP1">#REF!</definedName>
    <definedName name="___BOP2">#REF!</definedName>
    <definedName name="___CEL96">#REF!</definedName>
    <definedName name="___Cua13" localSheetId="0">#REF!</definedName>
    <definedName name="___Cua13" localSheetId="1">#REF!</definedName>
    <definedName name="___Cua13">#REF!</definedName>
    <definedName name="___Cua15" localSheetId="0">#REF!</definedName>
    <definedName name="___Cua15" localSheetId="1">#REF!</definedName>
    <definedName name="___Cua15">#REF!</definedName>
    <definedName name="___Cua16" localSheetId="0">#REF!</definedName>
    <definedName name="___Cua16" localSheetId="1">#REF!</definedName>
    <definedName name="___Cua16">#REF!</definedName>
    <definedName name="___Cua17" localSheetId="0">#REF!</definedName>
    <definedName name="___Cua17" localSheetId="1">#REF!</definedName>
    <definedName name="___Cua17">#REF!</definedName>
    <definedName name="___Cua18" localSheetId="0">#REF!</definedName>
    <definedName name="___Cua18" localSheetId="1">#REF!</definedName>
    <definedName name="___Cua18">#REF!</definedName>
    <definedName name="___Cua19" localSheetId="0">#REF!</definedName>
    <definedName name="___Cua19" localSheetId="1">#REF!</definedName>
    <definedName name="___Cua19">#REF!</definedName>
    <definedName name="___cud21" localSheetId="1">#REF!</definedName>
    <definedName name="___cud21">#REF!</definedName>
    <definedName name="___dcc2000" localSheetId="1">#REF!</definedName>
    <definedName name="___dcc2000">#REF!</definedName>
    <definedName name="___dcc2001" localSheetId="1">#REF!</definedName>
    <definedName name="___dcc2001">#REF!</definedName>
    <definedName name="___dcc2002" localSheetId="1">#REF!</definedName>
    <definedName name="___dcc2002">#REF!</definedName>
    <definedName name="___dcc2003" localSheetId="1">#REF!</definedName>
    <definedName name="___dcc2003">#REF!</definedName>
    <definedName name="___dcc98">[14]Programa!#REF!</definedName>
    <definedName name="___dcc99" localSheetId="1">#REF!</definedName>
    <definedName name="___dcc99">#REF!</definedName>
    <definedName name="___DIA1">#REF!</definedName>
    <definedName name="___dic96" localSheetId="1">#REF!</definedName>
    <definedName name="___dic96">#REF!</definedName>
    <definedName name="___dic97">#REF!</definedName>
    <definedName name="___emi2000" localSheetId="1">#REF!</definedName>
    <definedName name="___emi2000">#REF!</definedName>
    <definedName name="___emi2001" localSheetId="1">#REF!</definedName>
    <definedName name="___emi2001">#REF!</definedName>
    <definedName name="___emi2002" localSheetId="1">#REF!</definedName>
    <definedName name="___emi2002">#REF!</definedName>
    <definedName name="___emi2003" localSheetId="1">#REF!</definedName>
    <definedName name="___emi2003">#REF!</definedName>
    <definedName name="___emi98" localSheetId="1">#REF!</definedName>
    <definedName name="___emi98">#REF!</definedName>
    <definedName name="___emi99" localSheetId="1">#REF!</definedName>
    <definedName name="___emi99">#REF!</definedName>
    <definedName name="___END94">#REF!</definedName>
    <definedName name="___EXP2">[33]Exp!#REF!</definedName>
    <definedName name="___EXP5">#REF!</definedName>
    <definedName name="___EXP6">#REF!</definedName>
    <definedName name="___EXP7">#REF!</definedName>
    <definedName name="___EXP9">#REF!</definedName>
    <definedName name="___EXR1">#REF!</definedName>
    <definedName name="___EXR2">#REF!</definedName>
    <definedName name="___EXR3">#REF!</definedName>
    <definedName name="___f">#N/A</definedName>
    <definedName name="___fig3">#REF!</definedName>
    <definedName name="___FIS96" localSheetId="1">#REF!</definedName>
    <definedName name="___FIS96">#REF!</definedName>
    <definedName name="___gfd2" hidden="1">{"mt1",#N/A,FALSE,"Debt";"mt2",#N/A,FALSE,"Debt";"mt3",#N/A,FALSE,"Debt";"mt4",#N/A,FALSE,"Debt";"mt5",#N/A,FALSE,"Debt";"mt6",#N/A,FALSE,"Debt";"mt7",#N/A,FALSE,"Debt"}</definedName>
    <definedName name="___gt4" hidden="1">{#N/A,#N/A,FALSE,"DOC";"TB_28",#N/A,FALSE,"FITB_28";"TB_91",#N/A,FALSE,"FITB_91";"TB_182",#N/A,FALSE,"FITB_182";"TB_273",#N/A,FALSE,"FITB_273";"TB_364",#N/A,FALSE,"FITB_364 ";"SUMMARY",#N/A,FALSE,"Summary"}</definedName>
    <definedName name="___IMP10">#REF!</definedName>
    <definedName name="___IMP2">#REF!</definedName>
    <definedName name="___IMP4">#REF!</definedName>
    <definedName name="___IMP6">#REF!</definedName>
    <definedName name="___IMP7">#REF!</definedName>
    <definedName name="___IMP8">#REF!</definedName>
    <definedName name="___INE1" localSheetId="1">#REF!</definedName>
    <definedName name="___INE1">#REF!</definedName>
    <definedName name="___ipc2000" localSheetId="1">#REF!</definedName>
    <definedName name="___ipc2000">#REF!</definedName>
    <definedName name="___ipc2001" localSheetId="1">#REF!</definedName>
    <definedName name="___ipc2001">#REF!</definedName>
    <definedName name="___ipc2002" localSheetId="1">#REF!</definedName>
    <definedName name="___ipc2002">#REF!</definedName>
    <definedName name="___ipc2003" localSheetId="1">#REF!</definedName>
    <definedName name="___ipc2003">#REF!</definedName>
    <definedName name="___ipc98" localSheetId="1">#REF!</definedName>
    <definedName name="___ipc98">#REF!</definedName>
    <definedName name="___ipc99" localSheetId="1">#REF!</definedName>
    <definedName name="___ipc99">#REF!</definedName>
    <definedName name="___jun96">#REF!</definedName>
    <definedName name="___jun97">#REF!</definedName>
    <definedName name="___lyf5" hidden="1">{#N/A,#N/A,FALSE,"PUBLEXP"}</definedName>
    <definedName name="___mar96">#REF!</definedName>
    <definedName name="___mar97">#REF!</definedName>
    <definedName name="___MAT4" localSheetId="0" hidden="1">{"'para SB'!$A$1420:$F$1479"}</definedName>
    <definedName name="___MAT4" localSheetId="1" hidden="1">{"'para SB'!$A$1420:$F$1479"}</definedName>
    <definedName name="___MAT4" hidden="1">{"'para SB'!$A$1420:$F$1479"}</definedName>
    <definedName name="___MCV1">[34]Q2!$E$64:$AH$64</definedName>
    <definedName name="___me98">[14]Programa!#REF!</definedName>
    <definedName name="___mes95">#REF!</definedName>
    <definedName name="___min1">[16]minor!$A$7:$AU$50</definedName>
    <definedName name="___min2">[16]minor!$A$111:$AU$143</definedName>
    <definedName name="___min3">[16]minor!$A$145:$AU$174</definedName>
    <definedName name="___min4">[16]minor!$A$177:$AU$208</definedName>
    <definedName name="___min5">[16]minor!$A$210:$AU$238</definedName>
    <definedName name="___min6">[16]minor!$A$240:$AU$268</definedName>
    <definedName name="___mk14">[7]NFPEntps!#REF!</definedName>
    <definedName name="___MTS2">'[17]Annual Tables'!#REF!</definedName>
    <definedName name="___NA1">[9]raw!#REF!</definedName>
    <definedName name="___NA2">[9]raw!#REF!</definedName>
    <definedName name="___NA3">[9]raw!#REF!</definedName>
    <definedName name="___NB1">[9]raw!#REF!</definedName>
    <definedName name="___NB2">[9]raw!#REF!</definedName>
    <definedName name="___NC1">[9]raw!#REF!</definedName>
    <definedName name="___NC3">[9]raw!#REF!</definedName>
    <definedName name="___NC4">[9]raw!#REF!</definedName>
    <definedName name="___NIC02" localSheetId="1">#REF!</definedName>
    <definedName name="___NIC02">#REF!</definedName>
    <definedName name="___NIC03" localSheetId="1">#REF!</definedName>
    <definedName name="___NIC03">#REF!</definedName>
    <definedName name="___NIC06" localSheetId="1">#REF!</definedName>
    <definedName name="___NIC06">#REF!</definedName>
    <definedName name="___NIC07" localSheetId="1">#REF!</definedName>
    <definedName name="___NIC07">#REF!</definedName>
    <definedName name="___NIC09" localSheetId="1">#REF!</definedName>
    <definedName name="___NIC09">#REF!</definedName>
    <definedName name="___NIC10" localSheetId="1">#REF!</definedName>
    <definedName name="___NIC10">#REF!</definedName>
    <definedName name="___NIC11" localSheetId="1">#REF!</definedName>
    <definedName name="___NIC11">#REF!</definedName>
    <definedName name="___NIC12" localSheetId="1">#REF!</definedName>
    <definedName name="___NIC12">#REF!</definedName>
    <definedName name="___NIC13" localSheetId="1">#REF!</definedName>
    <definedName name="___NIC13">#REF!</definedName>
    <definedName name="___NIC15" localSheetId="1">#REF!</definedName>
    <definedName name="___NIC15">#REF!</definedName>
    <definedName name="___NIC16" localSheetId="1">#REF!</definedName>
    <definedName name="___NIC16">#REF!</definedName>
    <definedName name="___NOV8" localSheetId="0" hidden="1">{"'para SB'!$A$1420:$F$1479"}</definedName>
    <definedName name="___NOV8" localSheetId="1" hidden="1">{"'para SB'!$A$1420:$F$1479"}</definedName>
    <definedName name="___NOV8" hidden="1">{"'para SB'!$A$1420:$F$1479"}</definedName>
    <definedName name="___npp2000" localSheetId="1">#REF!</definedName>
    <definedName name="___npp2000">#REF!</definedName>
    <definedName name="___npp2001" localSheetId="1">#REF!</definedName>
    <definedName name="___npp2001">#REF!</definedName>
    <definedName name="___npp2002" localSheetId="1">#REF!</definedName>
    <definedName name="___npp2002">#REF!</definedName>
    <definedName name="___npp2003" localSheetId="1">#REF!</definedName>
    <definedName name="___npp2003">#REF!</definedName>
    <definedName name="___npp98" localSheetId="1">#REF!</definedName>
    <definedName name="___npp98">#REF!</definedName>
    <definedName name="___npp99" localSheetId="1">#REF!</definedName>
    <definedName name="___npp99">#REF!</definedName>
    <definedName name="___OCT95">'[18]FINANC-95'!$A$1:$D$35</definedName>
    <definedName name="___oma1">[16]omas!$A$1:$AH$31</definedName>
    <definedName name="___oma2">[16]omas!$A$32:$AH$73</definedName>
    <definedName name="___oma3">[16]omas!$A$80:$AH$120</definedName>
    <definedName name="___OUT1">#REF!</definedName>
    <definedName name="___OUT2">'[10]Serv&amp;Trans'!#REF!</definedName>
    <definedName name="___OUT3">#REF!</definedName>
    <definedName name="___OUT4">#REF!</definedName>
    <definedName name="___OUT5">#REF!</definedName>
    <definedName name="___OUT6">#REF!</definedName>
    <definedName name="___OUT7">#REF!</definedName>
    <definedName name="___PAG2">[17]Index!#REF!</definedName>
    <definedName name="___PAG3">[17]Index!#REF!</definedName>
    <definedName name="___PAG4">[17]Index!#REF!</definedName>
    <definedName name="___PAG5">[17]Index!#REF!</definedName>
    <definedName name="___PAG6">[17]Index!#REF!</definedName>
    <definedName name="___PAG7">#REF!</definedName>
    <definedName name="___PC90" localSheetId="0">#REF!</definedName>
    <definedName name="___PC90" localSheetId="1">#REF!</definedName>
    <definedName name="___PC90">#REF!</definedName>
    <definedName name="___pib2000" localSheetId="1">#REF!</definedName>
    <definedName name="___pib2000">#REF!</definedName>
    <definedName name="___pib2001" localSheetId="1">#REF!</definedName>
    <definedName name="___pib2001">#REF!</definedName>
    <definedName name="___pib2002" localSheetId="1">#REF!</definedName>
    <definedName name="___pib2002">#REF!</definedName>
    <definedName name="___pib2003" localSheetId="1">#REF!</definedName>
    <definedName name="___pib2003">#REF!</definedName>
    <definedName name="___PIB91">'[11]PIB corr'!#REF!</definedName>
    <definedName name="___pib98">[14]Programa!#REF!</definedName>
    <definedName name="___pib99" localSheetId="1">#REF!</definedName>
    <definedName name="___pib99">#REF!</definedName>
    <definedName name="___POR96" localSheetId="1">#REF!</definedName>
    <definedName name="___POR96">#REF!</definedName>
    <definedName name="___pri1">#REF!</definedName>
    <definedName name="___pri2">#REF!</definedName>
    <definedName name="___PRN96" localSheetId="1">#REF!</definedName>
    <definedName name="___PRN96">#REF!</definedName>
    <definedName name="___qqq1" hidden="1">{#N/A,#N/A,FALSE,"EXTRABUDGT"}</definedName>
    <definedName name="___r">[27]Base!$CY1</definedName>
    <definedName name="___rep1">#REF!</definedName>
    <definedName name="___RES2">[19]RES!#REF!</definedName>
    <definedName name="___rge1">#REF!</definedName>
    <definedName name="___set96">#REF!</definedName>
    <definedName name="___set97">#REF!</definedName>
    <definedName name="___SG1">[27]Base!$DI1</definedName>
    <definedName name="___SG2">[27]Base!$DK1</definedName>
    <definedName name="___SP96">'[32]prog-2003'!#REF!</definedName>
    <definedName name="___SP97">'[32]prog-2003'!#REF!</definedName>
    <definedName name="___sr3" localSheetId="1">#REF!</definedName>
    <definedName name="___sr3">#REF!</definedName>
    <definedName name="___SRN96" localSheetId="1">#REF!</definedName>
    <definedName name="___SRN96">#REF!</definedName>
    <definedName name="___SRT11" localSheetId="0" hidden="1">{"Minpmon",#N/A,FALSE,"Monthinput"}</definedName>
    <definedName name="___SRT11" localSheetId="1" hidden="1">{"Minpmon",#N/A,FALSE,"Monthinput"}</definedName>
    <definedName name="___SRT11" hidden="1">{"Minpmon",#N/A,FALSE,"Monthinput"}</definedName>
    <definedName name="___SUM1" localSheetId="1">#REF!</definedName>
    <definedName name="___SUM1">#REF!</definedName>
    <definedName name="___SUM2" localSheetId="1">#REF!</definedName>
    <definedName name="___SUM2">#REF!</definedName>
    <definedName name="___TAB1" localSheetId="1">#REF!</definedName>
    <definedName name="___TAB1">#REF!</definedName>
    <definedName name="___TAB10">#REF!</definedName>
    <definedName name="___Tab11">#REF!</definedName>
    <definedName name="___Tab12">#REF!</definedName>
    <definedName name="___Tab13">#REF!</definedName>
    <definedName name="___Tab14">#REF!</definedName>
    <definedName name="___Tab15">#REF!</definedName>
    <definedName name="___Tab17">#REF!</definedName>
    <definedName name="___Tab18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34">#REF!</definedName>
    <definedName name="___Tab35">#REF!</definedName>
    <definedName name="___tAB4" localSheetId="1">#REF!</definedName>
    <definedName name="___tAB4">#REF!</definedName>
    <definedName name="___TAB47" localSheetId="1">#REF!</definedName>
    <definedName name="___TAB47">#REF!</definedName>
    <definedName name="___Tab5">#REF!</definedName>
    <definedName name="___Tab6">#REF!</definedName>
    <definedName name="___Tab7">#REF!</definedName>
    <definedName name="___Tab8">#REF!</definedName>
    <definedName name="___Tab9">#REF!</definedName>
    <definedName name="___tc30">#REF!</definedName>
    <definedName name="___tc99">'[20]PROYECCIONES-PM 2000mod'!$B$29</definedName>
    <definedName name="___TOT1">#REF!</definedName>
    <definedName name="___UES96">#REF!</definedName>
    <definedName name="___WB2">#REF!</definedName>
    <definedName name="___WEO1">#REF!</definedName>
    <definedName name="___WEO2">#REF!</definedName>
    <definedName name="___YR0110">[33]Imp:Trade!$O$9:$R$464</definedName>
    <definedName name="___YR89">[33]Imp:Trade!$C$9:$C$464</definedName>
    <definedName name="___YR90">[33]Imp:Trade!$D$9:$D$464</definedName>
    <definedName name="___YR91">[33]Imp:Trade!$E$9:$E$464</definedName>
    <definedName name="___YR92">[33]Imp:Trade!$F$9:$F$464</definedName>
    <definedName name="___YR93">[33]Imp:Trade!$G$9:$G$464</definedName>
    <definedName name="___YR94">[33]Imp:Trade!$H$9:$H$464</definedName>
    <definedName name="___YR95">[33]Imp:Trade!$I$9:$I$464</definedName>
    <definedName name="__00_Consulta_CEI" localSheetId="1">#REF!</definedName>
    <definedName name="__00_Consulta_CEI">'[28]00_Consulta_CEI'!$A$1:$R$2940</definedName>
    <definedName name="__1__123Graph_ACHART_1" hidden="1">[35]IPC1988!$C$176:$C$182</definedName>
    <definedName name="__1_0ju" hidden="1">#REF!</definedName>
    <definedName name="__10__123Graph_ANDA_OIN" hidden="1">#REF!</definedName>
    <definedName name="__10FA_L">#REF!</definedName>
    <definedName name="__11__123Graph_AR_BMONEY" hidden="1">#REF!</definedName>
    <definedName name="__11GAZ_LIABS">#REF!</definedName>
    <definedName name="__12__123Graph_ASEIGNOR" hidden="1">[36]seignior!#REF!</definedName>
    <definedName name="__123" localSheetId="0" hidden="1">'[37]SNF Córd'!#REF!</definedName>
    <definedName name="__123" localSheetId="1" hidden="1">#REF!</definedName>
    <definedName name="__123" hidden="1">'[37]SNF Córd'!#REF!</definedName>
    <definedName name="__123Graph_A" localSheetId="1" hidden="1">#REF!</definedName>
    <definedName name="__123Graph_A" hidden="1">[2]DETALLADO!$B$267:$B$352</definedName>
    <definedName name="__123Graph_ABSYSASST" localSheetId="1" hidden="1">#REF!</definedName>
    <definedName name="__123Graph_ABSYSASST" hidden="1">[38]interv!$C$37:$K$37</definedName>
    <definedName name="__123Graph_ACBASSETS" localSheetId="1" hidden="1">#REF!</definedName>
    <definedName name="__123Graph_ACBASSETS" hidden="1">[38]interv!$C$34:$K$34</definedName>
    <definedName name="__123Graph_ACBAWKLY" localSheetId="0" hidden="1">[38]interv!#REF!</definedName>
    <definedName name="__123Graph_ACBAWKLY" localSheetId="1" hidden="1">#REF!</definedName>
    <definedName name="__123Graph_ACBAWKLY" hidden="1">[38]interv!#REF!</definedName>
    <definedName name="__123Graph_AChart1" localSheetId="0" hidden="1">'[37]SNF Córd'!#REF!</definedName>
    <definedName name="__123Graph_AChart1" localSheetId="1" hidden="1">#REF!</definedName>
    <definedName name="__123Graph_AChart1" hidden="1">'[37]SNF Córd'!#REF!</definedName>
    <definedName name="__123Graph_AChart10" localSheetId="0" hidden="1">'[11]PIB corr'!#REF!</definedName>
    <definedName name="__123Graph_AChart10" localSheetId="1" hidden="1">#REF!</definedName>
    <definedName name="__123Graph_AChart10" hidden="1">'[11]PIB corr'!#REF!</definedName>
    <definedName name="__123Graph_AChart11" localSheetId="0" hidden="1">'[11]PIB corr'!#REF!</definedName>
    <definedName name="__123Graph_AChart11" localSheetId="1" hidden="1">#REF!</definedName>
    <definedName name="__123Graph_AChart11" hidden="1">'[11]PIB corr'!#REF!</definedName>
    <definedName name="__123Graph_AChart12" localSheetId="1" hidden="1">#REF!</definedName>
    <definedName name="__123Graph_AChart12" hidden="1">'[11]PIB corr'!#REF!</definedName>
    <definedName name="__123Graph_AChart13" localSheetId="1" hidden="1">#REF!</definedName>
    <definedName name="__123Graph_AChart13" hidden="1">'[11]PIB corr'!#REF!</definedName>
    <definedName name="__123Graph_AChart14" localSheetId="1" hidden="1">#REF!</definedName>
    <definedName name="__123Graph_AChart14" hidden="1">'[11]PIB corr'!#REF!</definedName>
    <definedName name="__123Graph_AChart15" localSheetId="1" hidden="1">#REF!</definedName>
    <definedName name="__123Graph_AChart15" hidden="1">'[11]PIB corr'!#REF!</definedName>
    <definedName name="__123Graph_AChart16" localSheetId="1" hidden="1">#REF!</definedName>
    <definedName name="__123Graph_AChart16" hidden="1">'[11]PIB corr'!#REF!</definedName>
    <definedName name="__123Graph_AChart17" localSheetId="1" hidden="1">#REF!</definedName>
    <definedName name="__123Graph_AChart17" hidden="1">'[11]PIB corr'!#REF!</definedName>
    <definedName name="__123Graph_AChart18" localSheetId="1" hidden="1">#REF!</definedName>
    <definedName name="__123Graph_AChart18" hidden="1">'[11]PIB corr'!#REF!</definedName>
    <definedName name="__123Graph_AChart19" localSheetId="1" hidden="1">#REF!</definedName>
    <definedName name="__123Graph_AChart19" hidden="1">'[11]PIB corr'!#REF!</definedName>
    <definedName name="__123Graph_AChart2" localSheetId="1" hidden="1">#REF!</definedName>
    <definedName name="__123Graph_AChart2" hidden="1">'[37]SNF Córd'!#REF!</definedName>
    <definedName name="__123Graph_AChart20" localSheetId="1" hidden="1">#REF!</definedName>
    <definedName name="__123Graph_AChart20" hidden="1">'[11]PIB corr'!#REF!</definedName>
    <definedName name="__123Graph_AChart3" localSheetId="1" hidden="1">#REF!</definedName>
    <definedName name="__123Graph_AChart3" hidden="1">'[37]SNF Córd'!#REF!</definedName>
    <definedName name="__123Graph_AChart4" localSheetId="1" hidden="1">#REF!</definedName>
    <definedName name="__123Graph_AChart4" hidden="1">'[37]SNF Córd'!#REF!</definedName>
    <definedName name="__123Graph_AChart5" localSheetId="1" hidden="1">#REF!</definedName>
    <definedName name="__123Graph_AChart5" hidden="1">'[37]SNF Córd'!#REF!</definedName>
    <definedName name="__123Graph_AChart6" localSheetId="1" hidden="1">#REF!</definedName>
    <definedName name="__123Graph_AChart6" hidden="1">'[11]PIB corr'!#REF!</definedName>
    <definedName name="__123Graph_AChart7" localSheetId="1" hidden="1">#REF!</definedName>
    <definedName name="__123Graph_AChart7" hidden="1">'[11]PIB corr'!#REF!</definedName>
    <definedName name="__123Graph_AChart8" localSheetId="1" hidden="1">#REF!</definedName>
    <definedName name="__123Graph_AChart8" hidden="1">'[11]PIB corr'!#REF!</definedName>
    <definedName name="__123Graph_AChart9" localSheetId="1" hidden="1">#REF!</definedName>
    <definedName name="__123Graph_AChart9" hidden="1">'[11]PIB corr'!#REF!</definedName>
    <definedName name="__123Graph_ACurrent" localSheetId="1" hidden="1">#REF!</definedName>
    <definedName name="__123Graph_ACurrent" hidden="1">'[37]SNF Córd'!#REF!</definedName>
    <definedName name="__123Graph_ACURRISS" localSheetId="1" hidden="1">#REF!</definedName>
    <definedName name="__123Graph_ACURRISS" hidden="1">'[39]CBH old INPUT'!#REF!</definedName>
    <definedName name="__123Graph_AERDOLLAR" localSheetId="1" hidden="1">#REF!</definedName>
    <definedName name="__123Graph_AERDOLLAR" hidden="1">'[40]ex rate'!$F$30:$AM$30</definedName>
    <definedName name="__123Graph_AERRUBLE" localSheetId="1" hidden="1">#REF!</definedName>
    <definedName name="__123Graph_AERRUBLE" hidden="1">'[40]ex rate'!$F$31:$AM$31</definedName>
    <definedName name="__123Graph_AEXCH" localSheetId="0" hidden="1">'[39]CBH old INPUT'!#REF!</definedName>
    <definedName name="__123Graph_AEXCH" localSheetId="1" hidden="1">#REF!</definedName>
    <definedName name="__123Graph_AEXCH" hidden="1">'[39]CBH old INPUT'!#REF!</definedName>
    <definedName name="__123Graph_AGDP" localSheetId="0" hidden="1">[41]AQ!#REF!</definedName>
    <definedName name="__123Graph_AGDP" localSheetId="1" hidden="1">#REF!</definedName>
    <definedName name="__123Graph_AGDP" hidden="1">[41]AQ!#REF!</definedName>
    <definedName name="__123Graph_AGraph1" localSheetId="0" hidden="1">[42]INFlevel!#REF!</definedName>
    <definedName name="__123Graph_AGraph1" localSheetId="1" hidden="1">#REF!</definedName>
    <definedName name="__123Graph_AGraph1" hidden="1">[42]INFlevel!#REF!</definedName>
    <definedName name="__123Graph_AMIMPMAC" localSheetId="1" hidden="1">#REF!</definedName>
    <definedName name="__123Graph_AMIMPMAC" hidden="1">[43]monimp!$E$38:$N$38</definedName>
    <definedName name="__123Graph_AMONIMP" localSheetId="1" hidden="1">#REF!</definedName>
    <definedName name="__123Graph_AMONIMP" hidden="1">[43]monimp!$E$31:$N$31</definedName>
    <definedName name="__123Graph_AMSWKLY" localSheetId="0" hidden="1">[43]interv!#REF!</definedName>
    <definedName name="__123Graph_AMSWKLY" localSheetId="1" hidden="1">#REF!</definedName>
    <definedName name="__123Graph_AMSWKLY" hidden="1">[43]interv!#REF!</definedName>
    <definedName name="__123Graph_AMULTVELO" localSheetId="1" hidden="1">#REF!</definedName>
    <definedName name="__123Graph_AMULTVELO" hidden="1">[43]interv!$C$31:$K$31</definedName>
    <definedName name="__123Graph_AREALRATE" localSheetId="1" hidden="1">#REF!</definedName>
    <definedName name="__123Graph_AREALRATE" hidden="1">'[40]ex rate'!$F$36:$AU$36</definedName>
    <definedName name="__123Graph_AREER" localSheetId="0" hidden="1">[44]ER!#REF!</definedName>
    <definedName name="__123Graph_AREER" localSheetId="1" hidden="1">#REF!</definedName>
    <definedName name="__123Graph_AREER" hidden="1">[44]ER!#REF!</definedName>
    <definedName name="__123Graph_ARER" localSheetId="0" hidden="1">#REF!</definedName>
    <definedName name="__123Graph_ARER" localSheetId="1" hidden="1">#REF!</definedName>
    <definedName name="__123Graph_ARER" hidden="1">#REF!</definedName>
    <definedName name="__123Graph_ARESCOV" localSheetId="1" hidden="1">#REF!</definedName>
    <definedName name="__123Graph_ARESCOV" hidden="1">[43]fiscout!$J$146:$J$166</definedName>
    <definedName name="__123Graph_ARUBRATE" localSheetId="1" hidden="1">#REF!</definedName>
    <definedName name="__123Graph_ARUBRATE" hidden="1">'[40]ex rate'!$K$37:$AN$37</definedName>
    <definedName name="__123Graph_ASEIGNOR" localSheetId="0" hidden="1">[36]seignior!#REF!</definedName>
    <definedName name="__123Graph_ASEIGNOR" localSheetId="1" hidden="1">#REF!</definedName>
    <definedName name="__123Graph_ASEIGNOR" hidden="1">[36]seignior!#REF!</definedName>
    <definedName name="__123Graph_AUSRATE" localSheetId="1" hidden="1">#REF!</definedName>
    <definedName name="__123Graph_AUSRATE" hidden="1">'[40]ex rate'!$K$36:$AN$36</definedName>
    <definedName name="__123Graph_B" localSheetId="1" hidden="1">#REF!</definedName>
    <definedName name="__123Graph_B" hidden="1">[45]PFMON!$C$80:$C$160</definedName>
    <definedName name="__123Graph_BBSYSASST" localSheetId="1" hidden="1">#REF!</definedName>
    <definedName name="__123Graph_BBSYSASST" hidden="1">[43]interv!$C$38:$K$38</definedName>
    <definedName name="__123Graph_BCBASSETS" localSheetId="1" hidden="1">#REF!</definedName>
    <definedName name="__123Graph_BCBASSETS" hidden="1">[43]interv!$C$35:$K$35</definedName>
    <definedName name="__123Graph_BCBAWKLY" localSheetId="0" hidden="1">[43]interv!#REF!</definedName>
    <definedName name="__123Graph_BCBAWKLY" localSheetId="1" hidden="1">#REF!</definedName>
    <definedName name="__123Graph_BCBAWKLY" hidden="1">[43]interv!#REF!</definedName>
    <definedName name="__123Graph_BChart1" localSheetId="0" hidden="1">'[37]SNF Córd'!#REF!</definedName>
    <definedName name="__123Graph_BChart1" localSheetId="1" hidden="1">#REF!</definedName>
    <definedName name="__123Graph_BChart1" hidden="1">'[37]SNF Córd'!#REF!</definedName>
    <definedName name="__123Graph_BChart10" localSheetId="0" hidden="1">'[11]PIB corr'!#REF!</definedName>
    <definedName name="__123Graph_BChart10" localSheetId="1" hidden="1">#REF!</definedName>
    <definedName name="__123Graph_BChart10" hidden="1">'[11]PIB corr'!#REF!</definedName>
    <definedName name="__123Graph_BChart11" localSheetId="0" hidden="1">'[11]PIB corr'!#REF!</definedName>
    <definedName name="__123Graph_BChart11" localSheetId="1" hidden="1">#REF!</definedName>
    <definedName name="__123Graph_BChart11" hidden="1">'[11]PIB corr'!#REF!</definedName>
    <definedName name="__123Graph_BChart12" localSheetId="1" hidden="1">#REF!</definedName>
    <definedName name="__123Graph_BChart12" hidden="1">'[11]PIB corr'!#REF!</definedName>
    <definedName name="__123Graph_BChart13" localSheetId="1" hidden="1">#REF!</definedName>
    <definedName name="__123Graph_BChart13" hidden="1">'[11]PIB corr'!#REF!</definedName>
    <definedName name="__123Graph_BChart14" localSheetId="1" hidden="1">#REF!</definedName>
    <definedName name="__123Graph_BChart14" hidden="1">'[11]PIB corr'!#REF!</definedName>
    <definedName name="__123Graph_BChart15" localSheetId="1" hidden="1">#REF!</definedName>
    <definedName name="__123Graph_BChart15" hidden="1">'[11]PIB corr'!#REF!</definedName>
    <definedName name="__123Graph_BChart16" localSheetId="1" hidden="1">#REF!</definedName>
    <definedName name="__123Graph_BChart16" hidden="1">'[11]PIB corr'!#REF!</definedName>
    <definedName name="__123Graph_BChart17" localSheetId="1" hidden="1">#REF!</definedName>
    <definedName name="__123Graph_BChart17" hidden="1">'[11]PIB corr'!#REF!</definedName>
    <definedName name="__123Graph_BChart18" localSheetId="1" hidden="1">#REF!</definedName>
    <definedName name="__123Graph_BChart18" hidden="1">'[11]PIB corr'!#REF!</definedName>
    <definedName name="__123Graph_BChart19" localSheetId="1" hidden="1">#REF!</definedName>
    <definedName name="__123Graph_BChart19" hidden="1">'[11]PIB corr'!#REF!</definedName>
    <definedName name="__123Graph_BChart2" localSheetId="1" hidden="1">#REF!</definedName>
    <definedName name="__123Graph_BChart2" hidden="1">'[37]SNF Córd'!#REF!</definedName>
    <definedName name="__123Graph_BChart20" localSheetId="1" hidden="1">#REF!</definedName>
    <definedName name="__123Graph_BChart20" hidden="1">'[11]PIB corr'!#REF!</definedName>
    <definedName name="__123Graph_BChart3" localSheetId="1" hidden="1">#REF!</definedName>
    <definedName name="__123Graph_BChart3" hidden="1">'[37]SNF Córd'!#REF!</definedName>
    <definedName name="__123Graph_BChart4" localSheetId="1" hidden="1">#REF!</definedName>
    <definedName name="__123Graph_BChart4" hidden="1">'[37]SNF Córd'!#REF!</definedName>
    <definedName name="__123Graph_BChart5" localSheetId="1" hidden="1">#REF!</definedName>
    <definedName name="__123Graph_BChart5" hidden="1">'[37]SNF Córd'!#REF!</definedName>
    <definedName name="__123Graph_BChart6" localSheetId="1" hidden="1">#REF!</definedName>
    <definedName name="__123Graph_BChart6" hidden="1">'[11]PIB corr'!#REF!</definedName>
    <definedName name="__123Graph_BChart7" localSheetId="1" hidden="1">#REF!</definedName>
    <definedName name="__123Graph_BChart7" hidden="1">'[11]PIB corr'!#REF!</definedName>
    <definedName name="__123Graph_BChart8" localSheetId="1" hidden="1">#REF!</definedName>
    <definedName name="__123Graph_BChart8" hidden="1">'[11]PIB corr'!#REF!</definedName>
    <definedName name="__123Graph_BChart9" localSheetId="1" hidden="1">#REF!</definedName>
    <definedName name="__123Graph_BChart9" hidden="1">'[11]PIB corr'!#REF!</definedName>
    <definedName name="__123Graph_BCurrent" localSheetId="1" hidden="1">#REF!</definedName>
    <definedName name="__123Graph_BCurrent" hidden="1">'[37]SNF Córd'!#REF!</definedName>
    <definedName name="__123Graph_BERDOLLAR" localSheetId="1" hidden="1">#REF!</definedName>
    <definedName name="__123Graph_BERDOLLAR" hidden="1">'[40]ex rate'!$F$36:$AM$36</definedName>
    <definedName name="__123Graph_BERRUBLE" localSheetId="1" hidden="1">#REF!</definedName>
    <definedName name="__123Graph_BERRUBLE" hidden="1">'[40]ex rate'!$F$37:$AM$37</definedName>
    <definedName name="__123Graph_BEXCH" localSheetId="0" hidden="1">'[39]CBH old INPUT'!#REF!</definedName>
    <definedName name="__123Graph_BEXCH" localSheetId="1" hidden="1">#REF!</definedName>
    <definedName name="__123Graph_BEXCH" hidden="1">'[39]CBH old INPUT'!#REF!</definedName>
    <definedName name="__123Graph_BGraph1" localSheetId="0" hidden="1">[42]INFlevel!#REF!</definedName>
    <definedName name="__123Graph_BGraph1" localSheetId="1" hidden="1">#REF!</definedName>
    <definedName name="__123Graph_BGraph1" hidden="1">[42]INFlevel!#REF!</definedName>
    <definedName name="__123Graph_BMONIMP" localSheetId="1" hidden="1">#REF!</definedName>
    <definedName name="__123Graph_BMONIMP" hidden="1">[43]monimp!$E$38:$N$38</definedName>
    <definedName name="__123Graph_BMSWKLY" localSheetId="0" hidden="1">[43]interv!#REF!</definedName>
    <definedName name="__123Graph_BMSWKLY" localSheetId="1" hidden="1">#REF!</definedName>
    <definedName name="__123Graph_BMSWKLY" hidden="1">[43]interv!#REF!</definedName>
    <definedName name="__123Graph_BMULTVELO" localSheetId="1" hidden="1">#REF!</definedName>
    <definedName name="__123Graph_BMULTVELO" hidden="1">[43]interv!$C$32:$K$32</definedName>
    <definedName name="__123Graph_BREALRATE" localSheetId="1" hidden="1">#REF!</definedName>
    <definedName name="__123Graph_BREALRATE" hidden="1">'[40]ex rate'!$F$37:$AU$37</definedName>
    <definedName name="__123Graph_BREER" localSheetId="0" hidden="1">[44]ER!#REF!</definedName>
    <definedName name="__123Graph_BREER" localSheetId="1" hidden="1">#REF!</definedName>
    <definedName name="__123Graph_BREER" hidden="1">[44]ER!#REF!</definedName>
    <definedName name="__123Graph_BRER" localSheetId="0" hidden="1">#REF!</definedName>
    <definedName name="__123Graph_BRER" localSheetId="1" hidden="1">#REF!</definedName>
    <definedName name="__123Graph_BRER" hidden="1">#REF!</definedName>
    <definedName name="__123Graph_BRESCOV" localSheetId="1" hidden="1">#REF!</definedName>
    <definedName name="__123Graph_BRESCOV" hidden="1">[43]fiscout!$K$146:$K$166</definedName>
    <definedName name="__123Graph_BRUBRATE" localSheetId="1" hidden="1">#REF!</definedName>
    <definedName name="__123Graph_BRUBRATE" hidden="1">'[40]ex rate'!$K$31:$AN$31</definedName>
    <definedName name="__123Graph_BSEIGNOR" localSheetId="0" hidden="1">[36]seignior!#REF!</definedName>
    <definedName name="__123Graph_BSEIGNOR" localSheetId="1" hidden="1">#REF!</definedName>
    <definedName name="__123Graph_BSEIGNOR" hidden="1">[36]seignior!#REF!</definedName>
    <definedName name="__123Graph_BUSRATE" localSheetId="1" hidden="1">#REF!</definedName>
    <definedName name="__123Graph_BUSRATE" hidden="1">'[40]ex rate'!$K$30:$AN$30</definedName>
    <definedName name="__123Graph_C" localSheetId="0" hidden="1">[45]PFMON!#REF!</definedName>
    <definedName name="__123Graph_C" localSheetId="1" hidden="1">#REF!</definedName>
    <definedName name="__123Graph_C" hidden="1">[45]PFMON!#REF!</definedName>
    <definedName name="__123Graph_CBSYSASST" localSheetId="1" hidden="1">#REF!</definedName>
    <definedName name="__123Graph_CBSYSASST" hidden="1">[43]interv!$C$39:$K$39</definedName>
    <definedName name="__123Graph_CCBAWKLY" localSheetId="0" hidden="1">[43]interv!#REF!</definedName>
    <definedName name="__123Graph_CCBAWKLY" localSheetId="1" hidden="1">#REF!</definedName>
    <definedName name="__123Graph_CCBAWKLY" hidden="1">[43]interv!#REF!</definedName>
    <definedName name="__123Graph_CChart1" localSheetId="0" hidden="1">'[37]SNF Córd'!#REF!</definedName>
    <definedName name="__123Graph_CChart1" localSheetId="1" hidden="1">#REF!</definedName>
    <definedName name="__123Graph_CChart1" hidden="1">'[37]SNF Córd'!#REF!</definedName>
    <definedName name="__123Graph_CChart10" localSheetId="0" hidden="1">'[11]PIB corr'!#REF!</definedName>
    <definedName name="__123Graph_CChart10" localSheetId="1" hidden="1">#REF!</definedName>
    <definedName name="__123Graph_CChart10" hidden="1">'[11]PIB corr'!#REF!</definedName>
    <definedName name="__123Graph_CChart11" localSheetId="0" hidden="1">'[11]PIB corr'!#REF!</definedName>
    <definedName name="__123Graph_CChart11" localSheetId="1" hidden="1">#REF!</definedName>
    <definedName name="__123Graph_CChart11" hidden="1">'[11]PIB corr'!#REF!</definedName>
    <definedName name="__123Graph_CChart12" localSheetId="1" hidden="1">#REF!</definedName>
    <definedName name="__123Graph_CChart12" hidden="1">'[11]PIB corr'!#REF!</definedName>
    <definedName name="__123Graph_CChart13" localSheetId="1" hidden="1">#REF!</definedName>
    <definedName name="__123Graph_CChart13" hidden="1">'[11]PIB corr'!#REF!</definedName>
    <definedName name="__123Graph_CChart14" localSheetId="1" hidden="1">#REF!</definedName>
    <definedName name="__123Graph_CChart14" hidden="1">'[11]PIB corr'!#REF!</definedName>
    <definedName name="__123Graph_CChart15" localSheetId="1" hidden="1">#REF!</definedName>
    <definedName name="__123Graph_CChart15" hidden="1">'[11]PIB corr'!#REF!</definedName>
    <definedName name="__123Graph_CChart16" localSheetId="1" hidden="1">#REF!</definedName>
    <definedName name="__123Graph_CChart16" hidden="1">'[11]PIB corr'!#REF!</definedName>
    <definedName name="__123Graph_CChart17" localSheetId="1" hidden="1">#REF!</definedName>
    <definedName name="__123Graph_CChart17" hidden="1">'[11]PIB corr'!#REF!</definedName>
    <definedName name="__123Graph_CChart18" localSheetId="1" hidden="1">#REF!</definedName>
    <definedName name="__123Graph_CChart18" hidden="1">'[11]PIB corr'!#REF!</definedName>
    <definedName name="__123Graph_CChart19" localSheetId="1" hidden="1">#REF!</definedName>
    <definedName name="__123Graph_CChart19" hidden="1">'[11]PIB corr'!#REF!</definedName>
    <definedName name="__123Graph_CChart2" localSheetId="1" hidden="1">#REF!</definedName>
    <definedName name="__123Graph_CChart2" hidden="1">'[37]SNF Córd'!#REF!</definedName>
    <definedName name="__123Graph_CChart20" localSheetId="1" hidden="1">#REF!</definedName>
    <definedName name="__123Graph_CChart20" hidden="1">'[11]PIB corr'!#REF!</definedName>
    <definedName name="__123Graph_CChart3" localSheetId="1" hidden="1">#REF!</definedName>
    <definedName name="__123Graph_CChart3" hidden="1">'[37]SNF Córd'!#REF!</definedName>
    <definedName name="__123Graph_CChart4" localSheetId="1" hidden="1">#REF!</definedName>
    <definedName name="__123Graph_CChart4" hidden="1">'[37]SNF Córd'!#REF!</definedName>
    <definedName name="__123Graph_CChart5" localSheetId="1" hidden="1">#REF!</definedName>
    <definedName name="__123Graph_CChart5" hidden="1">'[37]SNF Córd'!#REF!</definedName>
    <definedName name="__123Graph_CChart6" localSheetId="1" hidden="1">#REF!</definedName>
    <definedName name="__123Graph_CChart6" hidden="1">'[11]PIB corr'!#REF!</definedName>
    <definedName name="__123Graph_CChart7" localSheetId="1" hidden="1">#REF!</definedName>
    <definedName name="__123Graph_CChart7" hidden="1">'[11]PIB corr'!#REF!</definedName>
    <definedName name="__123Graph_CChart8" localSheetId="1" hidden="1">#REF!</definedName>
    <definedName name="__123Graph_CChart8" hidden="1">'[11]PIB corr'!#REF!</definedName>
    <definedName name="__123Graph_CChart9" localSheetId="1" hidden="1">#REF!</definedName>
    <definedName name="__123Graph_CChart9" hidden="1">'[11]PIB corr'!#REF!</definedName>
    <definedName name="__123Graph_CCurrent" localSheetId="1" hidden="1">#REF!</definedName>
    <definedName name="__123Graph_CCurrent" hidden="1">'[37]SNF Córd'!#REF!</definedName>
    <definedName name="__123Graph_CMONIMP" localSheetId="0" hidden="1">#REF!</definedName>
    <definedName name="__123Graph_CMONIMP" localSheetId="1" hidden="1">#REF!</definedName>
    <definedName name="__123Graph_CMONIMP" hidden="1">#REF!</definedName>
    <definedName name="__123Graph_CMSWKLY" localSheetId="0" hidden="1">#REF!</definedName>
    <definedName name="__123Graph_CMSWKLY" localSheetId="1" hidden="1">#REF!</definedName>
    <definedName name="__123Graph_CMSWKLY" hidden="1">#REF!</definedName>
    <definedName name="__123Graph_CREER" localSheetId="0" hidden="1">[44]ER!#REF!</definedName>
    <definedName name="__123Graph_CREER" localSheetId="1" hidden="1">#REF!</definedName>
    <definedName name="__123Graph_CREER" hidden="1">[44]ER!#REF!</definedName>
    <definedName name="__123Graph_CRER" localSheetId="0" hidden="1">#REF!</definedName>
    <definedName name="__123Graph_CRER" localSheetId="1" hidden="1">#REF!</definedName>
    <definedName name="__123Graph_CRER" hidden="1">#REF!</definedName>
    <definedName name="__123Graph_CRESCOV" localSheetId="1" hidden="1">#REF!</definedName>
    <definedName name="__123Graph_CRESCOV" hidden="1">[43]fiscout!$I$146:$I$166</definedName>
    <definedName name="__123Graph_D" localSheetId="0" hidden="1">'[46]1990'!#REF!</definedName>
    <definedName name="__123Graph_D" localSheetId="1" hidden="1">#REF!</definedName>
    <definedName name="__123Graph_D" hidden="1">'[46]1990'!#REF!</definedName>
    <definedName name="__123Graph_DChart1" localSheetId="0" hidden="1">'[37]SNF Córd'!#REF!</definedName>
    <definedName name="__123Graph_DChart1" localSheetId="1" hidden="1">#REF!</definedName>
    <definedName name="__123Graph_DChart1" hidden="1">'[37]SNF Córd'!#REF!</definedName>
    <definedName name="__123Graph_DChart10" localSheetId="0" hidden="1">'[11]PIB corr'!#REF!</definedName>
    <definedName name="__123Graph_DChart10" localSheetId="1" hidden="1">#REF!</definedName>
    <definedName name="__123Graph_DChart10" hidden="1">'[11]PIB corr'!#REF!</definedName>
    <definedName name="__123Graph_DChart11" localSheetId="0" hidden="1">'[11]PIB corr'!#REF!</definedName>
    <definedName name="__123Graph_DChart11" localSheetId="1" hidden="1">#REF!</definedName>
    <definedName name="__123Graph_DChart11" hidden="1">'[11]PIB corr'!#REF!</definedName>
    <definedName name="__123Graph_DChart12" localSheetId="1" hidden="1">#REF!</definedName>
    <definedName name="__123Graph_DChart12" hidden="1">'[11]PIB corr'!#REF!</definedName>
    <definedName name="__123Graph_DChart13" localSheetId="1" hidden="1">#REF!</definedName>
    <definedName name="__123Graph_DChart13" hidden="1">'[11]PIB corr'!#REF!</definedName>
    <definedName name="__123Graph_DChart14" localSheetId="1" hidden="1">#REF!</definedName>
    <definedName name="__123Graph_DChart14" hidden="1">'[11]PIB corr'!#REF!</definedName>
    <definedName name="__123Graph_DChart15" localSheetId="1" hidden="1">#REF!</definedName>
    <definedName name="__123Graph_DChart15" hidden="1">'[11]PIB corr'!#REF!</definedName>
    <definedName name="__123Graph_DChart16" localSheetId="1" hidden="1">#REF!</definedName>
    <definedName name="__123Graph_DChart16" hidden="1">'[11]PIB corr'!#REF!</definedName>
    <definedName name="__123Graph_DChart17" localSheetId="1" hidden="1">#REF!</definedName>
    <definedName name="__123Graph_DChart17" hidden="1">'[11]PIB corr'!#REF!</definedName>
    <definedName name="__123Graph_DChart18" localSheetId="1" hidden="1">#REF!</definedName>
    <definedName name="__123Graph_DChart18" hidden="1">'[11]PIB corr'!#REF!</definedName>
    <definedName name="__123Graph_DChart19" localSheetId="1" hidden="1">#REF!</definedName>
    <definedName name="__123Graph_DChart19" hidden="1">'[11]PIB corr'!#REF!</definedName>
    <definedName name="__123Graph_DChart2" localSheetId="1" hidden="1">#REF!</definedName>
    <definedName name="__123Graph_DChart2" hidden="1">'[37]SNF Córd'!#REF!</definedName>
    <definedName name="__123Graph_DChart20" localSheetId="1" hidden="1">#REF!</definedName>
    <definedName name="__123Graph_DChart20" hidden="1">'[11]PIB corr'!#REF!</definedName>
    <definedName name="__123Graph_DChart3" localSheetId="1" hidden="1">#REF!</definedName>
    <definedName name="__123Graph_DChart3" hidden="1">'[37]SNF Córd'!#REF!</definedName>
    <definedName name="__123Graph_DChart4" localSheetId="1" hidden="1">#REF!</definedName>
    <definedName name="__123Graph_DChart4" hidden="1">'[37]SNF Córd'!#REF!</definedName>
    <definedName name="__123Graph_DChart5" localSheetId="1" hidden="1">#REF!</definedName>
    <definedName name="__123Graph_DChart5" hidden="1">'[37]SNF Córd'!#REF!</definedName>
    <definedName name="__123Graph_DChart6" localSheetId="1" hidden="1">#REF!</definedName>
    <definedName name="__123Graph_DChart6" hidden="1">'[11]PIB corr'!#REF!</definedName>
    <definedName name="__123Graph_DChart7" localSheetId="1" hidden="1">#REF!</definedName>
    <definedName name="__123Graph_DChart7" hidden="1">'[11]PIB corr'!#REF!</definedName>
    <definedName name="__123Graph_DChart8" localSheetId="1" hidden="1">#REF!</definedName>
    <definedName name="__123Graph_DChart8" hidden="1">'[11]PIB corr'!#REF!</definedName>
    <definedName name="__123Graph_DChart9" localSheetId="1" hidden="1">#REF!</definedName>
    <definedName name="__123Graph_DChart9" hidden="1">'[11]PIB corr'!#REF!</definedName>
    <definedName name="__123Graph_DCurrent" localSheetId="1" hidden="1">#REF!</definedName>
    <definedName name="__123Graph_DCurrent" hidden="1">'[37]SNF Córd'!#REF!</definedName>
    <definedName name="__123Graph_DEXCH" localSheetId="1" hidden="1">#REF!</definedName>
    <definedName name="__123Graph_DEXCH" hidden="1">'[39]CBH old INPUT'!#REF!</definedName>
    <definedName name="__123Graph_DMIMPMAC" localSheetId="0" hidden="1">#REF!</definedName>
    <definedName name="__123Graph_DMIMPMAC" localSheetId="1" hidden="1">#REF!</definedName>
    <definedName name="__123Graph_DMIMPMAC" hidden="1">#REF!</definedName>
    <definedName name="__123Graph_DMONIMP" localSheetId="0" hidden="1">#REF!</definedName>
    <definedName name="__123Graph_DMONIMP" localSheetId="1" hidden="1">#REF!</definedName>
    <definedName name="__123Graph_DMONIMP" hidden="1">#REF!</definedName>
    <definedName name="__123Graph_E" localSheetId="0" hidden="1">'[46]1990'!#REF!</definedName>
    <definedName name="__123Graph_E" localSheetId="1" hidden="1">#REF!</definedName>
    <definedName name="__123Graph_E" hidden="1">'[46]1990'!#REF!</definedName>
    <definedName name="__123Graph_EChart1" localSheetId="0" hidden="1">'[37]SNF Córd'!#REF!</definedName>
    <definedName name="__123Graph_EChart1" localSheetId="1" hidden="1">#REF!</definedName>
    <definedName name="__123Graph_EChart1" hidden="1">'[37]SNF Córd'!#REF!</definedName>
    <definedName name="__123Graph_EChart10" localSheetId="1" hidden="1">#REF!</definedName>
    <definedName name="__123Graph_EChart10" hidden="1">'[11]PIB corr'!#REF!</definedName>
    <definedName name="__123Graph_EChart11" localSheetId="1" hidden="1">#REF!</definedName>
    <definedName name="__123Graph_EChart11" hidden="1">'[11]PIB corr'!#REF!</definedName>
    <definedName name="__123Graph_EChart12" localSheetId="1" hidden="1">#REF!</definedName>
    <definedName name="__123Graph_EChart12" hidden="1">'[11]PIB corr'!#REF!</definedName>
    <definedName name="__123Graph_EChart13" localSheetId="1" hidden="1">#REF!</definedName>
    <definedName name="__123Graph_EChart13" hidden="1">'[11]PIB corr'!#REF!</definedName>
    <definedName name="__123Graph_EChart14" localSheetId="1" hidden="1">#REF!</definedName>
    <definedName name="__123Graph_EChart14" hidden="1">'[11]PIB corr'!#REF!</definedName>
    <definedName name="__123Graph_EChart15" localSheetId="1" hidden="1">#REF!</definedName>
    <definedName name="__123Graph_EChart15" hidden="1">'[11]PIB corr'!#REF!</definedName>
    <definedName name="__123Graph_EChart16" localSheetId="1" hidden="1">#REF!</definedName>
    <definedName name="__123Graph_EChart16" hidden="1">'[11]PIB corr'!#REF!</definedName>
    <definedName name="__123Graph_EChart17" localSheetId="1" hidden="1">#REF!</definedName>
    <definedName name="__123Graph_EChart17" hidden="1">'[11]PIB corr'!#REF!</definedName>
    <definedName name="__123Graph_EChart18" localSheetId="1" hidden="1">#REF!</definedName>
    <definedName name="__123Graph_EChart18" hidden="1">'[11]PIB corr'!#REF!</definedName>
    <definedName name="__123Graph_EChart19" localSheetId="1" hidden="1">#REF!</definedName>
    <definedName name="__123Graph_EChart19" hidden="1">'[11]PIB corr'!#REF!</definedName>
    <definedName name="__123Graph_EChart2" localSheetId="1" hidden="1">#REF!</definedName>
    <definedName name="__123Graph_EChart2" hidden="1">'[37]SNF Córd'!#REF!</definedName>
    <definedName name="__123Graph_EChart20" localSheetId="1" hidden="1">#REF!</definedName>
    <definedName name="__123Graph_EChart20" hidden="1">'[11]PIB corr'!#REF!</definedName>
    <definedName name="__123Graph_EChart3" localSheetId="1" hidden="1">#REF!</definedName>
    <definedName name="__123Graph_EChart3" hidden="1">'[37]SNF Córd'!#REF!</definedName>
    <definedName name="__123Graph_EChart4" localSheetId="1" hidden="1">#REF!</definedName>
    <definedName name="__123Graph_EChart4" hidden="1">'[37]SNF Córd'!#REF!</definedName>
    <definedName name="__123Graph_EChart5" localSheetId="1" hidden="1">#REF!</definedName>
    <definedName name="__123Graph_EChart5" hidden="1">'[37]SNF Córd'!#REF!</definedName>
    <definedName name="__123Graph_EChart6" localSheetId="1" hidden="1">#REF!</definedName>
    <definedName name="__123Graph_EChart6" hidden="1">'[11]PIB corr'!#REF!</definedName>
    <definedName name="__123Graph_EChart7" localSheetId="1" hidden="1">#REF!</definedName>
    <definedName name="__123Graph_EChart7" hidden="1">'[11]PIB corr'!#REF!</definedName>
    <definedName name="__123Graph_EChart8" localSheetId="1" hidden="1">#REF!</definedName>
    <definedName name="__123Graph_EChart8" hidden="1">'[11]PIB corr'!#REF!</definedName>
    <definedName name="__123Graph_EChart9" localSheetId="1" hidden="1">#REF!</definedName>
    <definedName name="__123Graph_EChart9" hidden="1">'[11]PIB corr'!#REF!</definedName>
    <definedName name="__123Graph_ECurrent" localSheetId="1" hidden="1">#REF!</definedName>
    <definedName name="__123Graph_ECurrent" hidden="1">'[37]SNF Córd'!#REF!</definedName>
    <definedName name="__123Graph_EEXCH" localSheetId="1" hidden="1">#REF!</definedName>
    <definedName name="__123Graph_EEXCH" hidden="1">'[39]CBH old INPUT'!#REF!</definedName>
    <definedName name="__123Graph_EMIMPMAC" localSheetId="0" hidden="1">#REF!</definedName>
    <definedName name="__123Graph_EMIMPMAC" localSheetId="1" hidden="1">#REF!</definedName>
    <definedName name="__123Graph_EMIMPMAC" hidden="1">#REF!</definedName>
    <definedName name="__123Graph_EMONIMP" localSheetId="0" hidden="1">#REF!</definedName>
    <definedName name="__123Graph_EMONIMP" localSheetId="1" hidden="1">#REF!</definedName>
    <definedName name="__123Graph_EMONIMP" hidden="1">#REF!</definedName>
    <definedName name="__123Graph_F" localSheetId="0" hidden="1">'[46]1990'!#REF!</definedName>
    <definedName name="__123Graph_F" localSheetId="1" hidden="1">#REF!</definedName>
    <definedName name="__123Graph_F" hidden="1">'[46]1990'!#REF!</definedName>
    <definedName name="__123Graph_FChart1" localSheetId="0" hidden="1">'[37]SNF Córd'!#REF!</definedName>
    <definedName name="__123Graph_FChart1" localSheetId="1" hidden="1">#REF!</definedName>
    <definedName name="__123Graph_FChart1" hidden="1">'[37]SNF Córd'!#REF!</definedName>
    <definedName name="__123Graph_FChart10" localSheetId="1" hidden="1">#REF!</definedName>
    <definedName name="__123Graph_FChart10" hidden="1">'[11]PIB corr'!#REF!</definedName>
    <definedName name="__123Graph_FChart11" localSheetId="1" hidden="1">#REF!</definedName>
    <definedName name="__123Graph_FChart11" hidden="1">'[11]PIB corr'!#REF!</definedName>
    <definedName name="__123Graph_FChart12" localSheetId="1" hidden="1">#REF!</definedName>
    <definedName name="__123Graph_FChart12" hidden="1">'[11]PIB corr'!#REF!</definedName>
    <definedName name="__123Graph_FChart13" localSheetId="1" hidden="1">#REF!</definedName>
    <definedName name="__123Graph_FChart13" hidden="1">'[11]PIB corr'!#REF!</definedName>
    <definedName name="__123Graph_FChart14" localSheetId="1" hidden="1">#REF!</definedName>
    <definedName name="__123Graph_FChart14" hidden="1">'[11]PIB corr'!#REF!</definedName>
    <definedName name="__123Graph_FChart15" localSheetId="1" hidden="1">#REF!</definedName>
    <definedName name="__123Graph_FChart15" hidden="1">'[11]PIB corr'!#REF!</definedName>
    <definedName name="__123Graph_FChart16" localSheetId="1" hidden="1">#REF!</definedName>
    <definedName name="__123Graph_FChart16" hidden="1">'[11]PIB corr'!#REF!</definedName>
    <definedName name="__123Graph_FChart17" localSheetId="1" hidden="1">#REF!</definedName>
    <definedName name="__123Graph_FChart17" hidden="1">'[11]PIB corr'!#REF!</definedName>
    <definedName name="__123Graph_FChart18" localSheetId="1" hidden="1">#REF!</definedName>
    <definedName name="__123Graph_FChart18" hidden="1">'[11]PIB corr'!#REF!</definedName>
    <definedName name="__123Graph_FChart19" localSheetId="1" hidden="1">#REF!</definedName>
    <definedName name="__123Graph_FChart19" hidden="1">'[11]PIB corr'!#REF!</definedName>
    <definedName name="__123Graph_FChart2" localSheetId="1" hidden="1">#REF!</definedName>
    <definedName name="__123Graph_FChart2" hidden="1">'[37]SNF Córd'!#REF!</definedName>
    <definedName name="__123Graph_FChart20" localSheetId="1" hidden="1">#REF!</definedName>
    <definedName name="__123Graph_FChart20" hidden="1">'[11]PIB corr'!#REF!</definedName>
    <definedName name="__123Graph_FChart3" localSheetId="1" hidden="1">#REF!</definedName>
    <definedName name="__123Graph_FChart3" hidden="1">'[37]SNF Córd'!#REF!</definedName>
    <definedName name="__123Graph_FChart4" localSheetId="1" hidden="1">#REF!</definedName>
    <definedName name="__123Graph_FChart4" hidden="1">'[37]SNF Córd'!#REF!</definedName>
    <definedName name="__123Graph_FChart5" localSheetId="1" hidden="1">#REF!</definedName>
    <definedName name="__123Graph_FChart5" hidden="1">'[37]SNF Córd'!#REF!</definedName>
    <definedName name="__123Graph_FChart6" localSheetId="1" hidden="1">#REF!</definedName>
    <definedName name="__123Graph_FChart6" hidden="1">'[11]PIB corr'!#REF!</definedName>
    <definedName name="__123Graph_FChart7" localSheetId="1" hidden="1">#REF!</definedName>
    <definedName name="__123Graph_FChart7" hidden="1">'[11]PIB corr'!#REF!</definedName>
    <definedName name="__123Graph_FChart8" localSheetId="1" hidden="1">#REF!</definedName>
    <definedName name="__123Graph_FChart8" hidden="1">'[11]PIB corr'!#REF!</definedName>
    <definedName name="__123Graph_FChart9" localSheetId="1" hidden="1">#REF!</definedName>
    <definedName name="__123Graph_FChart9" hidden="1">'[11]PIB corr'!#REF!</definedName>
    <definedName name="__123Graph_FCurrent" localSheetId="1" hidden="1">#REF!</definedName>
    <definedName name="__123Graph_FCurrent" hidden="1">'[37]SNF Córd'!#REF!</definedName>
    <definedName name="__123Graph_FMONIMP" localSheetId="0" hidden="1">#REF!</definedName>
    <definedName name="__123Graph_FMONIMP" localSheetId="1" hidden="1">#REF!</definedName>
    <definedName name="__123Graph_FMONIMP" hidden="1">#REF!</definedName>
    <definedName name="__123Graph_X" localSheetId="1" hidden="1">#REF!</definedName>
    <definedName name="__123Graph_X" hidden="1">[45]PFMON!$B$80:$B$161</definedName>
    <definedName name="__123Graph_XBSYSASST" localSheetId="0" hidden="1">#REF!</definedName>
    <definedName name="__123Graph_XBSYSASST" localSheetId="1" hidden="1">#REF!</definedName>
    <definedName name="__123Graph_XBSYSASST" hidden="1">#REF!</definedName>
    <definedName name="__123Graph_XCBASSETS" localSheetId="0" hidden="1">#REF!</definedName>
    <definedName name="__123Graph_XCBASSETS" localSheetId="1" hidden="1">#REF!</definedName>
    <definedName name="__123Graph_XCBASSETS" hidden="1">#REF!</definedName>
    <definedName name="__123Graph_XCBAWKLY" localSheetId="0" hidden="1">#REF!</definedName>
    <definedName name="__123Graph_XCBAWKLY" localSheetId="1" hidden="1">#REF!</definedName>
    <definedName name="__123Graph_XCBAWKLY" hidden="1">#REF!</definedName>
    <definedName name="__123Graph_XChart1" localSheetId="0" hidden="1">'[47]Summary BOP'!#REF!</definedName>
    <definedName name="__123Graph_XChart1" localSheetId="1" hidden="1">#REF!</definedName>
    <definedName name="__123Graph_XChart1" hidden="1">'[47]Summary BOP'!#REF!</definedName>
    <definedName name="__123Graph_XChart10" localSheetId="0" hidden="1">'[11]PIB corr'!#REF!</definedName>
    <definedName name="__123Graph_XChart10" localSheetId="1" hidden="1">#REF!</definedName>
    <definedName name="__123Graph_XChart10" hidden="1">'[11]PIB corr'!#REF!</definedName>
    <definedName name="__123Graph_XChart11" localSheetId="0" hidden="1">'[11]PIB corr'!#REF!</definedName>
    <definedName name="__123Graph_XChart11" localSheetId="1" hidden="1">#REF!</definedName>
    <definedName name="__123Graph_XChart11" hidden="1">'[11]PIB corr'!#REF!</definedName>
    <definedName name="__123Graph_XChart12" localSheetId="0" hidden="1">'[11]PIB corr'!#REF!</definedName>
    <definedName name="__123Graph_XChart12" localSheetId="1" hidden="1">#REF!</definedName>
    <definedName name="__123Graph_XChart12" hidden="1">'[11]PIB corr'!#REF!</definedName>
    <definedName name="__123Graph_XChart13" localSheetId="1" hidden="1">#REF!</definedName>
    <definedName name="__123Graph_XChart13" hidden="1">'[11]PIB corr'!#REF!</definedName>
    <definedName name="__123Graph_XChart14" localSheetId="1" hidden="1">#REF!</definedName>
    <definedName name="__123Graph_XChart14" hidden="1">'[11]PIB corr'!#REF!</definedName>
    <definedName name="__123Graph_XChart15" localSheetId="1" hidden="1">#REF!</definedName>
    <definedName name="__123Graph_XChart15" hidden="1">'[11]PIB corr'!#REF!</definedName>
    <definedName name="__123Graph_XChart16" localSheetId="1" hidden="1">#REF!</definedName>
    <definedName name="__123Graph_XChart16" hidden="1">'[11]PIB corr'!#REF!</definedName>
    <definedName name="__123Graph_XChart17" localSheetId="1" hidden="1">#REF!</definedName>
    <definedName name="__123Graph_XChart17" hidden="1">'[11]PIB corr'!#REF!</definedName>
    <definedName name="__123Graph_XChart18" localSheetId="1" hidden="1">#REF!</definedName>
    <definedName name="__123Graph_XChart18" hidden="1">'[11]PIB corr'!#REF!</definedName>
    <definedName name="__123Graph_XChart19" localSheetId="1" hidden="1">#REF!</definedName>
    <definedName name="__123Graph_XChart19" hidden="1">'[11]PIB corr'!#REF!</definedName>
    <definedName name="__123Graph_XChart20" localSheetId="1" hidden="1">#REF!</definedName>
    <definedName name="__123Graph_XChart20" hidden="1">'[11]PIB corr'!#REF!</definedName>
    <definedName name="__123Graph_XChart6" localSheetId="1" hidden="1">#REF!</definedName>
    <definedName name="__123Graph_XChart6" hidden="1">'[11]PIB corr'!#REF!</definedName>
    <definedName name="__123Graph_XChart7" localSheetId="1" hidden="1">#REF!</definedName>
    <definedName name="__123Graph_XChart7" hidden="1">'[11]PIB corr'!#REF!</definedName>
    <definedName name="__123Graph_XChart8" localSheetId="1" hidden="1">#REF!</definedName>
    <definedName name="__123Graph_XChart8" hidden="1">'[11]PIB corr'!#REF!</definedName>
    <definedName name="__123Graph_XChart9" localSheetId="1" hidden="1">#REF!</definedName>
    <definedName name="__123Graph_XChart9" hidden="1">'[11]PIB corr'!#REF!</definedName>
    <definedName name="__123Graph_XERDOLLAR" localSheetId="1" hidden="1">#REF!</definedName>
    <definedName name="__123Graph_XERDOLLAR" hidden="1">'[40]ex rate'!$F$15:$AM$15</definedName>
    <definedName name="__123Graph_XERRUBLE" localSheetId="1" hidden="1">#REF!</definedName>
    <definedName name="__123Graph_XERRUBLE" hidden="1">'[40]ex rate'!$F$15:$AM$15</definedName>
    <definedName name="__123Graph_XMIMPMAC" localSheetId="0" hidden="1">#REF!</definedName>
    <definedName name="__123Graph_XMIMPMAC" localSheetId="1" hidden="1">#REF!</definedName>
    <definedName name="__123Graph_XMIMPMAC" hidden="1">#REF!</definedName>
    <definedName name="__123Graph_XMSWKLY" localSheetId="0" hidden="1">#REF!</definedName>
    <definedName name="__123Graph_XMSWKLY" localSheetId="1" hidden="1">#REF!</definedName>
    <definedName name="__123Graph_XMSWKLY" hidden="1">#REF!</definedName>
    <definedName name="__123Graph_XRUBRATE" localSheetId="1" hidden="1">#REF!</definedName>
    <definedName name="__123Graph_XRUBRATE" hidden="1">'[40]ex rate'!$K$15:$AN$15</definedName>
    <definedName name="__123Graph_XUSRATE" localSheetId="1" hidden="1">#REF!</definedName>
    <definedName name="__123Graph_XUSRATE" hidden="1">'[40]ex rate'!$K$15:$AN$15</definedName>
    <definedName name="__12INT_RESERVES">#REF!</definedName>
    <definedName name="__13__123Graph_BCHART_1" hidden="1">[35]IPC1988!$E$176:$E$182</definedName>
    <definedName name="__14__123Graph_BCHART_2" hidden="1">[35]IPC1988!$D$176:$D$182</definedName>
    <definedName name="__15__123Graph_BCPI_ER_LOG" hidden="1">[48]ER!#REF!</definedName>
    <definedName name="__16__123Graph_BIBA_IBRD" hidden="1">[48]WB!#REF!</definedName>
    <definedName name="__17__123Graph_BNDA_OIN" hidden="1">#REF!</definedName>
    <definedName name="__18__123Graph_BR_BMONEY" hidden="1">#REF!</definedName>
    <definedName name="__19__123Graph_AINVENT_SALES" hidden="1">#REF!</definedName>
    <definedName name="__19__123Graph_BSEIGNOR" hidden="1">[36]seignior!#REF!</definedName>
    <definedName name="__1r">#REF!</definedName>
    <definedName name="__2__123Graph_ACHART_2" hidden="1">[35]IPC1988!$B$176:$B$182</definedName>
    <definedName name="__20__123Graph_CMIMPMA_0" hidden="1">#REF!</definedName>
    <definedName name="__21__123Graph_DGROWTH_CPI" hidden="1">[49]Data!#REF!</definedName>
    <definedName name="__22__123Graph_DMIMPMA_1" hidden="1">#REF!</definedName>
    <definedName name="__23__123Graph_ASEIGNOR" hidden="1">[36]seignior!#REF!</definedName>
    <definedName name="__23__123Graph_EMIMPMA_0" hidden="1">#REF!</definedName>
    <definedName name="__24__123Graph_BCHART_1" hidden="1">[35]IPC1988!$E$176:$E$182</definedName>
    <definedName name="__24__123Graph_EMIMPMA_1" hidden="1">#REF!</definedName>
    <definedName name="__25__123Graph_BCHART_2" hidden="1">[35]IPC1988!$D$176:$D$182</definedName>
    <definedName name="__25__123Graph_FMIMPMA_0" hidden="1">#REF!</definedName>
    <definedName name="__26__123Graph_XCHART_2" hidden="1">[35]IPC1988!$A$176:$A$182</definedName>
    <definedName name="__27__123Graph_BIBA_IBRD" hidden="1">[48]WB!#REF!</definedName>
    <definedName name="__27__123Graph_XMIMPMA_0" hidden="1">#REF!</definedName>
    <definedName name="__28__123Graph_XR_BMONEY" hidden="1">#REF!</definedName>
    <definedName name="__29__123Graph_XREALEX_WAGE" hidden="1">[50]PRIVATE!#REF!</definedName>
    <definedName name="__2Macros_Import_.qbop">[29]!'[Macros Import].qbop'</definedName>
    <definedName name="__2r">#REF!</definedName>
    <definedName name="__3__123Graph_ACPI_ER_LOG" hidden="1">[30]ER!#REF!</definedName>
    <definedName name="__3__123Graph_BCHART_1" hidden="1">[35]IPC1988!$E$176:$E$182</definedName>
    <definedName name="__31_Temp" localSheetId="0">#REF!</definedName>
    <definedName name="__31_Temp" localSheetId="1">#REF!</definedName>
    <definedName name="__31_Temp">#REF!</definedName>
    <definedName name="__36__123Graph_DGROWTH_CPI" hidden="1">[49]Data!#REF!</definedName>
    <definedName name="__3Macros_Import_.qbop">[51]!'[Macros Import].qbop'</definedName>
    <definedName name="__4__123Graph_ACHART_1" hidden="1">[35]IPC1988!$C$176:$C$182</definedName>
    <definedName name="__4__123Graph_BCHART_2" hidden="1">[35]IPC1988!$D$176:$D$182</definedName>
    <definedName name="__4__123Graph_BCPI_ER_LOG" hidden="1">[30]ER!#REF!</definedName>
    <definedName name="__4Macros_Import_.qbop">[51]!'[Macros Import].qbop'</definedName>
    <definedName name="__5__123Graph_ACHART_2" hidden="1">[35]IPC1988!$B$176:$B$182</definedName>
    <definedName name="__5__123Graph_BIBA_IBRD" hidden="1">[30]WB!#REF!</definedName>
    <definedName name="__5__123Graph_XCHART_2" hidden="1">[35]IPC1988!$A$176:$A$182</definedName>
    <definedName name="__6__123Graph_ACPI_ER_LOG" hidden="1">[48]ER!#REF!</definedName>
    <definedName name="__6B.2_B.3">#REF!</definedName>
    <definedName name="__7__123Graph_AGROWTH_CPI" hidden="1">[49]Data!#REF!</definedName>
    <definedName name="__71_Temp">#REF!</definedName>
    <definedName name="__7B.4___5">#REF!</definedName>
    <definedName name="__8__123Graph_AINVENT_SALES" hidden="1">#REF!</definedName>
    <definedName name="__8CONSOL_B2">#REF!</definedName>
    <definedName name="__9__123Graph_AMIMPMA_1" hidden="1">#REF!</definedName>
    <definedName name="__9CONSOL_DEPOSITS">'[31]A 11'!#REF!</definedName>
    <definedName name="__9Macros_Import_.qbop">[52]!'[Macros Import].qbop'</definedName>
    <definedName name="__abs1" localSheetId="1">#REF!</definedName>
    <definedName name="__abs1">#REF!</definedName>
    <definedName name="__abs2" localSheetId="1">#REF!</definedName>
    <definedName name="__abs2">#REF!</definedName>
    <definedName name="__abs3" localSheetId="1">#REF!</definedName>
    <definedName name="__abs3">#REF!</definedName>
    <definedName name="__aBZ7" localSheetId="1">#REF!</definedName>
    <definedName name="__aBZ7">#REF!</definedName>
    <definedName name="__ABZ8" localSheetId="1">#REF!</definedName>
    <definedName name="__ABZ8">#REF!</definedName>
    <definedName name="__aen1" localSheetId="1">#REF!</definedName>
    <definedName name="__aen1">#REF!</definedName>
    <definedName name="__aen2" localSheetId="1">#REF!</definedName>
    <definedName name="__aen2">#REF!</definedName>
    <definedName name="__bem98">[14]Programa!#REF!</definedName>
    <definedName name="__bookmark_1" localSheetId="0">#REF!</definedName>
    <definedName name="__bookmark_1">#REF!</definedName>
    <definedName name="__bookmark_2" localSheetId="0">#REF!</definedName>
    <definedName name="__bookmark_2">#REF!</definedName>
    <definedName name="__BOP1">#REF!</definedName>
    <definedName name="__BOP2">#REF!</definedName>
    <definedName name="__CEL96">#REF!</definedName>
    <definedName name="__Cua13" localSheetId="0">#REF!</definedName>
    <definedName name="__Cua13" localSheetId="1">#REF!</definedName>
    <definedName name="__Cua13">#REF!</definedName>
    <definedName name="__Cua15" localSheetId="0">#REF!</definedName>
    <definedName name="__Cua15" localSheetId="1">#REF!</definedName>
    <definedName name="__Cua15">#REF!</definedName>
    <definedName name="__Cua16" localSheetId="0">#REF!</definedName>
    <definedName name="__Cua16" localSheetId="1">#REF!</definedName>
    <definedName name="__Cua16">#REF!</definedName>
    <definedName name="__Cua17" localSheetId="0">#REF!</definedName>
    <definedName name="__Cua17" localSheetId="1">#REF!</definedName>
    <definedName name="__Cua17">#REF!</definedName>
    <definedName name="__Cua18" localSheetId="0">#REF!</definedName>
    <definedName name="__Cua18" localSheetId="1">#REF!</definedName>
    <definedName name="__Cua18">#REF!</definedName>
    <definedName name="__Cua19" localSheetId="0">#REF!</definedName>
    <definedName name="__Cua19" localSheetId="1">#REF!</definedName>
    <definedName name="__Cua19">#REF!</definedName>
    <definedName name="__cud21" localSheetId="1">#REF!</definedName>
    <definedName name="__cud21">#REF!</definedName>
    <definedName name="__dcc2000" localSheetId="1">#REF!</definedName>
    <definedName name="__dcc2000">#REF!</definedName>
    <definedName name="__dcc2001" localSheetId="1">#REF!</definedName>
    <definedName name="__dcc2001">#REF!</definedName>
    <definedName name="__dcc2002" localSheetId="1">#REF!</definedName>
    <definedName name="__dcc2002">#REF!</definedName>
    <definedName name="__dcc2003" localSheetId="1">#REF!</definedName>
    <definedName name="__dcc2003">#REF!</definedName>
    <definedName name="__dcc98">[14]Programa!#REF!</definedName>
    <definedName name="__dcc99" localSheetId="1">#REF!</definedName>
    <definedName name="__dcc99">#REF!</definedName>
    <definedName name="__DIA1">#REF!</definedName>
    <definedName name="__dic96" localSheetId="1">#REF!</definedName>
    <definedName name="__dic96">#REF!</definedName>
    <definedName name="__dic97">#REF!</definedName>
    <definedName name="__emi2000" localSheetId="1">#REF!</definedName>
    <definedName name="__emi2000">#REF!</definedName>
    <definedName name="__emi2001" localSheetId="1">#REF!</definedName>
    <definedName name="__emi2001">#REF!</definedName>
    <definedName name="__emi2002" localSheetId="1">#REF!</definedName>
    <definedName name="__emi2002">#REF!</definedName>
    <definedName name="__emi2003" localSheetId="1">#REF!</definedName>
    <definedName name="__emi2003">#REF!</definedName>
    <definedName name="__emi98" localSheetId="1">#REF!</definedName>
    <definedName name="__emi98">#REF!</definedName>
    <definedName name="__emi99" localSheetId="1">#REF!</definedName>
    <definedName name="__emi99">#REF!</definedName>
    <definedName name="__END94">#REF!</definedName>
    <definedName name="__EXP2">[33]Exp!#REF!</definedName>
    <definedName name="__EXP5">#REF!</definedName>
    <definedName name="__EXP6">#REF!</definedName>
    <definedName name="__EXP7">#REF!</definedName>
    <definedName name="__EXP9">#REF!</definedName>
    <definedName name="__EXR1">#REF!</definedName>
    <definedName name="__EXR2">#REF!</definedName>
    <definedName name="__EXR3">#REF!</definedName>
    <definedName name="__f">#N/A</definedName>
    <definedName name="__fig3">#REF!</definedName>
    <definedName name="__FIS96" localSheetId="1">#REF!</definedName>
    <definedName name="__FIS96">#REF!</definedName>
    <definedName name="__gfd2" hidden="1">{"mt1",#N/A,FALSE,"Debt";"mt2",#N/A,FALSE,"Debt";"mt3",#N/A,FALSE,"Debt";"mt4",#N/A,FALSE,"Debt";"mt5",#N/A,FALSE,"Debt";"mt6",#N/A,FALSE,"Debt";"mt7",#N/A,FALSE,"Debt"}</definedName>
    <definedName name="__gt4" hidden="1">{#N/A,#N/A,FALSE,"DOC";"TB_28",#N/A,FALSE,"FITB_28";"TB_91",#N/A,FALSE,"FITB_91";"TB_182",#N/A,FALSE,"FITB_182";"TB_273",#N/A,FALSE,"FITB_273";"TB_364",#N/A,FALSE,"FITB_364 ";"SUMMARY",#N/A,FALSE,"Summary"}</definedName>
    <definedName name="__IMP10">#REF!</definedName>
    <definedName name="__IMP2">#REF!</definedName>
    <definedName name="__IMP4">#REF!</definedName>
    <definedName name="__IMP6">#REF!</definedName>
    <definedName name="__IMP7">#REF!</definedName>
    <definedName name="__IMP8">#REF!</definedName>
    <definedName name="__INE1" localSheetId="1">#REF!</definedName>
    <definedName name="__INE1">#REF!</definedName>
    <definedName name="__ipc2000" localSheetId="1">#REF!</definedName>
    <definedName name="__ipc2000">#REF!</definedName>
    <definedName name="__ipc2001" localSheetId="1">#REF!</definedName>
    <definedName name="__ipc2001">#REF!</definedName>
    <definedName name="__ipc2002" localSheetId="1">#REF!</definedName>
    <definedName name="__ipc2002">#REF!</definedName>
    <definedName name="__ipc2003" localSheetId="1">#REF!</definedName>
    <definedName name="__ipc2003">#REF!</definedName>
    <definedName name="__ipc98" localSheetId="1">#REF!</definedName>
    <definedName name="__ipc98">#REF!</definedName>
    <definedName name="__ipc99" localSheetId="1">#REF!</definedName>
    <definedName name="__ipc99">#REF!</definedName>
    <definedName name="__jun96">#REF!</definedName>
    <definedName name="__jun97">#REF!</definedName>
    <definedName name="__lyf5" hidden="1">{#N/A,#N/A,FALSE,"PUBLEXP"}</definedName>
    <definedName name="__mar96">#REF!</definedName>
    <definedName name="__mar97">#REF!</definedName>
    <definedName name="__MAT4" localSheetId="0" hidden="1">{"'para SB'!$A$1420:$F$1479"}</definedName>
    <definedName name="__MAT4" localSheetId="1" hidden="1">{"'para SB'!$A$1420:$F$1479"}</definedName>
    <definedName name="__MAT4" hidden="1">{"'para SB'!$A$1420:$F$1479"}</definedName>
    <definedName name="__MCV1">[34]Q2!$E$64:$AH$64</definedName>
    <definedName name="__me98">[14]Programa!#REF!</definedName>
    <definedName name="__mes95">#REF!</definedName>
    <definedName name="__min1">[16]minor!$A$7:$AU$50</definedName>
    <definedName name="__min2">[16]minor!$A$111:$AU$143</definedName>
    <definedName name="__min3">[16]minor!$A$145:$AU$174</definedName>
    <definedName name="__min4">[16]minor!$A$177:$AU$208</definedName>
    <definedName name="__min5">[16]minor!$A$210:$AU$238</definedName>
    <definedName name="__min6">[16]minor!$A$240:$AU$268</definedName>
    <definedName name="__mk14">[7]NFPEntps!#REF!</definedName>
    <definedName name="__MTS2">'[8]Annual Tables'!#REF!</definedName>
    <definedName name="__NA1">[9]raw!#REF!</definedName>
    <definedName name="__NA2">[9]raw!#REF!</definedName>
    <definedName name="__NA3">[9]raw!#REF!</definedName>
    <definedName name="__NB1">[9]raw!#REF!</definedName>
    <definedName name="__NB2">[9]raw!#REF!</definedName>
    <definedName name="__NC1">[9]raw!#REF!</definedName>
    <definedName name="__NC3">[9]raw!#REF!</definedName>
    <definedName name="__NC4">[9]raw!#REF!</definedName>
    <definedName name="__NIC02" localSheetId="1">#REF!</definedName>
    <definedName name="__NIC02">#REF!</definedName>
    <definedName name="__NIC03" localSheetId="1">#REF!</definedName>
    <definedName name="__NIC03">#REF!</definedName>
    <definedName name="__NIC06" localSheetId="1">#REF!</definedName>
    <definedName name="__NIC06">#REF!</definedName>
    <definedName name="__NIC07" localSheetId="1">#REF!</definedName>
    <definedName name="__NIC07">#REF!</definedName>
    <definedName name="__NIC09" localSheetId="1">#REF!</definedName>
    <definedName name="__NIC09">#REF!</definedName>
    <definedName name="__NIC10" localSheetId="1">#REF!</definedName>
    <definedName name="__NIC10">#REF!</definedName>
    <definedName name="__NIC11" localSheetId="1">#REF!</definedName>
    <definedName name="__NIC11">#REF!</definedName>
    <definedName name="__NIC12" localSheetId="1">#REF!</definedName>
    <definedName name="__NIC12">#REF!</definedName>
    <definedName name="__NIC13" localSheetId="1">#REF!</definedName>
    <definedName name="__NIC13">#REF!</definedName>
    <definedName name="__NIC15" localSheetId="1">#REF!</definedName>
    <definedName name="__NIC15">#REF!</definedName>
    <definedName name="__NIC16" localSheetId="1">#REF!</definedName>
    <definedName name="__NIC16">#REF!</definedName>
    <definedName name="__NOV8" localSheetId="0" hidden="1">{"'para SB'!$A$1420:$F$1479"}</definedName>
    <definedName name="__NOV8" localSheetId="1" hidden="1">{"'para SB'!$A$1420:$F$1479"}</definedName>
    <definedName name="__NOV8" hidden="1">{"'para SB'!$A$1420:$F$1479"}</definedName>
    <definedName name="__npp2000" localSheetId="1">#REF!</definedName>
    <definedName name="__npp2000">#REF!</definedName>
    <definedName name="__npp2001" localSheetId="1">#REF!</definedName>
    <definedName name="__npp2001">#REF!</definedName>
    <definedName name="__npp2002" localSheetId="1">#REF!</definedName>
    <definedName name="__npp2002">#REF!</definedName>
    <definedName name="__npp2003" localSheetId="1">#REF!</definedName>
    <definedName name="__npp2003">#REF!</definedName>
    <definedName name="__npp98" localSheetId="1">#REF!</definedName>
    <definedName name="__npp98">#REF!</definedName>
    <definedName name="__npp99" localSheetId="1">#REF!</definedName>
    <definedName name="__npp99">#REF!</definedName>
    <definedName name="__OCT95">'[18]FINANC-95'!$A$1:$D$35</definedName>
    <definedName name="__oma1">[16]omas!$A$1:$AH$31</definedName>
    <definedName name="__oma2">[16]omas!$A$32:$AH$73</definedName>
    <definedName name="__oma3">[16]omas!$A$80:$AH$120</definedName>
    <definedName name="__OUT1">#REF!</definedName>
    <definedName name="__OUT2">'[10]Serv&amp;Trans'!#REF!</definedName>
    <definedName name="__OUT3">#REF!</definedName>
    <definedName name="__OUT4">#REF!</definedName>
    <definedName name="__OUT5">#REF!</definedName>
    <definedName name="__OUT6">#REF!</definedName>
    <definedName name="__OUT7">#REF!</definedName>
    <definedName name="__PAG2">[8]Index!#REF!</definedName>
    <definedName name="__PAG3">[8]Index!#REF!</definedName>
    <definedName name="__PAG4">[8]Index!#REF!</definedName>
    <definedName name="__PAG5">[8]Index!#REF!</definedName>
    <definedName name="__PAG6">[8]Index!#REF!</definedName>
    <definedName name="__PAG7">#REF!</definedName>
    <definedName name="__PC90" localSheetId="0">#REF!</definedName>
    <definedName name="__PC90" localSheetId="1">#REF!</definedName>
    <definedName name="__PC90">#REF!</definedName>
    <definedName name="__pib2000" localSheetId="1">#REF!</definedName>
    <definedName name="__pib2000">#REF!</definedName>
    <definedName name="__pib2001" localSheetId="1">#REF!</definedName>
    <definedName name="__pib2001">#REF!</definedName>
    <definedName name="__pib2002" localSheetId="1">#REF!</definedName>
    <definedName name="__pib2002">#REF!</definedName>
    <definedName name="__pib2003" localSheetId="1">#REF!</definedName>
    <definedName name="__pib2003">#REF!</definedName>
    <definedName name="__PIB91">'[11]PIB corr'!#REF!</definedName>
    <definedName name="__pib98">[14]Programa!#REF!</definedName>
    <definedName name="__pib99" localSheetId="1">#REF!</definedName>
    <definedName name="__pib99">#REF!</definedName>
    <definedName name="__POR96" localSheetId="1">#REF!</definedName>
    <definedName name="__POR96">#REF!</definedName>
    <definedName name="__pri1">#REF!</definedName>
    <definedName name="__pri2">#REF!</definedName>
    <definedName name="__PRN96" localSheetId="1">#REF!</definedName>
    <definedName name="__PRN96">#REF!</definedName>
    <definedName name="__qqq1" hidden="1">{#N/A,#N/A,FALSE,"EXTRABUDGT"}</definedName>
    <definedName name="__r">[27]Base!$CY1</definedName>
    <definedName name="__rep1">#REF!</definedName>
    <definedName name="__RES2">[13]RES!#REF!</definedName>
    <definedName name="__rge1">#REF!</definedName>
    <definedName name="__set96">#REF!</definedName>
    <definedName name="__set97">#REF!</definedName>
    <definedName name="__SG1">[27]Base!$DI1</definedName>
    <definedName name="__SG2">[27]Base!$DK1</definedName>
    <definedName name="__sr3" localSheetId="1">#REF!</definedName>
    <definedName name="__sr3">#REF!</definedName>
    <definedName name="__SRN96" localSheetId="1">#REF!</definedName>
    <definedName name="__SRN96">#REF!</definedName>
    <definedName name="__SRT11" localSheetId="0" hidden="1">{"Minpmon",#N/A,FALSE,"Monthinput"}</definedName>
    <definedName name="__SRT11" localSheetId="1" hidden="1">{"Minpmon",#N/A,FALSE,"Monthinput"}</definedName>
    <definedName name="__SRT11" hidden="1">{"Minpmon",#N/A,FALSE,"Monthinput"}</definedName>
    <definedName name="__SUM1" localSheetId="1">#REF!</definedName>
    <definedName name="__SUM1">#REF!</definedName>
    <definedName name="__SUM2" localSheetId="1">#REF!</definedName>
    <definedName name="__SUM2">#REF!</definedName>
    <definedName name="__TAB1" localSheetId="1">#REF!</definedName>
    <definedName name="__TAB1">#REF!</definedName>
    <definedName name="__TAB10">#REF!</definedName>
    <definedName name="__Tab11">#REF!</definedName>
    <definedName name="__Tab12">#REF!</definedName>
    <definedName name="__Tab13">#REF!</definedName>
    <definedName name="__Tab14">#REF!</definedName>
    <definedName name="__Tab15">#REF!</definedName>
    <definedName name="__Tab17">#REF!</definedName>
    <definedName name="__Tab18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 localSheetId="1">#REF!</definedName>
    <definedName name="__tAB4">#REF!</definedName>
    <definedName name="__TAB47" localSheetId="1">#REF!</definedName>
    <definedName name="__TAB47">#REF!</definedName>
    <definedName name="__Tab5">#REF!</definedName>
    <definedName name="__Tab6">#REF!</definedName>
    <definedName name="__Tab7">#REF!</definedName>
    <definedName name="__Tab8">#REF!</definedName>
    <definedName name="__Tab9">#REF!</definedName>
    <definedName name="__tc30">#REF!</definedName>
    <definedName name="__tc99">'[20]PROYECCIONES-PM 2000mod'!$B$29</definedName>
    <definedName name="__TOT1">#REF!</definedName>
    <definedName name="__UES96">#REF!</definedName>
    <definedName name="__WB2">#REF!</definedName>
    <definedName name="__WEO1">#REF!</definedName>
    <definedName name="__WEO2">#REF!</definedName>
    <definedName name="__xlchart.v1.0" hidden="1">#REF!</definedName>
    <definedName name="__xlchart.v1.1" hidden="1">#REF!</definedName>
    <definedName name="__YR0110">[33]Imp:Trade!$O$9:$R$464</definedName>
    <definedName name="__YR89">[33]Imp:Trade!$C$9:$C$464</definedName>
    <definedName name="__YR90">[33]Imp:Trade!$D$9:$D$464</definedName>
    <definedName name="__YR91">[33]Imp:Trade!$E$9:$E$464</definedName>
    <definedName name="__YR92">[33]Imp:Trade!$F$9:$F$464</definedName>
    <definedName name="__YR93">[33]Imp:Trade!$G$9:$G$464</definedName>
    <definedName name="__YR94">[33]Imp:Trade!$H$9:$H$464</definedName>
    <definedName name="__YR95">[33]Imp:Trade!$I$9:$I$464</definedName>
    <definedName name="_0_CEI_CCAS" localSheetId="0">#REF!</definedName>
    <definedName name="_0_CEI_CCAS" localSheetId="1">#REF!</definedName>
    <definedName name="_0_CEI_CCAS">#REF!</definedName>
    <definedName name="_0_Consulta_CEI" localSheetId="0">#REF!</definedName>
    <definedName name="_0_Consulta_CEI" localSheetId="1">#REF!</definedName>
    <definedName name="_0_Consulta_CEI">#REF!</definedName>
    <definedName name="_00_Consulta_CEI" localSheetId="1">#REF!</definedName>
    <definedName name="_00_Consulta_CEI">'[28]00_Consulta_CEI'!$A$1:$R$2940</definedName>
    <definedName name="_1" localSheetId="0">#REF!</definedName>
    <definedName name="_1" localSheetId="1">#REF!</definedName>
    <definedName name="_1">#REF!</definedName>
    <definedName name="_1___123Graph_ACHART_1" localSheetId="1" hidden="1">#REF!</definedName>
    <definedName name="_1___123Graph_ACHART_1" hidden="1">[35]IPC1988!$C$176:$C$182</definedName>
    <definedName name="_1__123Graph_ACHART_1" hidden="1">[35]IPC1988!$C$176:$C$182</definedName>
    <definedName name="_1_00_Consulta_CEI" localSheetId="1">#REF!</definedName>
    <definedName name="_1_00_Consulta_CEI">'[28]00_Consulta_CEI'!$A$1:$R$2940</definedName>
    <definedName name="_1_0ju" hidden="1">#REF!</definedName>
    <definedName name="_10" localSheetId="0">#REF!</definedName>
    <definedName name="_10" localSheetId="1">#REF!</definedName>
    <definedName name="_10">#REF!</definedName>
    <definedName name="_10__123Graph_ACHART_1" hidden="1">'[53]Col. Bonos'!$BL$301:$BL$318</definedName>
    <definedName name="_10__123Graph_ACHART_2" hidden="1">[54]IPC1988!$B$176:$B$182</definedName>
    <definedName name="_10__123Graph_ACPI_ER_LOG" hidden="1">[48]ER!#REF!</definedName>
    <definedName name="_10__123Graph_AINVENT_SALES" hidden="1">#REF!</definedName>
    <definedName name="_10__123Graph_ANDA_OIN" hidden="1">#REF!</definedName>
    <definedName name="_10__123Graph_DGROWTH_CPI" hidden="1">[49]Data!#REF!</definedName>
    <definedName name="_10__123Graph_XCHART_2" localSheetId="1" hidden="1">#REF!</definedName>
    <definedName name="_10__123Graph_XCHART_2" hidden="1">[35]IPC1988!$A$176:$A$182</definedName>
    <definedName name="_10FA_L">#REF!</definedName>
    <definedName name="_11__123Graph_ACHART_1" hidden="1">[35]IPC1988!$C$176:$C$182</definedName>
    <definedName name="_11__123Graph_ACHART_2" hidden="1">[35]IPC1988!$B$176:$B$182</definedName>
    <definedName name="_11__123Graph_ACPI_ER_LOG" hidden="1">[48]ER!#REF!</definedName>
    <definedName name="_11__123Graph_AGROWTH_CPI" hidden="1">[49]Data!#REF!</definedName>
    <definedName name="_11__123Graph_AMIMPMA_1" hidden="1">#REF!</definedName>
    <definedName name="_11__123Graph_AR_BMONEY" hidden="1">#REF!</definedName>
    <definedName name="_11__123Graph_DGROWTH_CPI" hidden="1">[49]Data!#REF!</definedName>
    <definedName name="_11GAZ_LIABS">#REF!</definedName>
    <definedName name="_11Macros_Import_.qbop">[52]!'[Macros Import].qbop'</definedName>
    <definedName name="_12__123Graph_ACHART_2" hidden="1">[35]IPC1988!$B$176:$B$182</definedName>
    <definedName name="_12__123Graph_ACPI_ER_LOG" hidden="1">[48]ER!#REF!</definedName>
    <definedName name="_12__123Graph_AINVENT_SALES" hidden="1">#REF!</definedName>
    <definedName name="_12__123Graph_ANDA_OIN" hidden="1">#REF!</definedName>
    <definedName name="_12__123Graph_ASEIGNOR" hidden="1">[36]seignior!#REF!</definedName>
    <definedName name="_12__123Graph_XCHART_2" hidden="1">[35]IPC1988!$A$176:$A$182</definedName>
    <definedName name="_12INT_RESERVES">#REF!</definedName>
    <definedName name="_13__123Graph_ACHART_1" hidden="1">'[53]Col. Bonos'!$BL$301:$BL$318</definedName>
    <definedName name="_13__123Graph_ACPI_ER_LOG" hidden="1">[48]ER!#REF!</definedName>
    <definedName name="_13__123Graph_AGROWTH_CPI" hidden="1">[49]Data!#REF!</definedName>
    <definedName name="_13__123Graph_AINVENT_SALES" hidden="1">#REF!</definedName>
    <definedName name="_13__123Graph_AMIMPMA_1" hidden="1">#REF!</definedName>
    <definedName name="_13__123Graph_AR_BMONEY" hidden="1">#REF!</definedName>
    <definedName name="_13__123Graph_BCHART_1" hidden="1">[35]IPC1988!$E$176:$E$182</definedName>
    <definedName name="_13__123Graph_DGROWTH_CPI" hidden="1">[49]Data!#REF!</definedName>
    <definedName name="_13_00_Consulta_CEI">'[21]00_Consulta_CEI'!$A$1:$R$2940</definedName>
    <definedName name="_13r">#REF!</definedName>
    <definedName name="_14__123Graph_ACHART_1" hidden="1">'[53]Col. Bonos'!$BL$301:$BL$318</definedName>
    <definedName name="_14__123Graph_ACHART_2" hidden="1">[35]IPC1988!$B$176:$B$182</definedName>
    <definedName name="_14__123Graph_ACPI_ER_LOG" hidden="1">[48]ER!#REF!</definedName>
    <definedName name="_14__123Graph_AGROWTH_CPI" hidden="1">[49]Data!#REF!</definedName>
    <definedName name="_14__123Graph_AINVENT_SALES" localSheetId="1" hidden="1">#REF!</definedName>
    <definedName name="_14__123Graph_AINVENT_SALES" hidden="1">#REF!</definedName>
    <definedName name="_14__123Graph_ANDA_OIN" hidden="1">#REF!</definedName>
    <definedName name="_14__123Graph_ASEIGNOR" hidden="1">[36]seignior!#REF!</definedName>
    <definedName name="_14__123Graph_BCHART_2" hidden="1">[35]IPC1988!$D$176:$D$182</definedName>
    <definedName name="_14_31_Temp">#REF!</definedName>
    <definedName name="_15__123Graph_ACHART_2" hidden="1">[35]IPC1988!$B$176:$B$182</definedName>
    <definedName name="_15__123Graph_AGROWTH_CPI" hidden="1">[49]Data!#REF!</definedName>
    <definedName name="_15__123Graph_AINVENT_SALES" localSheetId="1" hidden="1">#REF!</definedName>
    <definedName name="_15__123Graph_AINVENT_SALES" hidden="1">#REF!</definedName>
    <definedName name="_15__123Graph_AMIMPMA_1" localSheetId="1" hidden="1">#REF!</definedName>
    <definedName name="_15__123Graph_AMIMPMA_1" hidden="1">#REF!</definedName>
    <definedName name="_15__123Graph_AR_BMONEY" hidden="1">#REF!</definedName>
    <definedName name="_15__123Graph_BCHART_1" hidden="1">[35]IPC1988!$E$176:$E$182</definedName>
    <definedName name="_15__123Graph_BCPI_ER_LOG" hidden="1">[48]ER!#REF!</definedName>
    <definedName name="_15Macros_Import_.qbop">[51]!'[Macros Import].qbop'</definedName>
    <definedName name="_16__123Graph_AMIMPMA_1" localSheetId="1" hidden="1">#REF!</definedName>
    <definedName name="_16__123Graph_AMIMPMA_1" hidden="1">#REF!</definedName>
    <definedName name="_16__123Graph_ANDA_OIN" localSheetId="1" hidden="1">#REF!</definedName>
    <definedName name="_16__123Graph_ANDA_OIN" hidden="1">#REF!</definedName>
    <definedName name="_16__123Graph_ASEIGNOR" hidden="1">[36]seignior!#REF!</definedName>
    <definedName name="_16__123Graph_BCHART_2" hidden="1">[35]IPC1988!$D$176:$D$182</definedName>
    <definedName name="_16__123Graph_BIBA_IBRD" hidden="1">[48]WB!#REF!</definedName>
    <definedName name="_17__123Graph_ACHART_1" hidden="1">[35]IPC1988!$C$176:$C$182</definedName>
    <definedName name="_17__123Graph_ACPI_ER_LOG" hidden="1">[48]ER!#REF!</definedName>
    <definedName name="_17__123Graph_AGROWTH_CPI" hidden="1">[49]Data!#REF!</definedName>
    <definedName name="_17__123Graph_AMIMPMA_1" hidden="1">#REF!</definedName>
    <definedName name="_17__123Graph_ANDA_OIN" localSheetId="1" hidden="1">#REF!</definedName>
    <definedName name="_17__123Graph_ANDA_OIN" hidden="1">#REF!</definedName>
    <definedName name="_17__123Graph_AR_BMONEY" localSheetId="1" hidden="1">#REF!</definedName>
    <definedName name="_17__123Graph_AR_BMONEY" hidden="1">#REF!</definedName>
    <definedName name="_17__123Graph_BCHART_1" hidden="1">[35]IPC1988!$E$176:$E$182</definedName>
    <definedName name="_17__123Graph_BCPI_ER_LOG" hidden="1">[48]ER!#REF!</definedName>
    <definedName name="_17__123Graph_BNDA_OIN" hidden="1">#REF!</definedName>
    <definedName name="_18__123Graph_ACHART_2" hidden="1">[35]IPC1988!$B$176:$B$182</definedName>
    <definedName name="_18__123Graph_AGROWTH_CPI" hidden="1">[49]Data!#REF!</definedName>
    <definedName name="_18__123Graph_AR_BMONEY" localSheetId="1" hidden="1">#REF!</definedName>
    <definedName name="_18__123Graph_AR_BMONEY" hidden="1">#REF!</definedName>
    <definedName name="_18__123Graph_BCHART_2" hidden="1">[35]IPC1988!$D$176:$D$182</definedName>
    <definedName name="_18__123Graph_BIBA_IBRD" hidden="1">[48]WB!#REF!</definedName>
    <definedName name="_18__123Graph_BR_BMONEY" hidden="1">#REF!</definedName>
    <definedName name="_19__123Graph_ACPI_ER_LOG" hidden="1">[48]ER!#REF!</definedName>
    <definedName name="_19__123Graph_AGROWTH_CPI" hidden="1">[49]Data!#REF!</definedName>
    <definedName name="_19__123Graph_AINVENT_SALES" hidden="1">#REF!</definedName>
    <definedName name="_19__123Graph_ANDA_OIN" hidden="1">#REF!</definedName>
    <definedName name="_19__123Graph_AR_BMONEY" hidden="1">#REF!</definedName>
    <definedName name="_19__123Graph_ASEIGNOR" hidden="1">[36]seignior!#REF!</definedName>
    <definedName name="_19__123Graph_BCPI_ER_LOG" hidden="1">[48]ER!#REF!</definedName>
    <definedName name="_19__123Graph_BNDA_OIN" hidden="1">#REF!</definedName>
    <definedName name="_19__123Graph_BSEIGNOR" hidden="1">[36]seignior!#REF!</definedName>
    <definedName name="_1981" localSheetId="1">#REF!</definedName>
    <definedName name="_1981">#REF!</definedName>
    <definedName name="_1982" localSheetId="1">#REF!</definedName>
    <definedName name="_1982">#REF!</definedName>
    <definedName name="_1983" localSheetId="1">#REF!</definedName>
    <definedName name="_1983">#REF!</definedName>
    <definedName name="_1984" localSheetId="1">#REF!</definedName>
    <definedName name="_1984">#REF!</definedName>
    <definedName name="_1985" localSheetId="1">#REF!</definedName>
    <definedName name="_1985">#REF!</definedName>
    <definedName name="_1986" localSheetId="1">#REF!</definedName>
    <definedName name="_1986">#REF!</definedName>
    <definedName name="_1987" localSheetId="1">#REF!</definedName>
    <definedName name="_1987">#REF!</definedName>
    <definedName name="_1988" localSheetId="1">#REF!</definedName>
    <definedName name="_1988">#REF!</definedName>
    <definedName name="_1989" localSheetId="1">#REF!</definedName>
    <definedName name="_1989">#REF!</definedName>
    <definedName name="_1990" localSheetId="1">#REF!</definedName>
    <definedName name="_1990">#REF!</definedName>
    <definedName name="_1991" localSheetId="1">#REF!</definedName>
    <definedName name="_1991">#REF!</definedName>
    <definedName name="_1992" localSheetId="1">#REF!</definedName>
    <definedName name="_1992">#REF!</definedName>
    <definedName name="_1993" localSheetId="1">#REF!</definedName>
    <definedName name="_1993">#REF!</definedName>
    <definedName name="_1994" localSheetId="1">#REF!</definedName>
    <definedName name="_1994">#REF!</definedName>
    <definedName name="_1995" localSheetId="1">#REF!</definedName>
    <definedName name="_1995">#REF!</definedName>
    <definedName name="_1996" localSheetId="1">#REF!</definedName>
    <definedName name="_1996">#REF!</definedName>
    <definedName name="_1997" localSheetId="1">#REF!</definedName>
    <definedName name="_1997">#REF!</definedName>
    <definedName name="_1998" localSheetId="1">#REF!</definedName>
    <definedName name="_1998">#REF!</definedName>
    <definedName name="_1999" localSheetId="1">#REF!</definedName>
    <definedName name="_1999">#REF!</definedName>
    <definedName name="_1IMPRESION" localSheetId="0">#REF!</definedName>
    <definedName name="_1IMPRESION" localSheetId="1">#REF!</definedName>
    <definedName name="_1IMPRESION">#REF!</definedName>
    <definedName name="_1r" localSheetId="1">#REF!</definedName>
    <definedName name="_1r">#REF!</definedName>
    <definedName name="_2" localSheetId="0">#REF!</definedName>
    <definedName name="_2" localSheetId="1">#REF!</definedName>
    <definedName name="_2">#REF!</definedName>
    <definedName name="_2___123Graph_ACHART_2" localSheetId="1" hidden="1">#REF!</definedName>
    <definedName name="_2___123Graph_ACHART_2" hidden="1">[35]IPC1988!$B$176:$B$182</definedName>
    <definedName name="_2__123Graph_ACHART_1" hidden="1">[35]IPC1988!$C$176:$C$182</definedName>
    <definedName name="_2__123Graph_ACHART_2" hidden="1">[35]IPC1988!$B$176:$B$182</definedName>
    <definedName name="_2__123Graph_AGROWTH_CPI" hidden="1">[49]Data!#REF!</definedName>
    <definedName name="_2_0ju" localSheetId="1" hidden="1">#REF!</definedName>
    <definedName name="_2_0ju" hidden="1">#REF!</definedName>
    <definedName name="_2_31_Temp" localSheetId="0">#REF!</definedName>
    <definedName name="_2_31_Temp" localSheetId="1">#REF!</definedName>
    <definedName name="_2_31_Temp">#REF!</definedName>
    <definedName name="_20__123Graph_AINVENT_SALES" hidden="1">#REF!</definedName>
    <definedName name="_20__123Graph_AMIMPMA_1" hidden="1">#REF!</definedName>
    <definedName name="_20__123Graph_ASEIGNOR" hidden="1">[36]seignior!#REF!</definedName>
    <definedName name="_20__123Graph_BCHART_1" hidden="1">[54]IPC1988!$E$176:$E$182</definedName>
    <definedName name="_20__123Graph_BIBA_IBRD" hidden="1">[48]WB!#REF!</definedName>
    <definedName name="_20__123Graph_BR_BMONEY" hidden="1">#REF!</definedName>
    <definedName name="_20__123Graph_CMIMPMA_0" hidden="1">#REF!</definedName>
    <definedName name="_2000" localSheetId="1">#REF!</definedName>
    <definedName name="_2000">#REF!</definedName>
    <definedName name="_2001" localSheetId="1">#REF!</definedName>
    <definedName name="_2001">#REF!</definedName>
    <definedName name="_2002" localSheetId="1">#REF!</definedName>
    <definedName name="_2002">#REF!</definedName>
    <definedName name="_2003" localSheetId="1">#REF!</definedName>
    <definedName name="_2003">#REF!</definedName>
    <definedName name="_21__123Graph_AMIMPMA_1" hidden="1">#REF!</definedName>
    <definedName name="_21__123Graph_ANDA_OIN" hidden="1">#REF!</definedName>
    <definedName name="_21__123Graph_AR_BMONEY" hidden="1">#REF!</definedName>
    <definedName name="_21__123Graph_ASEIGNOR" hidden="1">[36]seignior!#REF!</definedName>
    <definedName name="_21__123Graph_BCHART_1" hidden="1">[54]IPC1988!$E$176:$E$182</definedName>
    <definedName name="_21__123Graph_BCHART_2" hidden="1">[54]IPC1988!$D$176:$D$182</definedName>
    <definedName name="_21__123Graph_BNDA_OIN" hidden="1">#REF!</definedName>
    <definedName name="_21__123Graph_BSEIGNOR" hidden="1">[36]seignior!#REF!</definedName>
    <definedName name="_21__123Graph_DGROWTH_CPI" hidden="1">[49]Data!#REF!</definedName>
    <definedName name="_22__123Graph_ACPI_ER_LOG" hidden="1">[48]ER!#REF!</definedName>
    <definedName name="_22__123Graph_AR_BMONEY" hidden="1">#REF!</definedName>
    <definedName name="_22__123Graph_BCHART_1" hidden="1">[35]IPC1988!$E$176:$E$182</definedName>
    <definedName name="_22__123Graph_BCHART_2" hidden="1">[54]IPC1988!$D$176:$D$182</definedName>
    <definedName name="_22__123Graph_BR_BMONEY" hidden="1">#REF!</definedName>
    <definedName name="_22__123Graph_CMIMPMA_0" hidden="1">#REF!</definedName>
    <definedName name="_22__123Graph_DMIMPMA_1" hidden="1">#REF!</definedName>
    <definedName name="_23__123Graph_AGROWTH_CPI" hidden="1">[49]Data!#REF!</definedName>
    <definedName name="_23__123Graph_AMIMPMA_1" hidden="1">#REF!</definedName>
    <definedName name="_23__123Graph_ANDA_OIN" hidden="1">#REF!</definedName>
    <definedName name="_23__123Graph_ASEIGNOR" hidden="1">[36]seignior!#REF!</definedName>
    <definedName name="_23__123Graph_BCHART_2" hidden="1">[35]IPC1988!$D$176:$D$182</definedName>
    <definedName name="_23__123Graph_BCPI_ER_LOG" hidden="1">[48]ER!#REF!</definedName>
    <definedName name="_23__123Graph_BSEIGNOR" hidden="1">[36]seignior!#REF!</definedName>
    <definedName name="_23__123Graph_DGROWTH_CPI" hidden="1">[49]Data!#REF!</definedName>
    <definedName name="_23__123Graph_EMIMPMA_0" hidden="1">#REF!</definedName>
    <definedName name="_24__123Graph_AINVENT_SALES" hidden="1">#REF!</definedName>
    <definedName name="_24__123Graph_BCHART_1" hidden="1">[35]IPC1988!$E$176:$E$182</definedName>
    <definedName name="_24__123Graph_BCPI_ER_LOG" hidden="1">[48]ER!#REF!</definedName>
    <definedName name="_24__123Graph_CMIMPMA_0" hidden="1">#REF!</definedName>
    <definedName name="_24__123Graph_DGROWTH_CPI" hidden="1">[49]Data!#REF!</definedName>
    <definedName name="_24__123Graph_DMIMPMA_1" hidden="1">#REF!</definedName>
    <definedName name="_24__123Graph_EMIMPMA_1" hidden="1">#REF!</definedName>
    <definedName name="_24Macros_Import_.qbop">[55]!'[Macros Import].qbop'</definedName>
    <definedName name="_25__123Graph_ACPI_ER_LOG" hidden="1">[56]ER!#REF!</definedName>
    <definedName name="_25__123Graph_AMIMPMA_1" hidden="1">#REF!</definedName>
    <definedName name="_25__123Graph_AR_BMONEY" hidden="1">#REF!</definedName>
    <definedName name="_25__123Graph_BCHART_2" hidden="1">[35]IPC1988!$D$176:$D$182</definedName>
    <definedName name="_25__123Graph_BCPI_ER_LOG" hidden="1">[48]ER!#REF!</definedName>
    <definedName name="_25__123Graph_BIBA_IBRD" hidden="1">[48]WB!#REF!</definedName>
    <definedName name="_25__123Graph_DGROWTH_CPI" hidden="1">[49]Data!#REF!</definedName>
    <definedName name="_25__123Graph_DMIMPMA_1" hidden="1">#REF!</definedName>
    <definedName name="_25__123Graph_EMIMPMA_0" hidden="1">#REF!</definedName>
    <definedName name="_25__123Graph_FMIMPMA_0" hidden="1">#REF!</definedName>
    <definedName name="_26__123Graph_ANDA_OIN" hidden="1">#REF!</definedName>
    <definedName name="_26__123Graph_BCPI_ER_LOG" hidden="1">[48]ER!#REF!</definedName>
    <definedName name="_26__123Graph_BIBA_IBRD" hidden="1">[48]WB!#REF!</definedName>
    <definedName name="_26__123Graph_BNDA_OIN" localSheetId="1" hidden="1">#REF!</definedName>
    <definedName name="_26__123Graph_BNDA_OIN" hidden="1">#REF!</definedName>
    <definedName name="_26__123Graph_DMIMPMA_1" hidden="1">#REF!</definedName>
    <definedName name="_26__123Graph_EMIMPMA_0" hidden="1">#REF!</definedName>
    <definedName name="_26__123Graph_EMIMPMA_1" hidden="1">#REF!</definedName>
    <definedName name="_26__123Graph_XCHART_2" hidden="1">[35]IPC1988!$A$176:$A$182</definedName>
    <definedName name="_27__123Graph_ACPI_ER_LOG" hidden="1">[30]ER!#REF!</definedName>
    <definedName name="_27__123Graph_AR_BMONEY" hidden="1">#REF!</definedName>
    <definedName name="_27__123Graph_BCPI_ER_LOG" hidden="1">[57]ER!#REF!</definedName>
    <definedName name="_27__123Graph_BIBA_IBRD" hidden="1">[48]WB!#REF!</definedName>
    <definedName name="_27__123Graph_BNDA_OIN" localSheetId="1" hidden="1">#REF!</definedName>
    <definedName name="_27__123Graph_BNDA_OIN" hidden="1">#REF!</definedName>
    <definedName name="_27__123Graph_BR_BMONEY" localSheetId="1" hidden="1">#REF!</definedName>
    <definedName name="_27__123Graph_BR_BMONEY" hidden="1">#REF!</definedName>
    <definedName name="_27__123Graph_EMIMPMA_0" hidden="1">#REF!</definedName>
    <definedName name="_27__123Graph_EMIMPMA_1" hidden="1">#REF!</definedName>
    <definedName name="_27__123Graph_FMIMPMA_0" hidden="1">#REF!</definedName>
    <definedName name="_27__123Graph_XMIMPMA_0" hidden="1">#REF!</definedName>
    <definedName name="_28__123Graph_AGROWTH_CPI" hidden="1">[49]Data!#REF!</definedName>
    <definedName name="_28__123Graph_ASEIGNOR" hidden="1">[36]seignior!#REF!</definedName>
    <definedName name="_28__123Graph_BNDA_OIN" hidden="1">#REF!</definedName>
    <definedName name="_28__123Graph_BR_BMONEY" localSheetId="1" hidden="1">#REF!</definedName>
    <definedName name="_28__123Graph_BR_BMONEY" hidden="1">#REF!</definedName>
    <definedName name="_28__123Graph_EMIMPMA_1" hidden="1">#REF!</definedName>
    <definedName name="_28__123Graph_FMIMPMA_0" hidden="1">#REF!</definedName>
    <definedName name="_28__123Graph_XCHART_2" hidden="1">[35]IPC1988!$A$176:$A$182</definedName>
    <definedName name="_28__123Graph_XR_BMONEY" hidden="1">#REF!</definedName>
    <definedName name="_28B.2_B.3">#REF!</definedName>
    <definedName name="_29__123Graph_AINVENT_SALES" hidden="1">#REF!</definedName>
    <definedName name="_29__123Graph_AR_BMONEY" hidden="1">#REF!</definedName>
    <definedName name="_29__123Graph_BCHART_1" hidden="1">[35]IPC1988!$E$176:$E$182</definedName>
    <definedName name="_29__123Graph_BIBA_IBRD" hidden="1">[57]WB!#REF!</definedName>
    <definedName name="_29__123Graph_BNDA_OIN" hidden="1">#REF!</definedName>
    <definedName name="_29__123Graph_BR_BMONEY" hidden="1">#REF!</definedName>
    <definedName name="_29__123Graph_BSEIGNOR" hidden="1">[36]seignior!#REF!</definedName>
    <definedName name="_29__123Graph_FMIMPMA_0" hidden="1">#REF!</definedName>
    <definedName name="_29__123Graph_XCHART_2" hidden="1">[35]IPC1988!$A$176:$A$182</definedName>
    <definedName name="_29__123Graph_XMIMPMA_0" hidden="1">#REF!</definedName>
    <definedName name="_29__123Graph_XREALEX_WAGE" hidden="1">[50]PRIVATE!#REF!</definedName>
    <definedName name="_29B.4___5">#REF!</definedName>
    <definedName name="_2IMPRESION" localSheetId="0">#REF!</definedName>
    <definedName name="_2IMPRESION" localSheetId="1">#REF!</definedName>
    <definedName name="_2IMPRESION">#REF!</definedName>
    <definedName name="_2Macros_Import_.qbop">[51]!'[Macros Import].qbop'</definedName>
    <definedName name="_2r" localSheetId="1">#REF!</definedName>
    <definedName name="_2r">#REF!</definedName>
    <definedName name="_3" localSheetId="0">#REF!</definedName>
    <definedName name="_3" localSheetId="1">#REF!</definedName>
    <definedName name="_3">#REF!</definedName>
    <definedName name="_3___123Graph_BCHART_1" localSheetId="1" hidden="1">#REF!</definedName>
    <definedName name="_3___123Graph_BCHART_1" hidden="1">[35]IPC1988!$E$176:$E$182</definedName>
    <definedName name="_3__123Graph_ACHART_2" hidden="1">[35]IPC1988!$B$176:$B$182</definedName>
    <definedName name="_3__123Graph_ACPI_ER_LOG" hidden="1">[30]ER!#REF!</definedName>
    <definedName name="_3__123Graph_AGROWTH_CPI" hidden="1">[49]Data!#REF!</definedName>
    <definedName name="_3__123Graph_BCHART_1" hidden="1">[35]IPC1988!$E$176:$E$182</definedName>
    <definedName name="_3__123Graph_DGROWTH_CPI" hidden="1">[49]Data!#REF!</definedName>
    <definedName name="_3_0ju" hidden="1">#REF!</definedName>
    <definedName name="_30__123Graph_AMIMPMA_1" hidden="1">#REF!</definedName>
    <definedName name="_30__123Graph_BCHART_2" hidden="1">[35]IPC1988!$D$176:$D$182</definedName>
    <definedName name="_30__123Graph_BSEIGNOR" hidden="1">[36]seignior!#REF!</definedName>
    <definedName name="_30__123Graph_CMIMPMA_0" localSheetId="1" hidden="1">#REF!</definedName>
    <definedName name="_30__123Graph_CMIMPMA_0" hidden="1">#REF!</definedName>
    <definedName name="_30__123Graph_XCHART_2" hidden="1">[35]IPC1988!$A$176:$A$182</definedName>
    <definedName name="_30__123Graph_XMIMPMA_0" hidden="1">#REF!</definedName>
    <definedName name="_30__123Graph_XR_BMONEY" hidden="1">#REF!</definedName>
    <definedName name="_30_00_Consulta_CEI">'[21]00_Consulta_CEI'!$A$1:$R$2940</definedName>
    <definedName name="_30CONSOL_B2">#REF!</definedName>
    <definedName name="_31__123Graph_ANDA_OIN" hidden="1">#REF!</definedName>
    <definedName name="_31__123Graph_ASEIGNOR" hidden="1">[36]seignior!#REF!</definedName>
    <definedName name="_31__123Graph_BNDA_OIN" hidden="1">#REF!</definedName>
    <definedName name="_31__123Graph_BR_BMONEY" hidden="1">#REF!</definedName>
    <definedName name="_31__123Graph_CMIMPMA_0" localSheetId="1" hidden="1">#REF!</definedName>
    <definedName name="_31__123Graph_CMIMPMA_0" hidden="1">#REF!</definedName>
    <definedName name="_31__123Graph_XMIMPMA_0" hidden="1">#REF!</definedName>
    <definedName name="_31__123Graph_XR_BMONEY" hidden="1">#REF!</definedName>
    <definedName name="_31__123Graph_XREALEX_WAGE" hidden="1">[50]PRIVATE!#REF!</definedName>
    <definedName name="_31_0ju" hidden="1">#REF!</definedName>
    <definedName name="_31_Temp" localSheetId="0">#REF!</definedName>
    <definedName name="_31_Temp" localSheetId="1">#REF!</definedName>
    <definedName name="_31_Temp">#REF!</definedName>
    <definedName name="_31CONSOL_DEPOSITS">'[58]A 11'!#REF!</definedName>
    <definedName name="_32__123Graph_AR_BMONEY" hidden="1">#REF!</definedName>
    <definedName name="_32__123Graph_BCHART_1" hidden="1">[35]IPC1988!$E$176:$E$182</definedName>
    <definedName name="_32__123Graph_DGROWTH_CPI" hidden="1">[49]Data!#REF!</definedName>
    <definedName name="_32__123Graph_XR_BMONEY" hidden="1">#REF!</definedName>
    <definedName name="_32__123Graph_XREALEX_WAGE" hidden="1">[59]PRIVATE!#REF!</definedName>
    <definedName name="_32_00_Consulta_CEI">'[21]00_Consulta_CEI'!$A$1:$R$2940</definedName>
    <definedName name="_32_0ju" hidden="1">#REF!</definedName>
    <definedName name="_32_31_Temp">#REF!</definedName>
    <definedName name="_32FA_L">#REF!</definedName>
    <definedName name="_33__123Graph_BCHART_2" hidden="1">[35]IPC1988!$D$176:$D$182</definedName>
    <definedName name="_33__123Graph_BCPI_ER_LOG" hidden="1">[48]ER!#REF!</definedName>
    <definedName name="_33__123Graph_BR_BMONEY" hidden="1">#REF!</definedName>
    <definedName name="_33__123Graph_BSEIGNOR" hidden="1">[36]seignior!#REF!</definedName>
    <definedName name="_33__123Graph_DGROWTH_CPI" hidden="1">[49]Data!#REF!</definedName>
    <definedName name="_33__123Graph_DMIMPMA_1" localSheetId="1" hidden="1">#REF!</definedName>
    <definedName name="_33__123Graph_DMIMPMA_1" hidden="1">#REF!</definedName>
    <definedName name="_33__123Graph_XREALEX_WAGE" hidden="1">[50]PRIVATE!#REF!</definedName>
    <definedName name="_33_00_Consulta_CEI">'[21]00_Consulta_CEI'!$A$1:$R$2940</definedName>
    <definedName name="_33_0ju" hidden="1">#REF!</definedName>
    <definedName name="_33_71_Temp">#REF!</definedName>
    <definedName name="_33GAZ_LIABS">#REF!</definedName>
    <definedName name="_34__123Graph_DMIMPMA_1" localSheetId="1" hidden="1">#REF!</definedName>
    <definedName name="_34__123Graph_DMIMPMA_1" hidden="1">#REF!</definedName>
    <definedName name="_34__123Graph_EMIMPMA_0" localSheetId="1" hidden="1">#REF!</definedName>
    <definedName name="_34__123Graph_EMIMPMA_0" hidden="1">#REF!</definedName>
    <definedName name="_34_00_Consulta_CEI">'[21]00_Consulta_CEI'!$A$1:$R$2940</definedName>
    <definedName name="_34_0ju" hidden="1">#REF!</definedName>
    <definedName name="_34_31_Temp">#REF!</definedName>
    <definedName name="_34INT_RESERVES">#REF!</definedName>
    <definedName name="_35__123Graph_BSEIGNOR" hidden="1">[36]seignior!#REF!</definedName>
    <definedName name="_35__123Graph_CMIMPMA_0" hidden="1">#REF!</definedName>
    <definedName name="_35__123Graph_EMIMPMA_0" localSheetId="1" hidden="1">#REF!</definedName>
    <definedName name="_35__123Graph_EMIMPMA_0" hidden="1">#REF!</definedName>
    <definedName name="_35__123Graph_EMIMPMA_1" localSheetId="1" hidden="1">#REF!</definedName>
    <definedName name="_35__123Graph_EMIMPMA_1" hidden="1">#REF!</definedName>
    <definedName name="_35_0ju" hidden="1">#REF!</definedName>
    <definedName name="_35_31_Temp">#REF!</definedName>
    <definedName name="_36__123Graph_ASEIGNOR" hidden="1">[36]seignior!#REF!</definedName>
    <definedName name="_36__123Graph_BCPI_ER_LOG" hidden="1">[48]ER!#REF!</definedName>
    <definedName name="_36__123Graph_BIBA_IBRD" hidden="1">[48]WB!#REF!</definedName>
    <definedName name="_36__123Graph_DGROWTH_CPI" hidden="1">[49]Data!#REF!</definedName>
    <definedName name="_36__123Graph_EMIMPMA_1" localSheetId="1" hidden="1">#REF!</definedName>
    <definedName name="_36__123Graph_EMIMPMA_1" hidden="1">#REF!</definedName>
    <definedName name="_36__123Graph_FMIMPMA_0" localSheetId="1" hidden="1">#REF!</definedName>
    <definedName name="_36__123Graph_FMIMPMA_0" hidden="1">#REF!</definedName>
    <definedName name="_36_71_Temp">#REF!</definedName>
    <definedName name="_37__123Graph_BCHART_1" hidden="1">[35]IPC1988!$E$176:$E$182</definedName>
    <definedName name="_37__123Graph_BCPI_ER_LOG" hidden="1">[48]ER!#REF!</definedName>
    <definedName name="_37__123Graph_CMIMPMA_0" hidden="1">#REF!</definedName>
    <definedName name="_37__123Graph_DMIMPMA_1" hidden="1">#REF!</definedName>
    <definedName name="_37__123Graph_FMIMPMA_0" localSheetId="1" hidden="1">#REF!</definedName>
    <definedName name="_37__123Graph_FMIMPMA_0" hidden="1">#REF!</definedName>
    <definedName name="_37__123Graph_XCHART_2" hidden="1">[54]IPC1988!$A$176:$A$182</definedName>
    <definedName name="_37_31_Temp">#REF!</definedName>
    <definedName name="_38__123Graph_BCHART_2" hidden="1">[35]IPC1988!$D$176:$D$182</definedName>
    <definedName name="_38__123Graph_BNDA_OIN" hidden="1">#REF!</definedName>
    <definedName name="_38__123Graph_DMIMPMA_1" hidden="1">#REF!</definedName>
    <definedName name="_38__123Graph_EMIMPMA_0" hidden="1">#REF!</definedName>
    <definedName name="_38__123Graph_XCHART_2" hidden="1">[54]IPC1988!$A$176:$A$182</definedName>
    <definedName name="_38__123Graph_XMIMPMA_0" localSheetId="1" hidden="1">#REF!</definedName>
    <definedName name="_38__123Graph_XMIMPMA_0" hidden="1">#REF!</definedName>
    <definedName name="_39__123Graph_BCPI_ER_LOG" hidden="1">[30]ER!#REF!</definedName>
    <definedName name="_39__123Graph_BIBA_IBRD" hidden="1">[48]WB!#REF!</definedName>
    <definedName name="_39__123Graph_DGROWTH_CPI" hidden="1">[49]Data!#REF!</definedName>
    <definedName name="_39__123Graph_EMIMPMA_1" hidden="1">#REF!</definedName>
    <definedName name="_39__123Graph_XMIMPMA_0" localSheetId="1" hidden="1">#REF!</definedName>
    <definedName name="_39__123Graph_XMIMPMA_0" hidden="1">#REF!</definedName>
    <definedName name="_39__123Graph_XR_BMONEY" localSheetId="1" hidden="1">#REF!</definedName>
    <definedName name="_39__123Graph_XR_BMONEY" hidden="1">#REF!</definedName>
    <definedName name="_39_71_Temp">#REF!</definedName>
    <definedName name="_3Macros_Import_.qbop">[60]!'[Macros Import].qbop'</definedName>
    <definedName name="_3r" localSheetId="1">#REF!</definedName>
    <definedName name="_3r">#REF!</definedName>
    <definedName name="_4" localSheetId="0">#REF!</definedName>
    <definedName name="_4" localSheetId="1">#REF!</definedName>
    <definedName name="_4">#REF!</definedName>
    <definedName name="_4___123Graph_BCHART_2" localSheetId="1" hidden="1">#REF!</definedName>
    <definedName name="_4___123Graph_BCHART_2" hidden="1">[35]IPC1988!$D$176:$D$182</definedName>
    <definedName name="_4__123Graph_ACHART_1" hidden="1">[35]IPC1988!$C$176:$C$182</definedName>
    <definedName name="_4__123Graph_BCHART_2" hidden="1">[35]IPC1988!$D$176:$D$182</definedName>
    <definedName name="_4__123Graph_BCPI_ER_LOG" hidden="1">[30]ER!#REF!</definedName>
    <definedName name="_4__123Graph_DGROWTH_CPI" hidden="1">[49]Data!#REF!</definedName>
    <definedName name="_4_0ju" hidden="1">#REF!</definedName>
    <definedName name="_40__123Graph_BR_BMONEY" hidden="1">#REF!</definedName>
    <definedName name="_40__123Graph_EMIMPMA_0" hidden="1">#REF!</definedName>
    <definedName name="_40__123Graph_FMIMPMA_0" hidden="1">#REF!</definedName>
    <definedName name="_40__123Graph_XR_BMONEY" localSheetId="1" hidden="1">#REF!</definedName>
    <definedName name="_40__123Graph_XR_BMONEY" hidden="1">#REF!</definedName>
    <definedName name="_41__123Graph_BIBA_IBRD" hidden="1">[48]WB!#REF!</definedName>
    <definedName name="_41__123Graph_DMIMPMA_1" hidden="1">#REF!</definedName>
    <definedName name="_41__123Graph_XCHART_2" hidden="1">[35]IPC1988!$A$176:$A$182</definedName>
    <definedName name="_41__123Graph_XREALEX_WAGE" hidden="1">[50]PRIVATE!#REF!</definedName>
    <definedName name="_42__123Graph_BCPI_ER_LOG" hidden="1">[48]ER!#REF!</definedName>
    <definedName name="_42__123Graph_BNDA_OIN" hidden="1">#REF!</definedName>
    <definedName name="_42__123Graph_EMIMPMA_1" hidden="1">#REF!</definedName>
    <definedName name="_42__123Graph_XMIMPMA_0" hidden="1">#REF!</definedName>
    <definedName name="_42__123Graph_XREALEX_WAGE" hidden="1">[50]PRIVATE!#REF!</definedName>
    <definedName name="_43__123Graph_BIBA_IBRD" hidden="1">[48]WB!#REF!</definedName>
    <definedName name="_43__123Graph_BR_BMONEY" hidden="1">#REF!</definedName>
    <definedName name="_43__123Graph_BSEIGNOR" hidden="1">[36]seignior!#REF!</definedName>
    <definedName name="_43__123Graph_EMIMPMA_0" hidden="1">#REF!</definedName>
    <definedName name="_43__123Graph_XR_BMONEY" hidden="1">#REF!</definedName>
    <definedName name="_43_0ju" localSheetId="1" hidden="1">#REF!</definedName>
    <definedName name="_43_0ju" hidden="1">#REF!</definedName>
    <definedName name="_44__123Graph_BNDA_OIN" hidden="1">#REF!</definedName>
    <definedName name="_44__123Graph_FMIMPMA_0" hidden="1">#REF!</definedName>
    <definedName name="_44__123Graph_XREALEX_WAGE" hidden="1">[50]PRIVATE!#REF!</definedName>
    <definedName name="_44_0ju" localSheetId="1" hidden="1">#REF!</definedName>
    <definedName name="_44_0ju" hidden="1">#REF!</definedName>
    <definedName name="_45__123Graph_BR_BMONEY" hidden="1">#REF!</definedName>
    <definedName name="_45__123Graph_CMIMPMA_0" hidden="1">#REF!</definedName>
    <definedName name="_45__123Graph_EMIMPMA_1" hidden="1">#REF!</definedName>
    <definedName name="_45__123Graph_XCHART_2" hidden="1">[35]IPC1988!$A$176:$A$182</definedName>
    <definedName name="_45_00_Consulta_CEI">'[21]00_Consulta_CEI'!$A$1:$R$2940</definedName>
    <definedName name="_46_0absorc">[14]Programa!#REF!</definedName>
    <definedName name="_47__123Graph_BSEIGNOR" hidden="1">[36]seignior!#REF!</definedName>
    <definedName name="_47__123Graph_FMIMPMA_0" hidden="1">#REF!</definedName>
    <definedName name="_47__123Graph_XMIMPMA_0" hidden="1">#REF!</definedName>
    <definedName name="_47_0c">[14]Programa!#REF!</definedName>
    <definedName name="_48__123Graph_CMIMPMA_0" hidden="1">#REF!</definedName>
    <definedName name="_48__123Graph_DGROWTH_CPI" hidden="1">[49]Data!#REF!</definedName>
    <definedName name="_48__123Graph_XCHART_2" hidden="1">[35]IPC1988!$A$176:$A$182</definedName>
    <definedName name="_48_0ju" hidden="1">#REF!</definedName>
    <definedName name="_49__123Graph_BSEIGNOR" hidden="1">[36]seignior!#REF!</definedName>
    <definedName name="_49__123Graph_XR_BMONEY" hidden="1">#REF!</definedName>
    <definedName name="_4Macros_Import_.qbop">[60]!'[Macros Import].qbop'</definedName>
    <definedName name="_4r" localSheetId="1">#REF!</definedName>
    <definedName name="_4r">#REF!</definedName>
    <definedName name="_5" localSheetId="0">#REF!</definedName>
    <definedName name="_5" localSheetId="1">#REF!</definedName>
    <definedName name="_5">#REF!</definedName>
    <definedName name="_5___123Graph_XCHART_2" localSheetId="1" hidden="1">#REF!</definedName>
    <definedName name="_5___123Graph_XCHART_2" hidden="1">[35]IPC1988!$A$176:$A$182</definedName>
    <definedName name="_5__123Graph_ACHART_1" hidden="1">'[53]Col. Bonos'!$BL$301:$BL$318</definedName>
    <definedName name="_5__123Graph_ACHART_2" hidden="1">[35]IPC1988!$B$176:$B$182</definedName>
    <definedName name="_5__123Graph_AGROWTH_CPI" hidden="1">[49]Data!#REF!</definedName>
    <definedName name="_5__123Graph_BIBA_IBRD" hidden="1">[30]WB!#REF!</definedName>
    <definedName name="_5__123Graph_XCHART_2" hidden="1">[35]IPC1988!$A$176:$A$182</definedName>
    <definedName name="_5__123Graph_XREALEX_WAGE" hidden="1">[61]PRIVATE!#REF!</definedName>
    <definedName name="_50__123Graph_CMIMPMA_0" hidden="1">#REF!</definedName>
    <definedName name="_50__123Graph_DMIMPMA_1" hidden="1">#REF!</definedName>
    <definedName name="_50__123Graph_XMIMPMA_0" hidden="1">#REF!</definedName>
    <definedName name="_51__123Graph_BIBA_IBRD" hidden="1">[30]WB!#REF!</definedName>
    <definedName name="_51__123Graph_XREALEX_WAGE" hidden="1">[50]PRIVATE!#REF!</definedName>
    <definedName name="_52__123Graph_DGROWTH_CPI" hidden="1">[49]Data!#REF!</definedName>
    <definedName name="_52__123Graph_EMIMPMA_0" hidden="1">#REF!</definedName>
    <definedName name="_52__123Graph_XR_BMONEY" hidden="1">#REF!</definedName>
    <definedName name="_52_00_Consulta_CEI">'[21]00_Consulta_CEI'!$A$1:$R$2940</definedName>
    <definedName name="_52B.2_B.3">#REF!</definedName>
    <definedName name="_53__123Graph_DMIMPMA_1" hidden="1">#REF!</definedName>
    <definedName name="_53_31_Temp">#REF!</definedName>
    <definedName name="_53B.4___5">#REF!</definedName>
    <definedName name="_54__123Graph_EMIMPMA_0" hidden="1">#REF!</definedName>
    <definedName name="_54__123Graph_EMIMPMA_1" hidden="1">#REF!</definedName>
    <definedName name="_54__123Graph_XREALEX_WAGE" hidden="1">[59]PRIVATE!#REF!</definedName>
    <definedName name="_54_0ju" hidden="1">#REF!</definedName>
    <definedName name="_54_71_Temp">#REF!</definedName>
    <definedName name="_54CONSOL_B2">#REF!</definedName>
    <definedName name="_55__123Graph_DMIMPMA_1" hidden="1">#REF!</definedName>
    <definedName name="_55__123Graph_EMIMPMA_1" hidden="1">#REF!</definedName>
    <definedName name="_55_00_Consulta_CEI">'[21]00_Consulta_CEI'!$A$1:$R$2940</definedName>
    <definedName name="_56__123Graph_DGROWTH_CPI" hidden="1">[49]Data!#REF!</definedName>
    <definedName name="_56__123Graph_FMIMPMA_0" hidden="1">#REF!</definedName>
    <definedName name="_56_31_Temp">#REF!</definedName>
    <definedName name="_57__123Graph_DMIMPMA_1" hidden="1">#REF!</definedName>
    <definedName name="_57__123Graph_XCHART_2" hidden="1">[35]IPC1988!$A$176:$A$182</definedName>
    <definedName name="_57_0ju" hidden="1">#REF!</definedName>
    <definedName name="_57_71_Temp">#REF!</definedName>
    <definedName name="_58__123Graph_EMIMPMA_0" hidden="1">#REF!</definedName>
    <definedName name="_58__123Graph_XMIMPMA_0" hidden="1">#REF!</definedName>
    <definedName name="_58_31_Temp">#REF!</definedName>
    <definedName name="_59__123Graph_EMIMPMA_1" hidden="1">#REF!</definedName>
    <definedName name="_59__123Graph_XMIMPMA_0" hidden="1">#REF!</definedName>
    <definedName name="_59__123Graph_XR_BMONEY" hidden="1">#REF!</definedName>
    <definedName name="_59_71_Temp">#REF!</definedName>
    <definedName name="_5Macros_Import_.qbop">[51]!'[Macros Import].qbop'</definedName>
    <definedName name="_5r" localSheetId="1">#REF!</definedName>
    <definedName name="_5r">#REF!</definedName>
    <definedName name="_6" localSheetId="0">#REF!</definedName>
    <definedName name="_6" localSheetId="1">#REF!</definedName>
    <definedName name="_6">#REF!</definedName>
    <definedName name="_6__123Graph_ACHART_1" localSheetId="1" hidden="1">#REF!</definedName>
    <definedName name="_6__123Graph_ACHART_1" hidden="1">[35]IPC1988!$C$176:$C$182</definedName>
    <definedName name="_6__123Graph_ACHART_2" hidden="1">[35]IPC1988!$B$176:$B$182</definedName>
    <definedName name="_6__123Graph_ACPI_ER_LOG" hidden="1">[48]ER!#REF!</definedName>
    <definedName name="_6__123Graph_AGROWTH_CPI" hidden="1">[49]Data!#REF!</definedName>
    <definedName name="_6_00_Consulta_CEI">'[21]00_Consulta_CEI'!$A$1:$R$2940</definedName>
    <definedName name="_60__123Graph_FMIMPMA_0" hidden="1">#REF!</definedName>
    <definedName name="_61__123Graph_EMIMPMA_1" hidden="1">#REF!</definedName>
    <definedName name="_61__123Graph_XCHART_2" hidden="1">[35]IPC1988!$A$176:$A$182</definedName>
    <definedName name="_61__123Graph_XR_BMONEY" hidden="1">#REF!</definedName>
    <definedName name="_62__123Graph_XMIMPMA_0" hidden="1">#REF!</definedName>
    <definedName name="_63__123Graph_XR_BMONEY" hidden="1">#REF!</definedName>
    <definedName name="_63__123Graph_XREALEX_WAGE" hidden="1">[50]PRIVATE!#REF!</definedName>
    <definedName name="_64__123Graph_FMIMPMA_0" hidden="1">#REF!</definedName>
    <definedName name="_64__123Graph_XREALEX_WAGE" hidden="1">[50]PRIVATE!#REF!</definedName>
    <definedName name="_64_00_Consulta_CEI">'[21]00_Consulta_CEI'!$A$1:$R$2940</definedName>
    <definedName name="_65__123Graph_XCHART_2" hidden="1">[35]IPC1988!$A$176:$A$182</definedName>
    <definedName name="_65_00_Consulta_CEI">'[62]00_Consulta_CEI'!$A$1:$R$2940</definedName>
    <definedName name="_68__123Graph_XMIMPMA_0" hidden="1">#REF!</definedName>
    <definedName name="_68_0ju" hidden="1">#REF!</definedName>
    <definedName name="_68CONSOL_DEPOSITS">'[31]A 11'!#REF!</definedName>
    <definedName name="_69_0ju" hidden="1">#REF!</definedName>
    <definedName name="_69FA_L">#REF!</definedName>
    <definedName name="_6B.2_B.3">#REF!</definedName>
    <definedName name="_6Macros_Import_.qbop">[51]!'[Macros Import].qbop'</definedName>
    <definedName name="_6r">#REF!</definedName>
    <definedName name="_7" localSheetId="0">#REF!</definedName>
    <definedName name="_7" localSheetId="1">#REF!</definedName>
    <definedName name="_7">#REF!</definedName>
    <definedName name="_7__123Graph_ACHART_1" hidden="1">[35]IPC1988!$C$176:$C$182</definedName>
    <definedName name="_7__123Graph_ACHART_2" localSheetId="1" hidden="1">#REF!</definedName>
    <definedName name="_7__123Graph_ACHART_2" hidden="1">[35]IPC1988!$B$176:$B$182</definedName>
    <definedName name="_7__123Graph_ACPI_ER_LOG" hidden="1">[57]ER!#REF!</definedName>
    <definedName name="_7__123Graph_AGROWTH_CPI" hidden="1">[49]Data!#REF!</definedName>
    <definedName name="_7__123Graph_BCHART_1" hidden="1">[35]IPC1988!$E$176:$E$182</definedName>
    <definedName name="_7__123Graph_DGROWTH_CPI" hidden="1">[49]Data!#REF!</definedName>
    <definedName name="_7_31_Temp">#REF!</definedName>
    <definedName name="_70_31_Temp">#REF!</definedName>
    <definedName name="_70GAZ_LIABS">#REF!</definedName>
    <definedName name="_71__123Graph_XR_BMONEY" hidden="1">#REF!</definedName>
    <definedName name="_71_Temp">#REF!</definedName>
    <definedName name="_71INT_RESERVES">#REF!</definedName>
    <definedName name="_72_31_Temp">#REF!</definedName>
    <definedName name="_72_71_Temp">#REF!</definedName>
    <definedName name="_74__123Graph_XREALEX_WAGE" hidden="1">[50]PRIVATE!#REF!</definedName>
    <definedName name="_74_31_Temp">#REF!</definedName>
    <definedName name="_74_71_Temp">#REF!</definedName>
    <definedName name="_75_00_Consulta_CEI">'[21]00_Consulta_CEI'!$A$1:$R$2940</definedName>
    <definedName name="_77_0ju" hidden="1">#REF!</definedName>
    <definedName name="_7B.4___5">#REF!</definedName>
    <definedName name="_7Macros_Import_.qbop">[63]!'[Macros Import].qbop'</definedName>
    <definedName name="_8">#N/A</definedName>
    <definedName name="_8__123Graph_ACHART_1" hidden="1">[54]IPC1988!$C$176:$C$182</definedName>
    <definedName name="_8__123Graph_ACHART_2" hidden="1">[35]IPC1988!$B$176:$B$182</definedName>
    <definedName name="_8__123Graph_ACPI_ER_LOG" hidden="1">[48]ER!#REF!</definedName>
    <definedName name="_8__123Graph_AINVENT_SALES" hidden="1">#REF!</definedName>
    <definedName name="_8__123Graph_BCHART_1" localSheetId="1" hidden="1">#REF!</definedName>
    <definedName name="_8__123Graph_BCHART_1" hidden="1">[35]IPC1988!$E$176:$E$182</definedName>
    <definedName name="_8__123Graph_BCHART_2" hidden="1">[35]IPC1988!$D$176:$D$182</definedName>
    <definedName name="_8__123Graph_DGROWTH_CPI" hidden="1">[49]Data!#REF!</definedName>
    <definedName name="_81_31_Temp">#REF!</definedName>
    <definedName name="_82_71_Temp">#REF!</definedName>
    <definedName name="_8CONSOL_B2">#REF!</definedName>
    <definedName name="_8Macros_Import_.qbop">[63]!'[Macros Import].qbop'</definedName>
    <definedName name="_8r">#REF!</definedName>
    <definedName name="_9" localSheetId="0">#REF!</definedName>
    <definedName name="_9" localSheetId="1">#REF!</definedName>
    <definedName name="_9">#REF!</definedName>
    <definedName name="_9__123Graph_ACHART_1" hidden="1">[54]IPC1988!$C$176:$C$182</definedName>
    <definedName name="_9__123Graph_ACHART_2" hidden="1">[54]IPC1988!$B$176:$B$182</definedName>
    <definedName name="_9__123Graph_AGROWTH_CPI" hidden="1">[49]Data!#REF!</definedName>
    <definedName name="_9__123Graph_AMIMPMA_1" hidden="1">#REF!</definedName>
    <definedName name="_9__123Graph_BCHART_2" localSheetId="1" hidden="1">#REF!</definedName>
    <definedName name="_9__123Graph_BCHART_2" hidden="1">[35]IPC1988!$D$176:$D$182</definedName>
    <definedName name="_90" localSheetId="0">#REF!</definedName>
    <definedName name="_90" localSheetId="1">#REF!</definedName>
    <definedName name="_90">#REF!</definedName>
    <definedName name="_9CONSOL_DEPOSITS">'[64]A 11'!#REF!</definedName>
    <definedName name="_9Macros_Import_.qbop">[60]!'[Macros Import].qbop'</definedName>
    <definedName name="_A">#N/A</definedName>
    <definedName name="_A23" localSheetId="0">[3]Info!#REF!</definedName>
    <definedName name="_A23" localSheetId="1">#REF!</definedName>
    <definedName name="_A23">[3]Info!#REF!</definedName>
    <definedName name="_abs1" localSheetId="0">#REF!</definedName>
    <definedName name="_abs1" localSheetId="1">#REF!</definedName>
    <definedName name="_abs1">#REF!</definedName>
    <definedName name="_abs2" localSheetId="0">#REF!</definedName>
    <definedName name="_abs2" localSheetId="1">#REF!</definedName>
    <definedName name="_abs2">#REF!</definedName>
    <definedName name="_abs3" localSheetId="0">#REF!</definedName>
    <definedName name="_abs3" localSheetId="1">#REF!</definedName>
    <definedName name="_abs3">#REF!</definedName>
    <definedName name="_aBZ7" localSheetId="0">#REF!</definedName>
    <definedName name="_aBZ7" localSheetId="1">#REF!</definedName>
    <definedName name="_aBZ7">#REF!</definedName>
    <definedName name="_ABZ8" localSheetId="0">#REF!</definedName>
    <definedName name="_ABZ8" localSheetId="1">#REF!</definedName>
    <definedName name="_ABZ8">#REF!</definedName>
    <definedName name="_aen1" localSheetId="0">#REF!</definedName>
    <definedName name="_aen1" localSheetId="1">#REF!</definedName>
    <definedName name="_aen1">#REF!</definedName>
    <definedName name="_aen2" localSheetId="0">#REF!</definedName>
    <definedName name="_aen2" localSheetId="1">#REF!</definedName>
    <definedName name="_aen2">#REF!</definedName>
    <definedName name="_AtRisk_FitDataRange_FIT_3EC16_58B28" hidden="1">#REF!</definedName>
    <definedName name="_AtRisk_FitDataRange_FIT_44D99_CFBE2" hidden="1">#REF!</definedName>
    <definedName name="_AtRisk_FitDataRange_FIT_48ECA_3261D" hidden="1">#REF!</definedName>
    <definedName name="_AtRisk_FitDataRange_FIT_802D8_4B8CE" hidden="1">#REF!</definedName>
    <definedName name="_AtRisk_FitDataRange_FIT_8EB6F_82C2" hidden="1">#REF!</definedName>
    <definedName name="_AtRisk_FitDataRange_FIT_C005E_EAF3C" hidden="1">#REF!</definedName>
    <definedName name="_AtRisk_FitDataRange_FIT_C9AC9_D9439" hidden="1">#REF!</definedName>
    <definedName name="_AtRisk_FitDataRange_FIT_D0D0B_20955" hidden="1">#REF!</definedName>
    <definedName name="_AtRisk_FitDataRange_FIT_D761B_4BEA8" hidden="1">#REF!</definedName>
    <definedName name="_AtRisk_FitDataRange_FIT_DE642_3B0F6" hidden="1">#REF!</definedName>
    <definedName name="_AtRisk_ReportsSetting_ReportGraphOptions" hidden="1">"REP:VER:8.0.1GRA:OUT:00INS:00SUM:T00DET:T00SCE:02SC1:39DAT:2|TRUE, .75, 1|TRUE, 0, .25|TRUE, .9, 1SE1:40DAT:3,10,2, .95,5,16,FALSE, 0,TRUE,TRUE,TRUESE2:40DAT:3,10,2, .95,5,16,FALSE, 0,TRUE,TRUE,TRUETSI:002"</definedName>
    <definedName name="_AtRisk_ReportsSetting_ReportMulitSelections" hidden="1">"REP:VER:8.0.1MUL:OUT:T10INS:T11SUM:T10DET:T11SEN:T11SCE:T11TEM:F"</definedName>
    <definedName name="_AtRisk_ReportsSetting_ReportOptions" hidden="1">CONCATENATE("REP:VER:8.0.1OPT:RAP:01RWE:02RLS:04ROT:00RST:00RRT:04AGR:FAFN:197DAT:C:\Users\50488\AppData\Local\Packages\microsoft.windowscommunicationsapps_8wekyb3d8bbwe\LocalState\Files\S0\3\Attachments\Report-Copia de Valoracion de Garantias 2-2020 Corregido 01","092020(479).xlsxOGR:T")</definedName>
    <definedName name="_AtRisk_ReportsSetting_ReportSelectedRangeDetails" hidden="1">#REF!</definedName>
    <definedName name="_AtRisk_ReportsSetting_ReportSelectedSimulationsDET" hidden="1">"AQA="</definedName>
    <definedName name="_AtRisk_ReportsSetting_ReportSelectedSimulationsINS" hidden="1">"AQA="</definedName>
    <definedName name="_AtRisk_ReportsSetting_ReportSelectedSimulationsOUT" hidden="1">"AQA="</definedName>
    <definedName name="_AtRisk_ReportsSetting_ReportSelectedSimulationsSCE" hidden="1">"AQA="</definedName>
    <definedName name="_AtRisk_ReportsSetting_ReportSelectedSimulationsSEN" hidden="1">"AQA="</definedName>
    <definedName name="_AtRisk_ReportsSetting_ReportSelectedSimulationsSUM" hidden="1">"AQA="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anualCount" hidden="1">4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em98" localSheetId="0">[14]Programa!#REF!</definedName>
    <definedName name="_bem98" localSheetId="1">#REF!</definedName>
    <definedName name="_bem98">[14]Programa!#REF!</definedName>
    <definedName name="_BOP1" localSheetId="0">#REF!</definedName>
    <definedName name="_BOP1" localSheetId="1">#REF!</definedName>
    <definedName name="_BOP1">#REF!</definedName>
    <definedName name="_BOP2" localSheetId="0">#REF!</definedName>
    <definedName name="_BOP2" localSheetId="1">#REF!</definedName>
    <definedName name="_BOP2">#REF!</definedName>
    <definedName name="_BTO2" localSheetId="1">#REF!</definedName>
    <definedName name="_BTO2">#REF!</definedName>
    <definedName name="_CEL96" localSheetId="0">#REF!</definedName>
    <definedName name="_CEL96" localSheetId="1">#REF!</definedName>
    <definedName name="_CEL96">#REF!</definedName>
    <definedName name="_Cua13" localSheetId="0">#REF!</definedName>
    <definedName name="_Cua13" localSheetId="1">#REF!</definedName>
    <definedName name="_Cua13">#REF!</definedName>
    <definedName name="_Cua15" localSheetId="0">#REF!</definedName>
    <definedName name="_Cua15" localSheetId="1">#REF!</definedName>
    <definedName name="_Cua15">#REF!</definedName>
    <definedName name="_Cua16" localSheetId="0">#REF!</definedName>
    <definedName name="_Cua16" localSheetId="1">#REF!</definedName>
    <definedName name="_Cua16">#REF!</definedName>
    <definedName name="_Cua17" localSheetId="0">#REF!</definedName>
    <definedName name="_Cua17" localSheetId="1">#REF!</definedName>
    <definedName name="_Cua17">#REF!</definedName>
    <definedName name="_Cua18" localSheetId="0">#REF!</definedName>
    <definedName name="_Cua18" localSheetId="1">#REF!</definedName>
    <definedName name="_Cua18">#REF!</definedName>
    <definedName name="_Cua19" localSheetId="0">#REF!</definedName>
    <definedName name="_Cua19" localSheetId="1">#REF!</definedName>
    <definedName name="_Cua19">#REF!</definedName>
    <definedName name="_cud21" localSheetId="0">#REF!</definedName>
    <definedName name="_cud21" localSheetId="1">#REF!</definedName>
    <definedName name="_cud21">#REF!</definedName>
    <definedName name="_D" localSheetId="0">#REF!</definedName>
    <definedName name="_D" localSheetId="1">#REF!</definedName>
    <definedName name="_D">#REF!</definedName>
    <definedName name="_dcc2000" localSheetId="0">#REF!</definedName>
    <definedName name="_dcc2000" localSheetId="1">#REF!</definedName>
    <definedName name="_dcc2000">#REF!</definedName>
    <definedName name="_dcc2001" localSheetId="0">#REF!</definedName>
    <definedName name="_dcc2001" localSheetId="1">#REF!</definedName>
    <definedName name="_dcc2001">#REF!</definedName>
    <definedName name="_dcc2002" localSheetId="0">#REF!</definedName>
    <definedName name="_dcc2002" localSheetId="1">#REF!</definedName>
    <definedName name="_dcc2002">#REF!</definedName>
    <definedName name="_dcc2003" localSheetId="0">#REF!</definedName>
    <definedName name="_dcc2003" localSheetId="1">#REF!</definedName>
    <definedName name="_dcc2003">#REF!</definedName>
    <definedName name="_dcc98" localSheetId="0">[14]Programa!#REF!</definedName>
    <definedName name="_dcc98" localSheetId="1">#REF!</definedName>
    <definedName name="_dcc98">[14]Programa!#REF!</definedName>
    <definedName name="_dcc99" localSheetId="0">#REF!</definedName>
    <definedName name="_dcc99" localSheetId="1">#REF!</definedName>
    <definedName name="_dcc99">#REF!</definedName>
    <definedName name="_DeudaPública" hidden="1">{#N/A,#N/A,FALSE,"DOC";"TB_28",#N/A,FALSE,"FITB_28";"TB_91",#N/A,FALSE,"FITB_91";"TB_182",#N/A,FALSE,"FITB_182";"TB_273",#N/A,FALSE,"FITB_273";"TB_364",#N/A,FALSE,"FITB_364 ";"SUMMARY",#N/A,FALSE,"Summary"}</definedName>
    <definedName name="_DIA1" localSheetId="0">#REF!</definedName>
    <definedName name="_DIA1" localSheetId="1">#REF!</definedName>
    <definedName name="_DIA1">#REF!</definedName>
    <definedName name="_dic96" localSheetId="0">#REF!</definedName>
    <definedName name="_dic96" localSheetId="1">#REF!</definedName>
    <definedName name="_dic96">#REF!</definedName>
    <definedName name="_dic97" localSheetId="0">#REF!</definedName>
    <definedName name="_dic97" localSheetId="1">#REF!</definedName>
    <definedName name="_dic97">#REF!</definedName>
    <definedName name="_Dist_Bin" localSheetId="1" hidden="1">#REF!</definedName>
    <definedName name="_Dist_Bin" hidden="1">#REF!</definedName>
    <definedName name="_Dist_Values" localSheetId="1" hidden="1">#REF!</definedName>
    <definedName name="_Dist_Values" hidden="1">#REF!</definedName>
    <definedName name="_emi2000" localSheetId="0">#REF!</definedName>
    <definedName name="_emi2000" localSheetId="1">#REF!</definedName>
    <definedName name="_emi2000">#REF!</definedName>
    <definedName name="_emi2001" localSheetId="0">#REF!</definedName>
    <definedName name="_emi2001" localSheetId="1">#REF!</definedName>
    <definedName name="_emi2001">#REF!</definedName>
    <definedName name="_emi2002" localSheetId="0">#REF!</definedName>
    <definedName name="_emi2002" localSheetId="1">#REF!</definedName>
    <definedName name="_emi2002">#REF!</definedName>
    <definedName name="_emi2003" localSheetId="0">#REF!</definedName>
    <definedName name="_emi2003" localSheetId="1">#REF!</definedName>
    <definedName name="_emi2003">#REF!</definedName>
    <definedName name="_emi98" localSheetId="0">#REF!</definedName>
    <definedName name="_emi98" localSheetId="1">#REF!</definedName>
    <definedName name="_emi98">#REF!</definedName>
    <definedName name="_emi99" localSheetId="0">#REF!</definedName>
    <definedName name="_emi99" localSheetId="1">#REF!</definedName>
    <definedName name="_emi99">#REF!</definedName>
    <definedName name="_END94">#REF!</definedName>
    <definedName name="_Equilibre_Epargne_Investissement" localSheetId="0">#REF!</definedName>
    <definedName name="_Equilibre_Epargne_Investissement" localSheetId="1">#REF!</definedName>
    <definedName name="_Equilibre_Epargne_Investissement">#REF!</definedName>
    <definedName name="_EXP2" localSheetId="0">[6]Exp!#REF!</definedName>
    <definedName name="_EXP2" localSheetId="1">#REF!</definedName>
    <definedName name="_EXP2">[6]Exp!#REF!</definedName>
    <definedName name="_EXP5" localSheetId="0">#REF!</definedName>
    <definedName name="_EXP5" localSheetId="1">#REF!</definedName>
    <definedName name="_EXP5">#REF!</definedName>
    <definedName name="_EXP6" localSheetId="0">#REF!</definedName>
    <definedName name="_EXP6" localSheetId="1">#REF!</definedName>
    <definedName name="_EXP6">#REF!</definedName>
    <definedName name="_EXP7" localSheetId="0">#REF!</definedName>
    <definedName name="_EXP7" localSheetId="1">#REF!</definedName>
    <definedName name="_EXP7">#REF!</definedName>
    <definedName name="_EXP9" localSheetId="0">#REF!</definedName>
    <definedName name="_EXP9" localSheetId="1">#REF!</definedName>
    <definedName name="_EXP9">#REF!</definedName>
    <definedName name="_EXR1" localSheetId="0">#REF!</definedName>
    <definedName name="_EXR1" localSheetId="1">#REF!</definedName>
    <definedName name="_EXR1">#REF!</definedName>
    <definedName name="_EXR2" localSheetId="0">#REF!</definedName>
    <definedName name="_EXR2" localSheetId="1">#REF!</definedName>
    <definedName name="_EXR2">#REF!</definedName>
    <definedName name="_EXR3" localSheetId="0">#REF!</definedName>
    <definedName name="_EXR3" localSheetId="1">#REF!</definedName>
    <definedName name="_EXR3">#REF!</definedName>
    <definedName name="_f">#N/A</definedName>
    <definedName name="_fig3" localSheetId="0">#REF!</definedName>
    <definedName name="_fig3" localSheetId="1">#REF!</definedName>
    <definedName name="_fig3">#REF!</definedName>
    <definedName name="_Fill" localSheetId="0" hidden="1">#REF!</definedName>
    <definedName name="_Fill" localSheetId="1" hidden="1">#REF!</definedName>
    <definedName name="_Fill" hidden="1">#REF!</definedName>
    <definedName name="_Fill1" localSheetId="0" hidden="1">#REF!</definedName>
    <definedName name="_Fill1" localSheetId="1" hidden="1">#REF!</definedName>
    <definedName name="_Fill1" hidden="1">#REF!</definedName>
    <definedName name="_filterd" localSheetId="1" hidden="1">#REF!</definedName>
    <definedName name="_filterd" hidden="1">[65]C!$P$428:$T$428</definedName>
    <definedName name="_xlnm._FilterDatabase" localSheetId="1" hidden="1">#REF!</definedName>
    <definedName name="_xlnm._FilterDatabase" hidden="1">[66]C!$P$428:$T$428</definedName>
    <definedName name="_Financement_Deficit" localSheetId="0">#REF!</definedName>
    <definedName name="_Financement_Deficit" localSheetId="1">#REF!</definedName>
    <definedName name="_Financement_Deficit">#REF!</definedName>
    <definedName name="_FIS96" localSheetId="0">#REF!</definedName>
    <definedName name="_FIS96" localSheetId="1">#REF!</definedName>
    <definedName name="_FIS96">#REF!</definedName>
    <definedName name="_FXVXTRAVA_A160" localSheetId="0">#REF!</definedName>
    <definedName name="_FXVXTRAVA_A160" localSheetId="1">#REF!</definedName>
    <definedName name="_FXVXTRAVA_A160">#REF!</definedName>
    <definedName name="_FXVXTRAVB_A1.." localSheetId="0">#REF!</definedName>
    <definedName name="_FXVXTRAVB_A1.." localSheetId="1">#REF!</definedName>
    <definedName name="_FXVXTRAVB_A1..">#REF!</definedName>
    <definedName name="_gfd2" localSheetId="0" hidden="1">{"mt1",#N/A,FALSE,"Debt";"mt2",#N/A,FALSE,"Debt";"mt3",#N/A,FALSE,"Debt";"mt4",#N/A,FALSE,"Debt";"mt5",#N/A,FALSE,"Debt";"mt6",#N/A,FALSE,"Debt";"mt7",#N/A,FALSE,"Debt"}</definedName>
    <definedName name="_gfd2" localSheetId="1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0" hidden="1">{#N/A,#N/A,FALSE,"DOC";"TB_28",#N/A,FALSE,"FITB_28";"TB_91",#N/A,FALSE,"FITB_91";"TB_182",#N/A,FALSE,"FITB_182";"TB_273",#N/A,FALSE,"FITB_273";"TB_364",#N/A,FALSE,"FITB_364 ";"SUMMARY",#N/A,FALSE,"Summary"}</definedName>
    <definedName name="_gt4" localSheetId="1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0">#REF!</definedName>
    <definedName name="_IMP10" localSheetId="1">#REF!</definedName>
    <definedName name="_IMP10">#REF!</definedName>
    <definedName name="_IMP2" localSheetId="0">#REF!</definedName>
    <definedName name="_IMP2" localSheetId="1">#REF!</definedName>
    <definedName name="_IMP2">#REF!</definedName>
    <definedName name="_IMP4" localSheetId="0">#REF!</definedName>
    <definedName name="_IMP4" localSheetId="1">#REF!</definedName>
    <definedName name="_IMP4">#REF!</definedName>
    <definedName name="_IMP6" localSheetId="0">#REF!</definedName>
    <definedName name="_IMP6" localSheetId="1">#REF!</definedName>
    <definedName name="_IMP6">#REF!</definedName>
    <definedName name="_IMP7" localSheetId="0">#REF!</definedName>
    <definedName name="_IMP7" localSheetId="1">#REF!</definedName>
    <definedName name="_IMP7">#REF!</definedName>
    <definedName name="_IMP8" localSheetId="0">#REF!</definedName>
    <definedName name="_IMP8" localSheetId="1">#REF!</definedName>
    <definedName name="_IMP8">#REF!</definedName>
    <definedName name="_Indicateurs_1" localSheetId="0">#REF!</definedName>
    <definedName name="_Indicateurs_1" localSheetId="1">#REF!</definedName>
    <definedName name="_Indicateurs_1">#REF!</definedName>
    <definedName name="_Indicateurs_2" localSheetId="0">#REF!</definedName>
    <definedName name="_Indicateurs_2" localSheetId="1">#REF!</definedName>
    <definedName name="_Indicateurs_2">#REF!</definedName>
    <definedName name="_Indicateurs_Zone" localSheetId="0">#REF!</definedName>
    <definedName name="_Indicateurs_Zone" localSheetId="1">#REF!</definedName>
    <definedName name="_Indicateurs_Zone">#REF!</definedName>
    <definedName name="_INE1" localSheetId="0">#REF!</definedName>
    <definedName name="_INE1" localSheetId="1">#REF!</definedName>
    <definedName name="_INE1">#REF!</definedName>
    <definedName name="_ipc2000" localSheetId="0">#REF!</definedName>
    <definedName name="_ipc2000" localSheetId="1">#REF!</definedName>
    <definedName name="_ipc2000">#REF!</definedName>
    <definedName name="_ipc2001" localSheetId="0">#REF!</definedName>
    <definedName name="_ipc2001" localSheetId="1">#REF!</definedName>
    <definedName name="_ipc2001">#REF!</definedName>
    <definedName name="_ipc2002" localSheetId="0">#REF!</definedName>
    <definedName name="_ipc2002" localSheetId="1">#REF!</definedName>
    <definedName name="_ipc2002">#REF!</definedName>
    <definedName name="_ipc2003" localSheetId="0">#REF!</definedName>
    <definedName name="_ipc2003" localSheetId="1">#REF!</definedName>
    <definedName name="_ipc2003">#REF!</definedName>
    <definedName name="_ipc98" localSheetId="0">#REF!</definedName>
    <definedName name="_ipc98" localSheetId="1">#REF!</definedName>
    <definedName name="_ipc98">#REF!</definedName>
    <definedName name="_ipc99" localSheetId="0">#REF!</definedName>
    <definedName name="_ipc99" localSheetId="1">#REF!</definedName>
    <definedName name="_ipc99">#REF!</definedName>
    <definedName name="_jun96" localSheetId="0">#REF!</definedName>
    <definedName name="_jun96" localSheetId="1">#REF!</definedName>
    <definedName name="_jun96">#REF!</definedName>
    <definedName name="_jun97" localSheetId="0">#REF!</definedName>
    <definedName name="_jun97" localSheetId="1">#REF!</definedName>
    <definedName name="_jun97">#REF!</definedName>
    <definedName name="_Key1" localSheetId="0" hidden="1">[67]Info!#REF!</definedName>
    <definedName name="_Key1" localSheetId="1" hidden="1">#REF!</definedName>
    <definedName name="_Key1" hidden="1">[67]Info!#REF!</definedName>
    <definedName name="_Key12" localSheetId="0" hidden="1">[3]Info!#REF!</definedName>
    <definedName name="_Key12" localSheetId="1" hidden="1">#REF!</definedName>
    <definedName name="_Key12" hidden="1">[3]Info!#REF!</definedName>
    <definedName name="_Key2" localSheetId="0" hidden="1">#REF!</definedName>
    <definedName name="_Key2" localSheetId="1" hidden="1">#REF!</definedName>
    <definedName name="_Key2" hidden="1">#REF!</definedName>
    <definedName name="_key3" localSheetId="0" hidden="1">#REF!</definedName>
    <definedName name="_key3" localSheetId="1" hidden="1">#REF!</definedName>
    <definedName name="_key3" hidden="1">#REF!</definedName>
    <definedName name="_Key4" localSheetId="0" hidden="1">#REF!</definedName>
    <definedName name="_Key4" localSheetId="1" hidden="1">#REF!</definedName>
    <definedName name="_Key4" hidden="1">#REF!</definedName>
    <definedName name="_lyf5" localSheetId="0" hidden="1">{#N/A,#N/A,FALSE,"PUBLEXP"}</definedName>
    <definedName name="_lyf5" localSheetId="1" hidden="1">{#N/A,#N/A,FALSE,"PUBLEXP"}</definedName>
    <definedName name="_lyf5" hidden="1">{#N/A,#N/A,FALSE,"PUBLEXP"}</definedName>
    <definedName name="_M" localSheetId="1">#REF!</definedName>
    <definedName name="_M">#REF!</definedName>
    <definedName name="_mar96" localSheetId="0">#REF!</definedName>
    <definedName name="_mar96" localSheetId="1">#REF!</definedName>
    <definedName name="_mar96">#REF!</definedName>
    <definedName name="_mar97" localSheetId="0">#REF!</definedName>
    <definedName name="_mar97" localSheetId="1">#REF!</definedName>
    <definedName name="_mar97">#REF!</definedName>
    <definedName name="_MAT4" localSheetId="0" hidden="1">{"'para SB'!$A$1420:$F$1479"}</definedName>
    <definedName name="_MAT4" localSheetId="1" hidden="1">{"'para SB'!$A$1420:$F$1479"}</definedName>
    <definedName name="_MAT4" hidden="1">{"'para SB'!$A$1420:$F$1479"}</definedName>
    <definedName name="_MatMult_A" localSheetId="0" hidden="1">#REF!</definedName>
    <definedName name="_MatMult_A" localSheetId="1" hidden="1">#REF!</definedName>
    <definedName name="_MatMult_A" hidden="1">#REF!</definedName>
    <definedName name="_MatMult_B" localSheetId="0" hidden="1">#REF!</definedName>
    <definedName name="_MatMult_B" localSheetId="1" hidden="1">#REF!</definedName>
    <definedName name="_MatMult_B" hidden="1">#REF!</definedName>
    <definedName name="_MCV1" localSheetId="1">#REF!</definedName>
    <definedName name="_MCV1">[15]Q2!$E$64:$AH$64</definedName>
    <definedName name="_me98" localSheetId="0">[14]Programa!#REF!</definedName>
    <definedName name="_me98" localSheetId="1">#REF!</definedName>
    <definedName name="_me98">[14]Programa!#REF!</definedName>
    <definedName name="_mes95" localSheetId="0">#REF!</definedName>
    <definedName name="_mes95" localSheetId="1">#REF!</definedName>
    <definedName name="_mes95">#REF!</definedName>
    <definedName name="_min1" localSheetId="1">#REF!</definedName>
    <definedName name="_min1">[16]minor!$A$7:$AU$50</definedName>
    <definedName name="_min2" localSheetId="1">#REF!</definedName>
    <definedName name="_min2">[16]minor!$A$111:$AU$143</definedName>
    <definedName name="_min3" localSheetId="1">#REF!</definedName>
    <definedName name="_min3">[16]minor!$A$145:$AU$174</definedName>
    <definedName name="_min4" localSheetId="1">#REF!</definedName>
    <definedName name="_min4">[16]minor!$A$177:$AU$208</definedName>
    <definedName name="_min5" localSheetId="1">#REF!</definedName>
    <definedName name="_min5">[16]minor!$A$210:$AU$238</definedName>
    <definedName name="_min6" localSheetId="1">#REF!</definedName>
    <definedName name="_min6">[16]minor!$A$240:$AU$268</definedName>
    <definedName name="_mk14" localSheetId="0">[7]NFPEntps!#REF!</definedName>
    <definedName name="_mk14" localSheetId="1">#REF!</definedName>
    <definedName name="_mk14">[7]NFPEntps!#REF!</definedName>
    <definedName name="_MTS2" localSheetId="0">'[68]Annual Tables'!#REF!</definedName>
    <definedName name="_MTS2" localSheetId="1">#REF!</definedName>
    <definedName name="_MTS2">'[68]Annual Tables'!#REF!</definedName>
    <definedName name="_NA1" localSheetId="0">[9]raw!#REF!</definedName>
    <definedName name="_NA1" localSheetId="1">#REF!</definedName>
    <definedName name="_NA1">[9]raw!#REF!</definedName>
    <definedName name="_NA2" localSheetId="0">[9]raw!#REF!</definedName>
    <definedName name="_NA2" localSheetId="1">#REF!</definedName>
    <definedName name="_NA2">[9]raw!#REF!</definedName>
    <definedName name="_NA3" localSheetId="0">[9]raw!#REF!</definedName>
    <definedName name="_NA3" localSheetId="1">#REF!</definedName>
    <definedName name="_NA3">[9]raw!#REF!</definedName>
    <definedName name="_NB1" localSheetId="1">#REF!</definedName>
    <definedName name="_NB1">[9]raw!#REF!</definedName>
    <definedName name="_NB2" localSheetId="1">#REF!</definedName>
    <definedName name="_NB2">[9]raw!#REF!</definedName>
    <definedName name="_NB3">[69]raw!$A$513:$F$513</definedName>
    <definedName name="_NC1" localSheetId="1">#REF!</definedName>
    <definedName name="_NC1">[9]raw!#REF!</definedName>
    <definedName name="_NC3" localSheetId="1">#REF!</definedName>
    <definedName name="_NC3">[9]raw!#REF!</definedName>
    <definedName name="_NC4" localSheetId="1">#REF!</definedName>
    <definedName name="_NC4">[9]raw!#REF!</definedName>
    <definedName name="_NIC02" localSheetId="0">#REF!</definedName>
    <definedName name="_NIC02" localSheetId="1">#REF!</definedName>
    <definedName name="_NIC02">#REF!</definedName>
    <definedName name="_NIC03" localSheetId="0">#REF!</definedName>
    <definedName name="_NIC03" localSheetId="1">#REF!</definedName>
    <definedName name="_NIC03">#REF!</definedName>
    <definedName name="_NIC06" localSheetId="0">#REF!</definedName>
    <definedName name="_NIC06" localSheetId="1">#REF!</definedName>
    <definedName name="_NIC06">#REF!</definedName>
    <definedName name="_NIC07" localSheetId="0">#REF!</definedName>
    <definedName name="_NIC07" localSheetId="1">#REF!</definedName>
    <definedName name="_NIC07">#REF!</definedName>
    <definedName name="_NIC09" localSheetId="0">#REF!</definedName>
    <definedName name="_NIC09" localSheetId="1">#REF!</definedName>
    <definedName name="_NIC09">#REF!</definedName>
    <definedName name="_NIC10" localSheetId="0">#REF!</definedName>
    <definedName name="_NIC10" localSheetId="1">#REF!</definedName>
    <definedName name="_NIC10">#REF!</definedName>
    <definedName name="_NIC11" localSheetId="0">#REF!</definedName>
    <definedName name="_NIC11" localSheetId="1">#REF!</definedName>
    <definedName name="_NIC11">#REF!</definedName>
    <definedName name="_NIC12" localSheetId="0">#REF!</definedName>
    <definedName name="_NIC12" localSheetId="1">#REF!</definedName>
    <definedName name="_NIC12">#REF!</definedName>
    <definedName name="_NIC13" localSheetId="0">#REF!</definedName>
    <definedName name="_NIC13" localSheetId="1">#REF!</definedName>
    <definedName name="_NIC13">#REF!</definedName>
    <definedName name="_NIC15" localSheetId="0">#REF!</definedName>
    <definedName name="_NIC15" localSheetId="1">#REF!</definedName>
    <definedName name="_NIC15">#REF!</definedName>
    <definedName name="_NIC16" localSheetId="0">#REF!</definedName>
    <definedName name="_NIC16" localSheetId="1">#REF!</definedName>
    <definedName name="_NIC16">#REF!</definedName>
    <definedName name="_NOV8" localSheetId="0" hidden="1">{"'para SB'!$A$1420:$F$1479"}</definedName>
    <definedName name="_NOV8" localSheetId="1" hidden="1">{"'para SB'!$A$1420:$F$1479"}</definedName>
    <definedName name="_NOV8" hidden="1">{"'para SB'!$A$1420:$F$1479"}</definedName>
    <definedName name="_npp2000" localSheetId="0">#REF!</definedName>
    <definedName name="_npp2000" localSheetId="1">#REF!</definedName>
    <definedName name="_npp2000">#REF!</definedName>
    <definedName name="_npp2001" localSheetId="0">#REF!</definedName>
    <definedName name="_npp2001" localSheetId="1">#REF!</definedName>
    <definedName name="_npp2001">#REF!</definedName>
    <definedName name="_npp2002" localSheetId="0">#REF!</definedName>
    <definedName name="_npp2002" localSheetId="1">#REF!</definedName>
    <definedName name="_npp2002">#REF!</definedName>
    <definedName name="_npp2003" localSheetId="0">#REF!</definedName>
    <definedName name="_npp2003" localSheetId="1">#REF!</definedName>
    <definedName name="_npp2003">#REF!</definedName>
    <definedName name="_npp98" localSheetId="0">#REF!</definedName>
    <definedName name="_npp98" localSheetId="1">#REF!</definedName>
    <definedName name="_npp98">#REF!</definedName>
    <definedName name="_npp99" localSheetId="0">#REF!</definedName>
    <definedName name="_npp99" localSheetId="1">#REF!</definedName>
    <definedName name="_npp99">#REF!</definedName>
    <definedName name="_OCT95" localSheetId="1">#REF!</definedName>
    <definedName name="_OCT95">'[18]FINANC-95'!$A$1:$D$35</definedName>
    <definedName name="_oma1" localSheetId="1">#REF!</definedName>
    <definedName name="_oma1">[16]omas!$A$1:$AH$31</definedName>
    <definedName name="_oma2" localSheetId="1">#REF!</definedName>
    <definedName name="_oma2">[16]omas!$A$32:$AH$73</definedName>
    <definedName name="_oma3" localSheetId="1">#REF!</definedName>
    <definedName name="_oma3">[16]omas!$A$80:$AH$120</definedName>
    <definedName name="_Order1" hidden="1">255</definedName>
    <definedName name="_Order2" hidden="1">255</definedName>
    <definedName name="_OUT1" localSheetId="0">#REF!</definedName>
    <definedName name="_OUT1" localSheetId="1">#REF!</definedName>
    <definedName name="_OUT1">#REF!</definedName>
    <definedName name="_OUT2" localSheetId="0">'[70]Serv&amp;Trans'!#REF!</definedName>
    <definedName name="_OUT2" localSheetId="1">#REF!</definedName>
    <definedName name="_OUT2">'[70]Serv&amp;Trans'!#REF!</definedName>
    <definedName name="_OUT3" localSheetId="0">#REF!</definedName>
    <definedName name="_OUT3" localSheetId="1">#REF!</definedName>
    <definedName name="_OUT3">#REF!</definedName>
    <definedName name="_OUT4" localSheetId="0">#REF!</definedName>
    <definedName name="_OUT4" localSheetId="1">#REF!</definedName>
    <definedName name="_OUT4">#REF!</definedName>
    <definedName name="_OUT5" localSheetId="0">#REF!</definedName>
    <definedName name="_OUT5" localSheetId="1">#REF!</definedName>
    <definedName name="_OUT5">#REF!</definedName>
    <definedName name="_OUT6" localSheetId="0">#REF!</definedName>
    <definedName name="_OUT6" localSheetId="1">#REF!</definedName>
    <definedName name="_OUT6">#REF!</definedName>
    <definedName name="_OUT7" localSheetId="0">#REF!</definedName>
    <definedName name="_OUT7" localSheetId="1">#REF!</definedName>
    <definedName name="_OUT7">#REF!</definedName>
    <definedName name="_P" localSheetId="0">#REF!</definedName>
    <definedName name="_P" localSheetId="1">#REF!</definedName>
    <definedName name="_P">#REF!</definedName>
    <definedName name="_PAG2" localSheetId="0">[68]Index!#REF!</definedName>
    <definedName name="_PAG2" localSheetId="1">#REF!</definedName>
    <definedName name="_PAG2">[68]Index!#REF!</definedName>
    <definedName name="_PAG3" localSheetId="0">[68]Index!#REF!</definedName>
    <definedName name="_PAG3" localSheetId="1">#REF!</definedName>
    <definedName name="_PAG3">[68]Index!#REF!</definedName>
    <definedName name="_PAG4" localSheetId="0">[68]Index!#REF!</definedName>
    <definedName name="_PAG4" localSheetId="1">#REF!</definedName>
    <definedName name="_PAG4">[68]Index!#REF!</definedName>
    <definedName name="_PAG5" localSheetId="0">[68]Index!#REF!</definedName>
    <definedName name="_PAG5" localSheetId="1">#REF!</definedName>
    <definedName name="_PAG5">[68]Index!#REF!</definedName>
    <definedName name="_PAG6" localSheetId="1">#REF!</definedName>
    <definedName name="_PAG6">[68]Index!#REF!</definedName>
    <definedName name="_PAG7" localSheetId="0">#REF!</definedName>
    <definedName name="_PAG7" localSheetId="1">#REF!</definedName>
    <definedName name="_PAG7">#REF!</definedName>
    <definedName name="_Parse_In" localSheetId="0" hidden="1">#REF!</definedName>
    <definedName name="_Parse_In" localSheetId="1" hidden="1">#REF!</definedName>
    <definedName name="_Parse_In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PC90" localSheetId="0">#REF!</definedName>
    <definedName name="_PC90" localSheetId="1">#REF!</definedName>
    <definedName name="_PC90">#REF!</definedName>
    <definedName name="_pib2000" localSheetId="0">#REF!</definedName>
    <definedName name="_pib2000" localSheetId="1">#REF!</definedName>
    <definedName name="_pib2000">#REF!</definedName>
    <definedName name="_pib2001" localSheetId="0">#REF!</definedName>
    <definedName name="_pib2001" localSheetId="1">#REF!</definedName>
    <definedName name="_pib2001">#REF!</definedName>
    <definedName name="_pib2002" localSheetId="0">#REF!</definedName>
    <definedName name="_pib2002" localSheetId="1">#REF!</definedName>
    <definedName name="_pib2002">#REF!</definedName>
    <definedName name="_pib2003" localSheetId="0">#REF!</definedName>
    <definedName name="_pib2003" localSheetId="1">#REF!</definedName>
    <definedName name="_pib2003">#REF!</definedName>
    <definedName name="_PIB91" localSheetId="0">'[11]PIB corr'!#REF!</definedName>
    <definedName name="_PIB91" localSheetId="1">#REF!</definedName>
    <definedName name="_PIB91">'[11]PIB corr'!#REF!</definedName>
    <definedName name="_pib98" localSheetId="0">[14]Programa!#REF!</definedName>
    <definedName name="_pib98" localSheetId="1">#REF!</definedName>
    <definedName name="_pib98">[14]Programa!#REF!</definedName>
    <definedName name="_pib99" localSheetId="0">#REF!</definedName>
    <definedName name="_pib99" localSheetId="1">#REF!</definedName>
    <definedName name="_pib99">#REF!</definedName>
    <definedName name="_POR96" localSheetId="0">#REF!</definedName>
    <definedName name="_POR96" localSheetId="1">#REF!</definedName>
    <definedName name="_POR96">#REF!</definedName>
    <definedName name="_pri1" localSheetId="0">#REF!</definedName>
    <definedName name="_pri1" localSheetId="1">#REF!</definedName>
    <definedName name="_pri1">#REF!</definedName>
    <definedName name="_pri2" localSheetId="0">#REF!</definedName>
    <definedName name="_pri2" localSheetId="1">#REF!</definedName>
    <definedName name="_pri2">#REF!</definedName>
    <definedName name="_PRN96" localSheetId="0">#REF!</definedName>
    <definedName name="_PRN96" localSheetId="1">#REF!</definedName>
    <definedName name="_PRN96">#REF!</definedName>
    <definedName name="_PRO2">'[1]esc con 2.4% '!$E$192:$L$192</definedName>
    <definedName name="_PRO3">'[1]esc con 2.4% '!$E$193:$L$193</definedName>
    <definedName name="_PRO4">'[1]esc con 2.4% '!$E$194:$L$194</definedName>
    <definedName name="_qqq1" localSheetId="0" hidden="1">{#N/A,#N/A,FALSE,"EXTRABUDGT"}</definedName>
    <definedName name="_qqq1" localSheetId="1" hidden="1">{#N/A,#N/A,FALSE,"EXTRABUDGT"}</definedName>
    <definedName name="_qqq1" hidden="1">{#N/A,#N/A,FALSE,"EXTRABUDGT"}</definedName>
    <definedName name="_r" localSheetId="1">#REF!</definedName>
    <definedName name="_r">[71]Base!$CY1</definedName>
    <definedName name="_red42">'[72]RED Table 41'!$A$7:$I$7</definedName>
    <definedName name="_Regression_Int" hidden="1">1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_rep1" localSheetId="0">#REF!</definedName>
    <definedName name="_rep1" localSheetId="1">#REF!</definedName>
    <definedName name="_rep1">#REF!</definedName>
    <definedName name="_RES2" localSheetId="0">[73]RES!#REF!</definedName>
    <definedName name="_RES2" localSheetId="1">#REF!</definedName>
    <definedName name="_RES2">[73]RES!#REF!</definedName>
    <definedName name="_rge1" localSheetId="0">#REF!</definedName>
    <definedName name="_rge1" localSheetId="1">#REF!</definedName>
    <definedName name="_rge1">#REF!</definedName>
    <definedName name="_SE1">'[1]esc con 2.4% '!$C$1068</definedName>
    <definedName name="_SE11">'[1]esc con 2.4% '!$C$1076</definedName>
    <definedName name="_SE12">'[1]esc con 2.4% '!$D$1076</definedName>
    <definedName name="_SE13">'[1]esc con 2.4% '!$E$1076</definedName>
    <definedName name="_SE14">'[1]esc con 2.4% '!$F$1076</definedName>
    <definedName name="_SE15">'[1]esc con 2.4% '!$G$1076</definedName>
    <definedName name="_SE16">'[1]esc con 2.4% '!$H$1076</definedName>
    <definedName name="_SE2">'[1]esc con 2.4% '!$D$1068</definedName>
    <definedName name="_SE3" localSheetId="1">#REF!</definedName>
    <definedName name="_SE3">'[1]esc con 2.4% '!$E$1068</definedName>
    <definedName name="_SE4" localSheetId="1">#REF!</definedName>
    <definedName name="_SE4">'[1]esc con 2.4% '!$F$1068</definedName>
    <definedName name="_SE5" localSheetId="1">#REF!</definedName>
    <definedName name="_SE5">'[1]esc con 2.4% '!$G$1068</definedName>
    <definedName name="_SE6" localSheetId="1">#REF!</definedName>
    <definedName name="_SE6">'[1]esc con 2.4% '!$H$1068</definedName>
    <definedName name="_set96" localSheetId="0">#REF!</definedName>
    <definedName name="_set96" localSheetId="1">#REF!</definedName>
    <definedName name="_set96">#REF!</definedName>
    <definedName name="_set97" localSheetId="0">#REF!</definedName>
    <definedName name="_set97" localSheetId="1">#REF!</definedName>
    <definedName name="_set97">#REF!</definedName>
    <definedName name="_SG1" localSheetId="1">#REF!</definedName>
    <definedName name="_SG1">[71]Base!$DI1</definedName>
    <definedName name="_SG2" localSheetId="1">#REF!</definedName>
    <definedName name="_SG2">[71]Base!$DK1</definedName>
    <definedName name="_Sort" localSheetId="0" hidden="1">#REF!</definedName>
    <definedName name="_Sort" localSheetId="1" hidden="1">#REF!</definedName>
    <definedName name="_Sort" hidden="1">#REF!</definedName>
    <definedName name="_SP96" localSheetId="0">'[74]prog-2003'!#REF!</definedName>
    <definedName name="_SP96" localSheetId="1">#REF!</definedName>
    <definedName name="_SP96">'[74]prog-2003'!#REF!</definedName>
    <definedName name="_SP97" localSheetId="0">'[74]prog-2003'!#REF!</definedName>
    <definedName name="_SP97" localSheetId="1">#REF!</definedName>
    <definedName name="_SP97">'[74]prog-2003'!#REF!</definedName>
    <definedName name="_sr3" localSheetId="0">#REF!</definedName>
    <definedName name="_sr3" localSheetId="1">#REF!</definedName>
    <definedName name="_sr3">#REF!</definedName>
    <definedName name="_SRN96" localSheetId="0">#REF!</definedName>
    <definedName name="_SRN96" localSheetId="1">#REF!</definedName>
    <definedName name="_SRN96">#REF!</definedName>
    <definedName name="_SRT11" localSheetId="0" hidden="1">{"Minpmon",#N/A,FALSE,"Monthinput"}</definedName>
    <definedName name="_SRT11" localSheetId="1" hidden="1">{"Minpmon",#N/A,FALSE,"Monthinput"}</definedName>
    <definedName name="_SRT11" hidden="1">{"Minpmon",#N/A,FALSE,"Monthinput"}</definedName>
    <definedName name="_SUM1" localSheetId="0">#REF!</definedName>
    <definedName name="_SUM1" localSheetId="1">#REF!</definedName>
    <definedName name="_SUM1">#REF!</definedName>
    <definedName name="_SUM2" localSheetId="0">#REF!</definedName>
    <definedName name="_SUM2" localSheetId="1">#REF!</definedName>
    <definedName name="_SUM2">#REF!</definedName>
    <definedName name="_TA1" localSheetId="0">#REF!</definedName>
    <definedName name="_TA1" localSheetId="1">#REF!</definedName>
    <definedName name="_TA1">#REF!</definedName>
    <definedName name="_TA2" localSheetId="0">#REF!</definedName>
    <definedName name="_TA2" localSheetId="1">#REF!</definedName>
    <definedName name="_TA2">#REF!</definedName>
    <definedName name="_TAB1" localSheetId="0">#REF!</definedName>
    <definedName name="_TAB1" localSheetId="1">#REF!</definedName>
    <definedName name="_TAB1">#REF!</definedName>
    <definedName name="_TAB10" localSheetId="0">#REF!</definedName>
    <definedName name="_TAB10" localSheetId="1">#REF!</definedName>
    <definedName name="_TAB10">#REF!</definedName>
    <definedName name="_Tab11" localSheetId="0">#REF!</definedName>
    <definedName name="_Tab11" localSheetId="1">#REF!</definedName>
    <definedName name="_Tab11">#REF!</definedName>
    <definedName name="_Tab12" localSheetId="0">#REF!</definedName>
    <definedName name="_Tab12" localSheetId="1">#REF!</definedName>
    <definedName name="_Tab12">#REF!</definedName>
    <definedName name="_Tab13" localSheetId="0">#REF!</definedName>
    <definedName name="_Tab13" localSheetId="1">#REF!</definedName>
    <definedName name="_Tab13">#REF!</definedName>
    <definedName name="_Tab14" localSheetId="0">#REF!</definedName>
    <definedName name="_Tab14" localSheetId="1">#REF!</definedName>
    <definedName name="_Tab14">#REF!</definedName>
    <definedName name="_Tab15" localSheetId="0">#REF!</definedName>
    <definedName name="_Tab15" localSheetId="1">#REF!</definedName>
    <definedName name="_Tab15">#REF!</definedName>
    <definedName name="_TAB16">[75]Null1!#REF!</definedName>
    <definedName name="_Tab17" localSheetId="0">#REF!</definedName>
    <definedName name="_Tab17" localSheetId="1">#REF!</definedName>
    <definedName name="_Tab17">#REF!</definedName>
    <definedName name="_Tab18" localSheetId="0">#REF!</definedName>
    <definedName name="_Tab18" localSheetId="1">#REF!</definedName>
    <definedName name="_Tab18">#REF!</definedName>
    <definedName name="_TAB19" localSheetId="0">#REF!</definedName>
    <definedName name="_TAB19" localSheetId="1">#REF!</definedName>
    <definedName name="_TAB19">#REF!</definedName>
    <definedName name="_Tab2" localSheetId="0">#REF!</definedName>
    <definedName name="_Tab2" localSheetId="1">#REF!</definedName>
    <definedName name="_Tab2">#REF!</definedName>
    <definedName name="_TAB20" localSheetId="0">#REF!</definedName>
    <definedName name="_TAB20" localSheetId="1">#REF!</definedName>
    <definedName name="_TAB20">#REF!</definedName>
    <definedName name="_Tab21" localSheetId="0">#REF!</definedName>
    <definedName name="_Tab21" localSheetId="1">#REF!</definedName>
    <definedName name="_Tab21">#REF!</definedName>
    <definedName name="_Tab22" localSheetId="0">#REF!</definedName>
    <definedName name="_Tab22" localSheetId="1">#REF!</definedName>
    <definedName name="_Tab22">#REF!</definedName>
    <definedName name="_Tab23" localSheetId="0">#REF!</definedName>
    <definedName name="_Tab23" localSheetId="1">#REF!</definedName>
    <definedName name="_Tab23">#REF!</definedName>
    <definedName name="_Tab24" localSheetId="0">#REF!</definedName>
    <definedName name="_Tab24" localSheetId="1">#REF!</definedName>
    <definedName name="_Tab24">#REF!</definedName>
    <definedName name="_Tab25" localSheetId="0">#REF!</definedName>
    <definedName name="_Tab25" localSheetId="1">#REF!</definedName>
    <definedName name="_Tab25">#REF!</definedName>
    <definedName name="_Tab26" localSheetId="0">#REF!</definedName>
    <definedName name="_Tab26" localSheetId="1">#REF!</definedName>
    <definedName name="_Tab26">#REF!</definedName>
    <definedName name="_Tab27" localSheetId="0">#REF!</definedName>
    <definedName name="_Tab27" localSheetId="1">#REF!</definedName>
    <definedName name="_Tab27">#REF!</definedName>
    <definedName name="_Tab28" localSheetId="0">#REF!</definedName>
    <definedName name="_Tab28" localSheetId="1">#REF!</definedName>
    <definedName name="_Tab28">#REF!</definedName>
    <definedName name="_Tab29" localSheetId="0">#REF!</definedName>
    <definedName name="_Tab29" localSheetId="1">#REF!</definedName>
    <definedName name="_Tab29">#REF!</definedName>
    <definedName name="_TAB3" localSheetId="0">#REF!</definedName>
    <definedName name="_TAB3" localSheetId="1">#REF!</definedName>
    <definedName name="_TAB3">#REF!</definedName>
    <definedName name="_Tab30" localSheetId="0">#REF!</definedName>
    <definedName name="_Tab30" localSheetId="1">#REF!</definedName>
    <definedName name="_Tab30">#REF!</definedName>
    <definedName name="_Tab31" localSheetId="0">#REF!</definedName>
    <definedName name="_Tab31" localSheetId="1">#REF!</definedName>
    <definedName name="_Tab31">#REF!</definedName>
    <definedName name="_Tab32" localSheetId="0">#REF!</definedName>
    <definedName name="_Tab32" localSheetId="1">#REF!</definedName>
    <definedName name="_Tab32">#REF!</definedName>
    <definedName name="_Tab33" localSheetId="0">#REF!</definedName>
    <definedName name="_Tab33" localSheetId="1">#REF!</definedName>
    <definedName name="_Tab33">#REF!</definedName>
    <definedName name="_Tab34" localSheetId="0">#REF!</definedName>
    <definedName name="_Tab34" localSheetId="1">#REF!</definedName>
    <definedName name="_Tab34">#REF!</definedName>
    <definedName name="_Tab35" localSheetId="0">#REF!</definedName>
    <definedName name="_Tab35" localSheetId="1">#REF!</definedName>
    <definedName name="_Tab35">#REF!</definedName>
    <definedName name="_Tab36" localSheetId="1">#REF!</definedName>
    <definedName name="_Tab36">#REF!</definedName>
    <definedName name="_Tab37" localSheetId="1">#REF!</definedName>
    <definedName name="_Tab37">#REF!</definedName>
    <definedName name="_Tab38" localSheetId="1">#REF!</definedName>
    <definedName name="_Tab38">#REF!</definedName>
    <definedName name="_Tab39" localSheetId="1">#REF!</definedName>
    <definedName name="_Tab39">#REF!</definedName>
    <definedName name="_tAB4" localSheetId="0">#REF!</definedName>
    <definedName name="_tAB4" localSheetId="1">#REF!</definedName>
    <definedName name="_tAB4">#REF!</definedName>
    <definedName name="_Tab40" localSheetId="1">#REF!</definedName>
    <definedName name="_Tab40">#REF!</definedName>
    <definedName name="_tab41" localSheetId="1">#REF!</definedName>
    <definedName name="_tab41">#REF!</definedName>
    <definedName name="_TAB47" localSheetId="0">#REF!</definedName>
    <definedName name="_TAB47" localSheetId="1">#REF!</definedName>
    <definedName name="_TAB47">#REF!</definedName>
    <definedName name="_Tab5" localSheetId="0">#REF!</definedName>
    <definedName name="_Tab5" localSheetId="1">#REF!</definedName>
    <definedName name="_Tab5">#REF!</definedName>
    <definedName name="_Tab6" localSheetId="0">#REF!</definedName>
    <definedName name="_Tab6" localSheetId="1">#REF!</definedName>
    <definedName name="_Tab6">#REF!</definedName>
    <definedName name="_Tab7" localSheetId="0">#REF!</definedName>
    <definedName name="_Tab7" localSheetId="1">#REF!</definedName>
    <definedName name="_Tab7">#REF!</definedName>
    <definedName name="_Tab8" localSheetId="0">#REF!</definedName>
    <definedName name="_Tab8" localSheetId="1">#REF!</definedName>
    <definedName name="_Tab8">#REF!</definedName>
    <definedName name="_Tab9" localSheetId="0">#REF!</definedName>
    <definedName name="_Tab9" localSheetId="1">#REF!</definedName>
    <definedName name="_Tab9">#REF!</definedName>
    <definedName name="_TC01">#REF!</definedName>
    <definedName name="_TC0108">#REF!</definedName>
    <definedName name="_TC02">#REF!</definedName>
    <definedName name="_TC0208">#REF!</definedName>
    <definedName name="_TC0308">#REF!</definedName>
    <definedName name="_TC0408">#REF!</definedName>
    <definedName name="_tc0508">#REF!</definedName>
    <definedName name="_tc0608">#REF!</definedName>
    <definedName name="_TC07">[76]Datos!$C$1</definedName>
    <definedName name="_TC1207">#REF!</definedName>
    <definedName name="_tc30" localSheetId="0">#REF!</definedName>
    <definedName name="_tc30" localSheetId="1">#REF!</definedName>
    <definedName name="_tc30">#REF!</definedName>
    <definedName name="_tc99" localSheetId="1">#REF!</definedName>
    <definedName name="_tc99">'[20]PROYECCIONES-PM 2000mod'!$B$29</definedName>
    <definedName name="_ter2005">#REF!</definedName>
    <definedName name="_ter2006">#REF!</definedName>
    <definedName name="_TOT1" localSheetId="0">#REF!</definedName>
    <definedName name="_TOT1" localSheetId="1">#REF!</definedName>
    <definedName name="_TOT1">#REF!</definedName>
    <definedName name="_TST1" localSheetId="1">#REF!</definedName>
    <definedName name="_TST1">'[1]esc con 2.4% '!$B$135</definedName>
    <definedName name="_TST2" localSheetId="1">#REF!</definedName>
    <definedName name="_TST2">'[1]esc con 2.4% '!$B$261</definedName>
    <definedName name="_TST3" localSheetId="1">#REF!</definedName>
    <definedName name="_TST3">'[1]esc con 2.4% '!$A$226:$Z$958</definedName>
    <definedName name="_UES96" localSheetId="0">#REF!</definedName>
    <definedName name="_UES96" localSheetId="1">#REF!</definedName>
    <definedName name="_UES96">#REF!</definedName>
    <definedName name="_WB2">#REF!</definedName>
    <definedName name="_WEO1" localSheetId="0">#REF!</definedName>
    <definedName name="_WEO1" localSheetId="1">#REF!</definedName>
    <definedName name="_WEO1">#REF!</definedName>
    <definedName name="_WEO2" localSheetId="0">#REF!</definedName>
    <definedName name="_WEO2" localSheetId="1">#REF!</definedName>
    <definedName name="_WEO2">#REF!</definedName>
    <definedName name="_YR0110" localSheetId="1">#REF!</definedName>
    <definedName name="_YR0110">[6]Imp:Trade!$O$9:$R$464</definedName>
    <definedName name="_YR89" localSheetId="1">#REF!</definedName>
    <definedName name="_YR89">[6]Imp:Trade!$C$9:$C$464</definedName>
    <definedName name="_YR90" localSheetId="1">#REF!</definedName>
    <definedName name="_YR90">[6]Imp:Trade!$D$9:$D$464</definedName>
    <definedName name="_YR91" localSheetId="1">#REF!</definedName>
    <definedName name="_YR91">[6]Imp:Trade!$E$9:$E$464</definedName>
    <definedName name="_YR92" localSheetId="1">#REF!</definedName>
    <definedName name="_YR92">[6]Imp:Trade!$F$9:$F$464</definedName>
    <definedName name="_YR93" localSheetId="1">#REF!</definedName>
    <definedName name="_YR93">[6]Imp:Trade!$G$9:$G$464</definedName>
    <definedName name="_YR94" localSheetId="1">#REF!</definedName>
    <definedName name="_YR94">[6]Imp:Trade!$H$9:$H$464</definedName>
    <definedName name="_YR95" localSheetId="1">#REF!</definedName>
    <definedName name="_YR95">[6]Imp:Trade!$I$9:$I$464</definedName>
    <definedName name="_Z" localSheetId="0">[6]Imp!#REF!</definedName>
    <definedName name="_Z" localSheetId="1">#REF!</definedName>
    <definedName name="_Z">[6]Imp!#REF!</definedName>
    <definedName name="A">#N/A</definedName>
    <definedName name="a_">#REF!</definedName>
    <definedName name="A_1_4AAS2">#REF!</definedName>
    <definedName name="A_I_1VAP_2_3">#REF!</definedName>
    <definedName name="A_I_1VAP_2_3_1">#REF!</definedName>
    <definedName name="A_I_1VVAP_2_3">#REF!</definedName>
    <definedName name="A_I_2VAP_2_3">#REF!</definedName>
    <definedName name="A_I_2VVAP_2_3">#REF!</definedName>
    <definedName name="A_I_3VAP_2_3">#REF!</definedName>
    <definedName name="A_I_4BAS2">#REF!</definedName>
    <definedName name="A_I_4CAS2">#REF!</definedName>
    <definedName name="A_I_4GT4">#REF!</definedName>
    <definedName name="A_I_4VAS2">#REF!</definedName>
    <definedName name="A_I_5AS2">#REF!</definedName>
    <definedName name="A_I_5VAS2">#REF!</definedName>
    <definedName name="A_I_6AS2">#REF!</definedName>
    <definedName name="A_I_7AS2">#REF!</definedName>
    <definedName name="A_I_7VAS2">#REF!</definedName>
    <definedName name="A_I_8AS2">#REF!</definedName>
    <definedName name="A_I_8VAS2">#REF!</definedName>
    <definedName name="A_I_9AS2">#REF!</definedName>
    <definedName name="A_I_9VAS2">#REF!</definedName>
    <definedName name="A_II_3AS2">#REF!</definedName>
    <definedName name="A_II_4AAS2">#REF!</definedName>
    <definedName name="A_II_4AS2">#REF!</definedName>
    <definedName name="A_II_4DAS2">#REF!</definedName>
    <definedName name="A_II_4EAS2">#REF!</definedName>
    <definedName name="A_II_4VAS2">#REF!</definedName>
    <definedName name="A_II_5AS2">#REF!</definedName>
    <definedName name="A_II_5RAS2">#REF!</definedName>
    <definedName name="A_II_5VAS2">#REF!</definedName>
    <definedName name="A_II_6AAS2">#REF!</definedName>
    <definedName name="A_II_6AS2">#REF!</definedName>
    <definedName name="A_II_6RAS2">#REF!</definedName>
    <definedName name="A_II_7AAS2">#REF!</definedName>
    <definedName name="A_II_7AS2">#REF!</definedName>
    <definedName name="A_II_7VAAS2">#REF!</definedName>
    <definedName name="A_II_7VAS2">#REF!</definedName>
    <definedName name="A_II_8AAS2">#REF!</definedName>
    <definedName name="A_II_8AS2">#REF!</definedName>
    <definedName name="A_II_8VAAS2">#REF!</definedName>
    <definedName name="A_II_8VAS2">#REF!</definedName>
    <definedName name="A_II_9AAS2">#REF!</definedName>
    <definedName name="A_II_9AS2">#REF!</definedName>
    <definedName name="A_II_9VAAS2">#REF!</definedName>
    <definedName name="A_II_9VAS2">#REF!</definedName>
    <definedName name="A_impresión_IM" localSheetId="1">#REF!</definedName>
    <definedName name="A_impresión_IM">'[77]ponder a y p '!$A$1:$N$50</definedName>
    <definedName name="A1_" localSheetId="0">[78]Sum1!#REF!</definedName>
    <definedName name="A1_" localSheetId="1">#REF!</definedName>
    <definedName name="A1_">[78]Sum1!#REF!</definedName>
    <definedName name="A1A">#REF!</definedName>
    <definedName name="AA" localSheetId="0">#REF!</definedName>
    <definedName name="AA" localSheetId="1">#REF!</definedName>
    <definedName name="AA">#REF!</definedName>
    <definedName name="AA__Contents_and_file_description" localSheetId="0">#REF!</definedName>
    <definedName name="AA__Contents_and_file_description" localSheetId="1">#REF!</definedName>
    <definedName name="AA__Contents_and_file_description">#REF!</definedName>
    <definedName name="AAA" localSheetId="0">#REF!</definedName>
    <definedName name="AAA" localSheetId="1">#REF!</definedName>
    <definedName name="AAA">#REF!</definedName>
    <definedName name="aaaa" hidden="1">"$B$16"</definedName>
    <definedName name="aaaaa" localSheetId="0">#REF!</definedName>
    <definedName name="aaaaa" localSheetId="1">#REF!</definedName>
    <definedName name="aaaaa">#REF!</definedName>
    <definedName name="aaaaaa" localSheetId="0" hidden="1">{"Riqfin97",#N/A,FALSE,"Tran";"Riqfinpro",#N/A,FALSE,"Tran"}</definedName>
    <definedName name="aaaaaa" localSheetId="1" hidden="1">{"Riqfin97",#N/A,FALSE,"Tran";"Riqfinpro",#N/A,FALSE,"Tran"}</definedName>
    <definedName name="aaaaaa" hidden="1">{"Riqfin97",#N/A,FALSE,"Tran";"Riqfinpro",#N/A,FALSE,"Tran"}</definedName>
    <definedName name="aab" localSheetId="0" hidden="1">{"Riqfin97",#N/A,FALSE,"Tran";"Riqfinpro",#N/A,FALSE,"Tran"}</definedName>
    <definedName name="aab" localSheetId="1" hidden="1">{"Riqfin97",#N/A,FALSE,"Tran";"Riqfinpro",#N/A,FALSE,"Tran"}</definedName>
    <definedName name="aab" hidden="1">{"Riqfin97",#N/A,FALSE,"Tran";"Riqfinpro",#N/A,FALSE,"Tran"}</definedName>
    <definedName name="aab_1" localSheetId="0" hidden="1">{"Riqfin97",#N/A,FALSE,"Tran";"Riqfinpro",#N/A,FALSE,"Tran"}</definedName>
    <definedName name="aab_1" localSheetId="1" hidden="1">{"Riqfin97",#N/A,FALSE,"Tran";"Riqfinpro",#N/A,FALSE,"Tran"}</definedName>
    <definedName name="aab_1" hidden="1">{"Riqfin97",#N/A,FALSE,"Tran";"Riqfinpro",#N/A,FALSE,"Tran"}</definedName>
    <definedName name="aab_1_1" localSheetId="0" hidden="1">{"Riqfin97",#N/A,FALSE,"Tran";"Riqfinpro",#N/A,FALSE,"Tran"}</definedName>
    <definedName name="aab_1_1" localSheetId="1" hidden="1">{"Riqfin97",#N/A,FALSE,"Tran";"Riqfinpro",#N/A,FALSE,"Tran"}</definedName>
    <definedName name="aab_1_1" hidden="1">{"Riqfin97",#N/A,FALSE,"Tran";"Riqfinpro",#N/A,FALSE,"Tran"}</definedName>
    <definedName name="aab_1_2" localSheetId="0" hidden="1">{"Riqfin97",#N/A,FALSE,"Tran";"Riqfinpro",#N/A,FALSE,"Tran"}</definedName>
    <definedName name="aab_1_2" localSheetId="1" hidden="1">{"Riqfin97",#N/A,FALSE,"Tran";"Riqfinpro",#N/A,FALSE,"Tran"}</definedName>
    <definedName name="aab_1_2" hidden="1">{"Riqfin97",#N/A,FALSE,"Tran";"Riqfinpro",#N/A,FALSE,"Tran"}</definedName>
    <definedName name="aab_1_3" localSheetId="0" hidden="1">{"Riqfin97",#N/A,FALSE,"Tran";"Riqfinpro",#N/A,FALSE,"Tran"}</definedName>
    <definedName name="aab_1_3" localSheetId="1" hidden="1">{"Riqfin97",#N/A,FALSE,"Tran";"Riqfinpro",#N/A,FALSE,"Tran"}</definedName>
    <definedName name="aab_1_3" hidden="1">{"Riqfin97",#N/A,FALSE,"Tran";"Riqfinpro",#N/A,FALSE,"Tran"}</definedName>
    <definedName name="aab_1_4" localSheetId="0" hidden="1">{"Riqfin97",#N/A,FALSE,"Tran";"Riqfinpro",#N/A,FALSE,"Tran"}</definedName>
    <definedName name="aab_1_4" localSheetId="1" hidden="1">{"Riqfin97",#N/A,FALSE,"Tran";"Riqfinpro",#N/A,FALSE,"Tran"}</definedName>
    <definedName name="aab_1_4" hidden="1">{"Riqfin97",#N/A,FALSE,"Tran";"Riqfinpro",#N/A,FALSE,"Tran"}</definedName>
    <definedName name="aab_2" localSheetId="0" hidden="1">{"Riqfin97",#N/A,FALSE,"Tran";"Riqfinpro",#N/A,FALSE,"Tran"}</definedName>
    <definedName name="aab_2" localSheetId="1" hidden="1">{"Riqfin97",#N/A,FALSE,"Tran";"Riqfinpro",#N/A,FALSE,"Tran"}</definedName>
    <definedName name="aab_2" hidden="1">{"Riqfin97",#N/A,FALSE,"Tran";"Riqfinpro",#N/A,FALSE,"Tran"}</definedName>
    <definedName name="aab_3" localSheetId="0" hidden="1">{"Riqfin97",#N/A,FALSE,"Tran";"Riqfinpro",#N/A,FALSE,"Tran"}</definedName>
    <definedName name="aab_3" localSheetId="1" hidden="1">{"Riqfin97",#N/A,FALSE,"Tran";"Riqfinpro",#N/A,FALSE,"Tran"}</definedName>
    <definedName name="aab_3" hidden="1">{"Riqfin97",#N/A,FALSE,"Tran";"Riqfinpro",#N/A,FALSE,"Tran"}</definedName>
    <definedName name="aab_4" localSheetId="0" hidden="1">{"Riqfin97",#N/A,FALSE,"Tran";"Riqfinpro",#N/A,FALSE,"Tran"}</definedName>
    <definedName name="aab_4" localSheetId="1" hidden="1">{"Riqfin97",#N/A,FALSE,"Tran";"Riqfinpro",#N/A,FALSE,"Tran"}</definedName>
    <definedName name="aab_4" hidden="1">{"Riqfin97",#N/A,FALSE,"Tran";"Riqfinpro",#N/A,FALSE,"Tran"}</definedName>
    <definedName name="abac" localSheetId="0" hidden="1">{"'boletin'!$A$1:$R$73"}</definedName>
    <definedName name="abac" localSheetId="1" hidden="1">{"'boletin'!$A$1:$R$73"}</definedName>
    <definedName name="abac" hidden="1">{"'boletin'!$A$1:$R$73"}</definedName>
    <definedName name="ABBB" localSheetId="0">#REF!</definedName>
    <definedName name="ABBB" localSheetId="1">#REF!</definedName>
    <definedName name="ABBB">#REF!</definedName>
    <definedName name="abbbbbdg" hidden="1">{"Riqfin97",#N/A,FALSE,"Tran";"Riqfinpro",#N/A,FALSE,"Tran"}</definedName>
    <definedName name="abc" localSheetId="0" hidden="1">{"'boletin'!$A$1:$R$73"}</definedName>
    <definedName name="abc" localSheetId="1" hidden="1">{"'boletin'!$A$1:$R$73"}</definedName>
    <definedName name="abc" hidden="1">{"'boletin'!$A$1:$R$73"}</definedName>
    <definedName name="abr" localSheetId="1">#REF!</definedName>
    <definedName name="abr">[14]Programa!#REF!</definedName>
    <definedName name="Abril" localSheetId="1">#REF!</definedName>
    <definedName name="Abril">#REF!</definedName>
    <definedName name="abs" localSheetId="0">#REF!</definedName>
    <definedName name="abs" localSheetId="1">#REF!</definedName>
    <definedName name="abs">#REF!</definedName>
    <definedName name="ABSO" localSheetId="1">#REF!</definedName>
    <definedName name="ABSO">[71]Base!$C1</definedName>
    <definedName name="absorcion">[14]Programa!#REF!</definedName>
    <definedName name="Accumulated_flows" localSheetId="0">[79]Program!#REF!</definedName>
    <definedName name="Accumulated_flows" localSheetId="1">#REF!</definedName>
    <definedName name="Accumulated_flows">[79]Program!#REF!</definedName>
    <definedName name="ACPAZ96" localSheetId="0">#REF!</definedName>
    <definedName name="ACPAZ96" localSheetId="1">#REF!</definedName>
    <definedName name="ACPAZ96">#REF!</definedName>
    <definedName name="activas" localSheetId="0">#REF!</definedName>
    <definedName name="activas" localSheetId="1">#REF!</definedName>
    <definedName name="activas">#REF!</definedName>
    <definedName name="ACTIVATE" localSheetId="0">#REF!</definedName>
    <definedName name="ACTIVATE" localSheetId="1">#REF!</definedName>
    <definedName name="ACTIVATE">#REF!</definedName>
    <definedName name="Actividad">#REF!</definedName>
    <definedName name="ad" localSheetId="0" hidden="1">{"Riqfin97",#N/A,FALSE,"Tran";"Riqfinpro",#N/A,FALSE,"Tran"}</definedName>
    <definedName name="ad" localSheetId="1" hidden="1">{"Riqfin97",#N/A,FALSE,"Tran";"Riqfinpro",#N/A,FALSE,"Tran"}</definedName>
    <definedName name="ad" hidden="1">{"Riqfin97",#N/A,FALSE,"Tran";"Riqfinpro",#N/A,FALSE,"Tran"}</definedName>
    <definedName name="ad_1" localSheetId="0" hidden="1">{"Riqfin97",#N/A,FALSE,"Tran";"Riqfinpro",#N/A,FALSE,"Tran"}</definedName>
    <definedName name="ad_1" localSheetId="1" hidden="1">{"Riqfin97",#N/A,FALSE,"Tran";"Riqfinpro",#N/A,FALSE,"Tran"}</definedName>
    <definedName name="ad_1" hidden="1">{"Riqfin97",#N/A,FALSE,"Tran";"Riqfinpro",#N/A,FALSE,"Tran"}</definedName>
    <definedName name="ad_1_1" localSheetId="0" hidden="1">{"Riqfin97",#N/A,FALSE,"Tran";"Riqfinpro",#N/A,FALSE,"Tran"}</definedName>
    <definedName name="ad_1_1" localSheetId="1" hidden="1">{"Riqfin97",#N/A,FALSE,"Tran";"Riqfinpro",#N/A,FALSE,"Tran"}</definedName>
    <definedName name="ad_1_1" hidden="1">{"Riqfin97",#N/A,FALSE,"Tran";"Riqfinpro",#N/A,FALSE,"Tran"}</definedName>
    <definedName name="ad_1_2" localSheetId="0" hidden="1">{"Riqfin97",#N/A,FALSE,"Tran";"Riqfinpro",#N/A,FALSE,"Tran"}</definedName>
    <definedName name="ad_1_2" localSheetId="1" hidden="1">{"Riqfin97",#N/A,FALSE,"Tran";"Riqfinpro",#N/A,FALSE,"Tran"}</definedName>
    <definedName name="ad_1_2" hidden="1">{"Riqfin97",#N/A,FALSE,"Tran";"Riqfinpro",#N/A,FALSE,"Tran"}</definedName>
    <definedName name="ad_1_3" localSheetId="0" hidden="1">{"Riqfin97",#N/A,FALSE,"Tran";"Riqfinpro",#N/A,FALSE,"Tran"}</definedName>
    <definedName name="ad_1_3" localSheetId="1" hidden="1">{"Riqfin97",#N/A,FALSE,"Tran";"Riqfinpro",#N/A,FALSE,"Tran"}</definedName>
    <definedName name="ad_1_3" hidden="1">{"Riqfin97",#N/A,FALSE,"Tran";"Riqfinpro",#N/A,FALSE,"Tran"}</definedName>
    <definedName name="ad_1_4" localSheetId="0" hidden="1">{"Riqfin97",#N/A,FALSE,"Tran";"Riqfinpro",#N/A,FALSE,"Tran"}</definedName>
    <definedName name="ad_1_4" localSheetId="1" hidden="1">{"Riqfin97",#N/A,FALSE,"Tran";"Riqfinpro",#N/A,FALSE,"Tran"}</definedName>
    <definedName name="ad_1_4" hidden="1">{"Riqfin97",#N/A,FALSE,"Tran";"Riqfinpro",#N/A,FALSE,"Tran"}</definedName>
    <definedName name="ad_2" localSheetId="0" hidden="1">{"Riqfin97",#N/A,FALSE,"Tran";"Riqfinpro",#N/A,FALSE,"Tran"}</definedName>
    <definedName name="ad_2" localSheetId="1" hidden="1">{"Riqfin97",#N/A,FALSE,"Tran";"Riqfinpro",#N/A,FALSE,"Tran"}</definedName>
    <definedName name="ad_2" hidden="1">{"Riqfin97",#N/A,FALSE,"Tran";"Riqfinpro",#N/A,FALSE,"Tran"}</definedName>
    <definedName name="ad_3" localSheetId="0" hidden="1">{"Riqfin97",#N/A,FALSE,"Tran";"Riqfinpro",#N/A,FALSE,"Tran"}</definedName>
    <definedName name="ad_3" localSheetId="1" hidden="1">{"Riqfin97",#N/A,FALSE,"Tran";"Riqfinpro",#N/A,FALSE,"Tran"}</definedName>
    <definedName name="ad_3" hidden="1">{"Riqfin97",#N/A,FALSE,"Tran";"Riqfinpro",#N/A,FALSE,"Tran"}</definedName>
    <definedName name="ad_4" localSheetId="0" hidden="1">{"Riqfin97",#N/A,FALSE,"Tran";"Riqfinpro",#N/A,FALSE,"Tran"}</definedName>
    <definedName name="ad_4" localSheetId="1" hidden="1">{"Riqfin97",#N/A,FALSE,"Tran";"Riqfinpro",#N/A,FALSE,"Tran"}</definedName>
    <definedName name="ad_4" hidden="1">{"Riqfin97",#N/A,FALSE,"Tran";"Riqfinpro",#N/A,FALSE,"Tran"}</definedName>
    <definedName name="Adb" localSheetId="1">#REF!</definedName>
    <definedName name="Adb">'[80]Debt 2009'!#REF!</definedName>
    <definedName name="Adf" localSheetId="1">#REF!</definedName>
    <definedName name="Adf">'[80]Debt 2009'!#REF!</definedName>
    <definedName name="adf_1" localSheetId="0" hidden="1">{"Riqfin97",#N/A,FALSE,"Tran";"Riqfinpro",#N/A,FALSE,"Tran"}</definedName>
    <definedName name="adf_1" localSheetId="1" hidden="1">{"Riqfin97",#N/A,FALSE,"Tran";"Riqfinpro",#N/A,FALSE,"Tran"}</definedName>
    <definedName name="adf_1" hidden="1">{"Riqfin97",#N/A,FALSE,"Tran";"Riqfinpro",#N/A,FALSE,"Tran"}</definedName>
    <definedName name="adf_1_1" localSheetId="0" hidden="1">{"Riqfin97",#N/A,FALSE,"Tran";"Riqfinpro",#N/A,FALSE,"Tran"}</definedName>
    <definedName name="adf_1_1" localSheetId="1" hidden="1">{"Riqfin97",#N/A,FALSE,"Tran";"Riqfinpro",#N/A,FALSE,"Tran"}</definedName>
    <definedName name="adf_1_1" hidden="1">{"Riqfin97",#N/A,FALSE,"Tran";"Riqfinpro",#N/A,FALSE,"Tran"}</definedName>
    <definedName name="adf_1_2" localSheetId="0" hidden="1">{"Riqfin97",#N/A,FALSE,"Tran";"Riqfinpro",#N/A,FALSE,"Tran"}</definedName>
    <definedName name="adf_1_2" localSheetId="1" hidden="1">{"Riqfin97",#N/A,FALSE,"Tran";"Riqfinpro",#N/A,FALSE,"Tran"}</definedName>
    <definedName name="adf_1_2" hidden="1">{"Riqfin97",#N/A,FALSE,"Tran";"Riqfinpro",#N/A,FALSE,"Tran"}</definedName>
    <definedName name="adf_1_3" localSheetId="0" hidden="1">{"Riqfin97",#N/A,FALSE,"Tran";"Riqfinpro",#N/A,FALSE,"Tran"}</definedName>
    <definedName name="adf_1_3" localSheetId="1" hidden="1">{"Riqfin97",#N/A,FALSE,"Tran";"Riqfinpro",#N/A,FALSE,"Tran"}</definedName>
    <definedName name="adf_1_3" hidden="1">{"Riqfin97",#N/A,FALSE,"Tran";"Riqfinpro",#N/A,FALSE,"Tran"}</definedName>
    <definedName name="adf_1_4" localSheetId="0" hidden="1">{"Riqfin97",#N/A,FALSE,"Tran";"Riqfinpro",#N/A,FALSE,"Tran"}</definedName>
    <definedName name="adf_1_4" localSheetId="1" hidden="1">{"Riqfin97",#N/A,FALSE,"Tran";"Riqfinpro",#N/A,FALSE,"Tran"}</definedName>
    <definedName name="adf_1_4" hidden="1">{"Riqfin97",#N/A,FALSE,"Tran";"Riqfinpro",#N/A,FALSE,"Tran"}</definedName>
    <definedName name="adf_2" localSheetId="0" hidden="1">{"Riqfin97",#N/A,FALSE,"Tran";"Riqfinpro",#N/A,FALSE,"Tran"}</definedName>
    <definedName name="adf_2" localSheetId="1" hidden="1">{"Riqfin97",#N/A,FALSE,"Tran";"Riqfinpro",#N/A,FALSE,"Tran"}</definedName>
    <definedName name="adf_2" hidden="1">{"Riqfin97",#N/A,FALSE,"Tran";"Riqfinpro",#N/A,FALSE,"Tran"}</definedName>
    <definedName name="adf_3" localSheetId="0" hidden="1">{"Riqfin97",#N/A,FALSE,"Tran";"Riqfinpro",#N/A,FALSE,"Tran"}</definedName>
    <definedName name="adf_3" localSheetId="1" hidden="1">{"Riqfin97",#N/A,FALSE,"Tran";"Riqfinpro",#N/A,FALSE,"Tran"}</definedName>
    <definedName name="adf_3" hidden="1">{"Riqfin97",#N/A,FALSE,"Tran";"Riqfinpro",#N/A,FALSE,"Tran"}</definedName>
    <definedName name="adf_4" localSheetId="0" hidden="1">{"Riqfin97",#N/A,FALSE,"Tran";"Riqfinpro",#N/A,FALSE,"Tran"}</definedName>
    <definedName name="adf_4" localSheetId="1" hidden="1">{"Riqfin97",#N/A,FALSE,"Tran";"Riqfinpro",#N/A,FALSE,"Tran"}</definedName>
    <definedName name="adf_4" hidden="1">{"Riqfin97",#N/A,FALSE,"Tran";"Riqfinpro",#N/A,FALSE,"Tran"}</definedName>
    <definedName name="adfasdf" localSheetId="0" hidden="1">{"Riqfin97",#N/A,FALSE,"Tran";"Riqfinpro",#N/A,FALSE,"Tran"}</definedName>
    <definedName name="adfasdf" localSheetId="1" hidden="1">{"Riqfin97",#N/A,FALSE,"Tran";"Riqfinpro",#N/A,FALSE,"Tran"}</definedName>
    <definedName name="adfasdf" hidden="1">{"Riqfin97",#N/A,FALSE,"Tran";"Riqfinpro",#N/A,FALSE,"Tran"}</definedName>
    <definedName name="adfasdf_1" localSheetId="0" hidden="1">{"Riqfin97",#N/A,FALSE,"Tran";"Riqfinpro",#N/A,FALSE,"Tran"}</definedName>
    <definedName name="adfasdf_1" localSheetId="1" hidden="1">{"Riqfin97",#N/A,FALSE,"Tran";"Riqfinpro",#N/A,FALSE,"Tran"}</definedName>
    <definedName name="adfasdf_1" hidden="1">{"Riqfin97",#N/A,FALSE,"Tran";"Riqfinpro",#N/A,FALSE,"Tran"}</definedName>
    <definedName name="adfasdf_1_1" localSheetId="0" hidden="1">{"Riqfin97",#N/A,FALSE,"Tran";"Riqfinpro",#N/A,FALSE,"Tran"}</definedName>
    <definedName name="adfasdf_1_1" localSheetId="1" hidden="1">{"Riqfin97",#N/A,FALSE,"Tran";"Riqfinpro",#N/A,FALSE,"Tran"}</definedName>
    <definedName name="adfasdf_1_1" hidden="1">{"Riqfin97",#N/A,FALSE,"Tran";"Riqfinpro",#N/A,FALSE,"Tran"}</definedName>
    <definedName name="adfasdf_1_2" localSheetId="0" hidden="1">{"Riqfin97",#N/A,FALSE,"Tran";"Riqfinpro",#N/A,FALSE,"Tran"}</definedName>
    <definedName name="adfasdf_1_2" localSheetId="1" hidden="1">{"Riqfin97",#N/A,FALSE,"Tran";"Riqfinpro",#N/A,FALSE,"Tran"}</definedName>
    <definedName name="adfasdf_1_2" hidden="1">{"Riqfin97",#N/A,FALSE,"Tran";"Riqfinpro",#N/A,FALSE,"Tran"}</definedName>
    <definedName name="adfasdf_1_3" localSheetId="0" hidden="1">{"Riqfin97",#N/A,FALSE,"Tran";"Riqfinpro",#N/A,FALSE,"Tran"}</definedName>
    <definedName name="adfasdf_1_3" localSheetId="1" hidden="1">{"Riqfin97",#N/A,FALSE,"Tran";"Riqfinpro",#N/A,FALSE,"Tran"}</definedName>
    <definedName name="adfasdf_1_3" hidden="1">{"Riqfin97",#N/A,FALSE,"Tran";"Riqfinpro",#N/A,FALSE,"Tran"}</definedName>
    <definedName name="adfasdf_1_4" localSheetId="0" hidden="1">{"Riqfin97",#N/A,FALSE,"Tran";"Riqfinpro",#N/A,FALSE,"Tran"}</definedName>
    <definedName name="adfasdf_1_4" localSheetId="1" hidden="1">{"Riqfin97",#N/A,FALSE,"Tran";"Riqfinpro",#N/A,FALSE,"Tran"}</definedName>
    <definedName name="adfasdf_1_4" hidden="1">{"Riqfin97",#N/A,FALSE,"Tran";"Riqfinpro",#N/A,FALSE,"Tran"}</definedName>
    <definedName name="adfasdf_2" localSheetId="0" hidden="1">{"Riqfin97",#N/A,FALSE,"Tran";"Riqfinpro",#N/A,FALSE,"Tran"}</definedName>
    <definedName name="adfasdf_2" localSheetId="1" hidden="1">{"Riqfin97",#N/A,FALSE,"Tran";"Riqfinpro",#N/A,FALSE,"Tran"}</definedName>
    <definedName name="adfasdf_2" hidden="1">{"Riqfin97",#N/A,FALSE,"Tran";"Riqfinpro",#N/A,FALSE,"Tran"}</definedName>
    <definedName name="adfasdf_3" localSheetId="0" hidden="1">{"Riqfin97",#N/A,FALSE,"Tran";"Riqfinpro",#N/A,FALSE,"Tran"}</definedName>
    <definedName name="adfasdf_3" localSheetId="1" hidden="1">{"Riqfin97",#N/A,FALSE,"Tran";"Riqfinpro",#N/A,FALSE,"Tran"}</definedName>
    <definedName name="adfasdf_3" hidden="1">{"Riqfin97",#N/A,FALSE,"Tran";"Riqfinpro",#N/A,FALSE,"Tran"}</definedName>
    <definedName name="adfasdf_4" localSheetId="0" hidden="1">{"Riqfin97",#N/A,FALSE,"Tran";"Riqfinpro",#N/A,FALSE,"Tran"}</definedName>
    <definedName name="adfasdf_4" localSheetId="1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0" hidden="1">{"Tab1",#N/A,FALSE,"P";"Tab2",#N/A,FALSE,"P"}</definedName>
    <definedName name="adfasdgd" localSheetId="1" hidden="1">{"Tab1",#N/A,FALSE,"P";"Tab2",#N/A,FALSE,"P"}</definedName>
    <definedName name="adfasdgd" hidden="1">{"Tab1",#N/A,FALSE,"P";"Tab2",#N/A,FALSE,"P"}</definedName>
    <definedName name="adfasdgd_1" localSheetId="0" hidden="1">{"Tab1",#N/A,FALSE,"P";"Tab2",#N/A,FALSE,"P"}</definedName>
    <definedName name="adfasdgd_1" localSheetId="1" hidden="1">{"Tab1",#N/A,FALSE,"P";"Tab2",#N/A,FALSE,"P"}</definedName>
    <definedName name="adfasdgd_1" hidden="1">{"Tab1",#N/A,FALSE,"P";"Tab2",#N/A,FALSE,"P"}</definedName>
    <definedName name="adfasdgd_1_1" localSheetId="0" hidden="1">{"Tab1",#N/A,FALSE,"P";"Tab2",#N/A,FALSE,"P"}</definedName>
    <definedName name="adfasdgd_1_1" localSheetId="1" hidden="1">{"Tab1",#N/A,FALSE,"P";"Tab2",#N/A,FALSE,"P"}</definedName>
    <definedName name="adfasdgd_1_1" hidden="1">{"Tab1",#N/A,FALSE,"P";"Tab2",#N/A,FALSE,"P"}</definedName>
    <definedName name="adfasdgd_1_2" localSheetId="0" hidden="1">{"Tab1",#N/A,FALSE,"P";"Tab2",#N/A,FALSE,"P"}</definedName>
    <definedName name="adfasdgd_1_2" localSheetId="1" hidden="1">{"Tab1",#N/A,FALSE,"P";"Tab2",#N/A,FALSE,"P"}</definedName>
    <definedName name="adfasdgd_1_2" hidden="1">{"Tab1",#N/A,FALSE,"P";"Tab2",#N/A,FALSE,"P"}</definedName>
    <definedName name="adfasdgd_1_3" localSheetId="0" hidden="1">{"Tab1",#N/A,FALSE,"P";"Tab2",#N/A,FALSE,"P"}</definedName>
    <definedName name="adfasdgd_1_3" localSheetId="1" hidden="1">{"Tab1",#N/A,FALSE,"P";"Tab2",#N/A,FALSE,"P"}</definedName>
    <definedName name="adfasdgd_1_3" hidden="1">{"Tab1",#N/A,FALSE,"P";"Tab2",#N/A,FALSE,"P"}</definedName>
    <definedName name="adfasdgd_1_4" localSheetId="0" hidden="1">{"Tab1",#N/A,FALSE,"P";"Tab2",#N/A,FALSE,"P"}</definedName>
    <definedName name="adfasdgd_1_4" localSheetId="1" hidden="1">{"Tab1",#N/A,FALSE,"P";"Tab2",#N/A,FALSE,"P"}</definedName>
    <definedName name="adfasdgd_1_4" hidden="1">{"Tab1",#N/A,FALSE,"P";"Tab2",#N/A,FALSE,"P"}</definedName>
    <definedName name="adfasdgd_2" localSheetId="0" hidden="1">{"Tab1",#N/A,FALSE,"P";"Tab2",#N/A,FALSE,"P"}</definedName>
    <definedName name="adfasdgd_2" localSheetId="1" hidden="1">{"Tab1",#N/A,FALSE,"P";"Tab2",#N/A,FALSE,"P"}</definedName>
    <definedName name="adfasdgd_2" hidden="1">{"Tab1",#N/A,FALSE,"P";"Tab2",#N/A,FALSE,"P"}</definedName>
    <definedName name="adfasdgd_3" localSheetId="0" hidden="1">{"Tab1",#N/A,FALSE,"P";"Tab2",#N/A,FALSE,"P"}</definedName>
    <definedName name="adfasdgd_3" localSheetId="1" hidden="1">{"Tab1",#N/A,FALSE,"P";"Tab2",#N/A,FALSE,"P"}</definedName>
    <definedName name="adfasdgd_3" hidden="1">{"Tab1",#N/A,FALSE,"P";"Tab2",#N/A,FALSE,"P"}</definedName>
    <definedName name="adfasdgd_4" localSheetId="0" hidden="1">{"Tab1",#N/A,FALSE,"P";"Tab2",#N/A,FALSE,"P"}</definedName>
    <definedName name="adfasdgd_4" localSheetId="1" hidden="1">{"Tab1",#N/A,FALSE,"P";"Tab2",#N/A,FALSE,"P"}</definedName>
    <definedName name="adfasdgd_4" hidden="1">{"Tab1",#N/A,FALSE,"P";"Tab2",#N/A,FALSE,"P"}</definedName>
    <definedName name="Adjudicaciones">#REF!</definedName>
    <definedName name="ADMINISTRACION">#REF!</definedName>
    <definedName name="ADMITIVA">#REF!</definedName>
    <definedName name="adriama" localSheetId="0" hidden="1">{"Riqfin97",#N/A,FALSE,"Tran";"Riqfinpro",#N/A,FALSE,"Tran"}</definedName>
    <definedName name="adriama" localSheetId="1" hidden="1">{"Riqfin97",#N/A,FALSE,"Tran";"Riqfinpro",#N/A,FALSE,"Tran"}</definedName>
    <definedName name="adriama" hidden="1">{"Riqfin97",#N/A,FALSE,"Tran";"Riqfinpro",#N/A,FALSE,"Tran"}</definedName>
    <definedName name="ads" localSheetId="1">#REF!</definedName>
    <definedName name="ads">'[81]Prog-Ejec'!$G$176</definedName>
    <definedName name="adsd" localSheetId="1">#REF!</definedName>
    <definedName name="adsd">#REF!</definedName>
    <definedName name="AE" localSheetId="1">#REF!</definedName>
    <definedName name="AE">[71]Base!$E1</definedName>
    <definedName name="aeawe" localSheetId="1">#REF!</definedName>
    <definedName name="aeawe">#REF!</definedName>
    <definedName name="AEL" localSheetId="0">[82]A!#REF!</definedName>
    <definedName name="AEL" localSheetId="1">#REF!</definedName>
    <definedName name="AEL">[82]A!#REF!</definedName>
    <definedName name="aen1ycred1">#REF!</definedName>
    <definedName name="aen2ycred2">#REF!</definedName>
    <definedName name="af" localSheetId="0" hidden="1">{"Tab1",#N/A,FALSE,"P";"Tab2",#N/A,FALSE,"P"}</definedName>
    <definedName name="af" localSheetId="1" hidden="1">{"Tab1",#N/A,FALSE,"P";"Tab2",#N/A,FALSE,"P"}</definedName>
    <definedName name="af" hidden="1">{"Tab1",#N/A,FALSE,"P";"Tab2",#N/A,FALSE,"P"}</definedName>
    <definedName name="af_1" localSheetId="0" hidden="1">{"Tab1",#N/A,FALSE,"P";"Tab2",#N/A,FALSE,"P"}</definedName>
    <definedName name="af_1" localSheetId="1" hidden="1">{"Tab1",#N/A,FALSE,"P";"Tab2",#N/A,FALSE,"P"}</definedName>
    <definedName name="af_1" hidden="1">{"Tab1",#N/A,FALSE,"P";"Tab2",#N/A,FALSE,"P"}</definedName>
    <definedName name="af_1_1" localSheetId="0" hidden="1">{"Tab1",#N/A,FALSE,"P";"Tab2",#N/A,FALSE,"P"}</definedName>
    <definedName name="af_1_1" localSheetId="1" hidden="1">{"Tab1",#N/A,FALSE,"P";"Tab2",#N/A,FALSE,"P"}</definedName>
    <definedName name="af_1_1" hidden="1">{"Tab1",#N/A,FALSE,"P";"Tab2",#N/A,FALSE,"P"}</definedName>
    <definedName name="af_1_2" localSheetId="0" hidden="1">{"Tab1",#N/A,FALSE,"P";"Tab2",#N/A,FALSE,"P"}</definedName>
    <definedName name="af_1_2" localSheetId="1" hidden="1">{"Tab1",#N/A,FALSE,"P";"Tab2",#N/A,FALSE,"P"}</definedName>
    <definedName name="af_1_2" hidden="1">{"Tab1",#N/A,FALSE,"P";"Tab2",#N/A,FALSE,"P"}</definedName>
    <definedName name="af_1_3" localSheetId="0" hidden="1">{"Tab1",#N/A,FALSE,"P";"Tab2",#N/A,FALSE,"P"}</definedName>
    <definedName name="af_1_3" localSheetId="1" hidden="1">{"Tab1",#N/A,FALSE,"P";"Tab2",#N/A,FALSE,"P"}</definedName>
    <definedName name="af_1_3" hidden="1">{"Tab1",#N/A,FALSE,"P";"Tab2",#N/A,FALSE,"P"}</definedName>
    <definedName name="af_1_4" localSheetId="0" hidden="1">{"Tab1",#N/A,FALSE,"P";"Tab2",#N/A,FALSE,"P"}</definedName>
    <definedName name="af_1_4" localSheetId="1" hidden="1">{"Tab1",#N/A,FALSE,"P";"Tab2",#N/A,FALSE,"P"}</definedName>
    <definedName name="af_1_4" hidden="1">{"Tab1",#N/A,FALSE,"P";"Tab2",#N/A,FALSE,"P"}</definedName>
    <definedName name="af_2" localSheetId="0" hidden="1">{"Tab1",#N/A,FALSE,"P";"Tab2",#N/A,FALSE,"P"}</definedName>
    <definedName name="af_2" localSheetId="1" hidden="1">{"Tab1",#N/A,FALSE,"P";"Tab2",#N/A,FALSE,"P"}</definedName>
    <definedName name="af_2" hidden="1">{"Tab1",#N/A,FALSE,"P";"Tab2",#N/A,FALSE,"P"}</definedName>
    <definedName name="af_3" localSheetId="0" hidden="1">{"Tab1",#N/A,FALSE,"P";"Tab2",#N/A,FALSE,"P"}</definedName>
    <definedName name="af_3" localSheetId="1" hidden="1">{"Tab1",#N/A,FALSE,"P";"Tab2",#N/A,FALSE,"P"}</definedName>
    <definedName name="af_3" hidden="1">{"Tab1",#N/A,FALSE,"P";"Tab2",#N/A,FALSE,"P"}</definedName>
    <definedName name="af_4" localSheetId="0" hidden="1">{"Tab1",#N/A,FALSE,"P";"Tab2",#N/A,FALSE,"P"}</definedName>
    <definedName name="af_4" localSheetId="1" hidden="1">{"Tab1",#N/A,FALSE,"P";"Tab2",#N/A,FALSE,"P"}</definedName>
    <definedName name="af_4" hidden="1">{"Tab1",#N/A,FALSE,"P";"Tab2",#N/A,FALSE,"P"}</definedName>
    <definedName name="afdbshare" localSheetId="0">#REF!</definedName>
    <definedName name="afdbshare" localSheetId="1">#REF!</definedName>
    <definedName name="afdbshare">#REF!</definedName>
    <definedName name="ag" localSheetId="0" hidden="1">{"Tab1",#N/A,FALSE,"P";"Tab2",#N/A,FALSE,"P"}</definedName>
    <definedName name="ag" localSheetId="1" hidden="1">{"Tab1",#N/A,FALSE,"P";"Tab2",#N/A,FALSE,"P"}</definedName>
    <definedName name="ag" hidden="1">{"Tab1",#N/A,FALSE,"P";"Tab2",#N/A,FALSE,"P"}</definedName>
    <definedName name="ag_1" localSheetId="0" hidden="1">{"Tab1",#N/A,FALSE,"P";"Tab2",#N/A,FALSE,"P"}</definedName>
    <definedName name="ag_1" localSheetId="1" hidden="1">{"Tab1",#N/A,FALSE,"P";"Tab2",#N/A,FALSE,"P"}</definedName>
    <definedName name="ag_1" hidden="1">{"Tab1",#N/A,FALSE,"P";"Tab2",#N/A,FALSE,"P"}</definedName>
    <definedName name="ag_1_1" localSheetId="0" hidden="1">{"Tab1",#N/A,FALSE,"P";"Tab2",#N/A,FALSE,"P"}</definedName>
    <definedName name="ag_1_1" localSheetId="1" hidden="1">{"Tab1",#N/A,FALSE,"P";"Tab2",#N/A,FALSE,"P"}</definedName>
    <definedName name="ag_1_1" hidden="1">{"Tab1",#N/A,FALSE,"P";"Tab2",#N/A,FALSE,"P"}</definedName>
    <definedName name="ag_1_2" localSheetId="0" hidden="1">{"Tab1",#N/A,FALSE,"P";"Tab2",#N/A,FALSE,"P"}</definedName>
    <definedName name="ag_1_2" localSheetId="1" hidden="1">{"Tab1",#N/A,FALSE,"P";"Tab2",#N/A,FALSE,"P"}</definedName>
    <definedName name="ag_1_2" hidden="1">{"Tab1",#N/A,FALSE,"P";"Tab2",#N/A,FALSE,"P"}</definedName>
    <definedName name="ag_1_3" localSheetId="0" hidden="1">{"Tab1",#N/A,FALSE,"P";"Tab2",#N/A,FALSE,"P"}</definedName>
    <definedName name="ag_1_3" localSheetId="1" hidden="1">{"Tab1",#N/A,FALSE,"P";"Tab2",#N/A,FALSE,"P"}</definedName>
    <definedName name="ag_1_3" hidden="1">{"Tab1",#N/A,FALSE,"P";"Tab2",#N/A,FALSE,"P"}</definedName>
    <definedName name="ag_1_4" localSheetId="0" hidden="1">{"Tab1",#N/A,FALSE,"P";"Tab2",#N/A,FALSE,"P"}</definedName>
    <definedName name="ag_1_4" localSheetId="1" hidden="1">{"Tab1",#N/A,FALSE,"P";"Tab2",#N/A,FALSE,"P"}</definedName>
    <definedName name="ag_1_4" hidden="1">{"Tab1",#N/A,FALSE,"P";"Tab2",#N/A,FALSE,"P"}</definedName>
    <definedName name="ag_2" localSheetId="0" hidden="1">{"Tab1",#N/A,FALSE,"P";"Tab2",#N/A,FALSE,"P"}</definedName>
    <definedName name="ag_2" localSheetId="1" hidden="1">{"Tab1",#N/A,FALSE,"P";"Tab2",#N/A,FALSE,"P"}</definedName>
    <definedName name="ag_2" hidden="1">{"Tab1",#N/A,FALSE,"P";"Tab2",#N/A,FALSE,"P"}</definedName>
    <definedName name="ag_3" localSheetId="0" hidden="1">{"Tab1",#N/A,FALSE,"P";"Tab2",#N/A,FALSE,"P"}</definedName>
    <definedName name="ag_3" localSheetId="1" hidden="1">{"Tab1",#N/A,FALSE,"P";"Tab2",#N/A,FALSE,"P"}</definedName>
    <definedName name="ag_3" hidden="1">{"Tab1",#N/A,FALSE,"P";"Tab2",#N/A,FALSE,"P"}</definedName>
    <definedName name="ag_4" localSheetId="0" hidden="1">{"Tab1",#N/A,FALSE,"P";"Tab2",#N/A,FALSE,"P"}</definedName>
    <definedName name="ag_4" localSheetId="1" hidden="1">{"Tab1",#N/A,FALSE,"P";"Tab2",#N/A,FALSE,"P"}</definedName>
    <definedName name="ag_4" hidden="1">{"Tab1",#N/A,FALSE,"P";"Tab2",#N/A,FALSE,"P"}</definedName>
    <definedName name="agente">#REF!</definedName>
    <definedName name="agosto" localSheetId="0" hidden="1">{"'boletin'!$A$1:$R$73"}</definedName>
    <definedName name="agosto" localSheetId="1" hidden="1">{"'boletin'!$A$1:$R$73"}</definedName>
    <definedName name="agosto" hidden="1">{"'boletin'!$A$1:$R$73"}</definedName>
    <definedName name="AGREGADOS01" localSheetId="0">#REF!</definedName>
    <definedName name="AGREGADOS01" localSheetId="1">#REF!</definedName>
    <definedName name="AGREGADOS01">#REF!</definedName>
    <definedName name="AGREGADOS02" localSheetId="0">#REF!</definedName>
    <definedName name="AGREGADOS02" localSheetId="1">#REF!</definedName>
    <definedName name="AGREGADOS02">#REF!</definedName>
    <definedName name="AGREGAMENSUAL" localSheetId="0">#REF!</definedName>
    <definedName name="AGREGAMENSUAL" localSheetId="1">#REF!</definedName>
    <definedName name="AGREGAMENSUAL">#REF!</definedName>
    <definedName name="ah" localSheetId="0" hidden="1">{"Riqfin97",#N/A,FALSE,"Tran";"Riqfinpro",#N/A,FALSE,"Tran"}</definedName>
    <definedName name="ah" localSheetId="1" hidden="1">{"Riqfin97",#N/A,FALSE,"Tran";"Riqfinpro",#N/A,FALSE,"Tran"}</definedName>
    <definedName name="ah" hidden="1">{"Riqfin97",#N/A,FALSE,"Tran";"Riqfinpro",#N/A,FALSE,"Tran"}</definedName>
    <definedName name="ah_1" localSheetId="0" hidden="1">{"Riqfin97",#N/A,FALSE,"Tran";"Riqfinpro",#N/A,FALSE,"Tran"}</definedName>
    <definedName name="ah_1" localSheetId="1" hidden="1">{"Riqfin97",#N/A,FALSE,"Tran";"Riqfinpro",#N/A,FALSE,"Tran"}</definedName>
    <definedName name="ah_1" hidden="1">{"Riqfin97",#N/A,FALSE,"Tran";"Riqfinpro",#N/A,FALSE,"Tran"}</definedName>
    <definedName name="ah_1_1" localSheetId="0" hidden="1">{"Riqfin97",#N/A,FALSE,"Tran";"Riqfinpro",#N/A,FALSE,"Tran"}</definedName>
    <definedName name="ah_1_1" localSheetId="1" hidden="1">{"Riqfin97",#N/A,FALSE,"Tran";"Riqfinpro",#N/A,FALSE,"Tran"}</definedName>
    <definedName name="ah_1_1" hidden="1">{"Riqfin97",#N/A,FALSE,"Tran";"Riqfinpro",#N/A,FALSE,"Tran"}</definedName>
    <definedName name="ah_1_2" localSheetId="0" hidden="1">{"Riqfin97",#N/A,FALSE,"Tran";"Riqfinpro",#N/A,FALSE,"Tran"}</definedName>
    <definedName name="ah_1_2" localSheetId="1" hidden="1">{"Riqfin97",#N/A,FALSE,"Tran";"Riqfinpro",#N/A,FALSE,"Tran"}</definedName>
    <definedName name="ah_1_2" hidden="1">{"Riqfin97",#N/A,FALSE,"Tran";"Riqfinpro",#N/A,FALSE,"Tran"}</definedName>
    <definedName name="ah_1_3" localSheetId="0" hidden="1">{"Riqfin97",#N/A,FALSE,"Tran";"Riqfinpro",#N/A,FALSE,"Tran"}</definedName>
    <definedName name="ah_1_3" localSheetId="1" hidden="1">{"Riqfin97",#N/A,FALSE,"Tran";"Riqfinpro",#N/A,FALSE,"Tran"}</definedName>
    <definedName name="ah_1_3" hidden="1">{"Riqfin97",#N/A,FALSE,"Tran";"Riqfinpro",#N/A,FALSE,"Tran"}</definedName>
    <definedName name="ah_1_4" localSheetId="0" hidden="1">{"Riqfin97",#N/A,FALSE,"Tran";"Riqfinpro",#N/A,FALSE,"Tran"}</definedName>
    <definedName name="ah_1_4" localSheetId="1" hidden="1">{"Riqfin97",#N/A,FALSE,"Tran";"Riqfinpro",#N/A,FALSE,"Tran"}</definedName>
    <definedName name="ah_1_4" hidden="1">{"Riqfin97",#N/A,FALSE,"Tran";"Riqfinpro",#N/A,FALSE,"Tran"}</definedName>
    <definedName name="ah_2" localSheetId="0" hidden="1">{"Riqfin97",#N/A,FALSE,"Tran";"Riqfinpro",#N/A,FALSE,"Tran"}</definedName>
    <definedName name="ah_2" localSheetId="1" hidden="1">{"Riqfin97",#N/A,FALSE,"Tran";"Riqfinpro",#N/A,FALSE,"Tran"}</definedName>
    <definedName name="ah_2" hidden="1">{"Riqfin97",#N/A,FALSE,"Tran";"Riqfinpro",#N/A,FALSE,"Tran"}</definedName>
    <definedName name="ah_3" localSheetId="0" hidden="1">{"Riqfin97",#N/A,FALSE,"Tran";"Riqfinpro",#N/A,FALSE,"Tran"}</definedName>
    <definedName name="ah_3" localSheetId="1" hidden="1">{"Riqfin97",#N/A,FALSE,"Tran";"Riqfinpro",#N/A,FALSE,"Tran"}</definedName>
    <definedName name="ah_3" hidden="1">{"Riqfin97",#N/A,FALSE,"Tran";"Riqfinpro",#N/A,FALSE,"Tran"}</definedName>
    <definedName name="ah_4" localSheetId="0" hidden="1">{"Riqfin97",#N/A,FALSE,"Tran";"Riqfinpro",#N/A,FALSE,"Tran"}</definedName>
    <definedName name="ah_4" localSheetId="1" hidden="1">{"Riqfin97",#N/A,FALSE,"Tran";"Riqfinpro",#N/A,FALSE,"Tran"}</definedName>
    <definedName name="ah_4" hidden="1">{"Riqfin97",#N/A,FALSE,"Tran";"Riqfinpro",#N/A,FALSE,"Tran"}</definedName>
    <definedName name="ahme2000" localSheetId="0">#REF!</definedName>
    <definedName name="ahme2000" localSheetId="1">#REF!</definedName>
    <definedName name="ahme2000">#REF!</definedName>
    <definedName name="ahme2001" localSheetId="0">#REF!</definedName>
    <definedName name="ahme2001" localSheetId="1">#REF!</definedName>
    <definedName name="ahme2001">#REF!</definedName>
    <definedName name="ahme2002" localSheetId="0">#REF!</definedName>
    <definedName name="ahme2002" localSheetId="1">#REF!</definedName>
    <definedName name="ahme2002">#REF!</definedName>
    <definedName name="ahme2003" localSheetId="0">#REF!</definedName>
    <definedName name="ahme2003" localSheetId="1">#REF!</definedName>
    <definedName name="ahme2003">#REF!</definedName>
    <definedName name="ahme98" localSheetId="0">[14]Programa!#REF!</definedName>
    <definedName name="ahme98" localSheetId="1">#REF!</definedName>
    <definedName name="ahme98">[14]Programa!#REF!</definedName>
    <definedName name="ahme98s" localSheetId="0">#REF!</definedName>
    <definedName name="ahme98s" localSheetId="1">#REF!</definedName>
    <definedName name="ahme98s">#REF!</definedName>
    <definedName name="ahme99" localSheetId="0">#REF!</definedName>
    <definedName name="ahme99" localSheetId="1">#REF!</definedName>
    <definedName name="ahme99">#REF!</definedName>
    <definedName name="ahome" localSheetId="0">#REF!</definedName>
    <definedName name="ahome" localSheetId="1">#REF!</definedName>
    <definedName name="ahome">#REF!</definedName>
    <definedName name="ahome98" localSheetId="0">[14]Programa!#REF!</definedName>
    <definedName name="ahome98" localSheetId="1">#REF!</definedName>
    <definedName name="ahome98">[14]Programa!#REF!</definedName>
    <definedName name="ahome98j" localSheetId="0">[14]Programa!#REF!</definedName>
    <definedName name="ahome98j" localSheetId="1">#REF!</definedName>
    <definedName name="ahome98j">[14]Programa!#REF!</definedName>
    <definedName name="ahorro" localSheetId="0">#REF!</definedName>
    <definedName name="ahorro" localSheetId="1">#REF!</definedName>
    <definedName name="ahorro">#REF!</definedName>
    <definedName name="ahorro2000" localSheetId="0">#REF!</definedName>
    <definedName name="ahorro2000" localSheetId="1">#REF!</definedName>
    <definedName name="ahorro2000">#REF!</definedName>
    <definedName name="ahorro2001" localSheetId="0">#REF!</definedName>
    <definedName name="ahorro2001" localSheetId="1">#REF!</definedName>
    <definedName name="ahorro2001">#REF!</definedName>
    <definedName name="ahorro2002" localSheetId="0">#REF!</definedName>
    <definedName name="ahorro2002" localSheetId="1">#REF!</definedName>
    <definedName name="ahorro2002">#REF!</definedName>
    <definedName name="ahorro2003" localSheetId="0">#REF!</definedName>
    <definedName name="ahorro2003" localSheetId="1">#REF!</definedName>
    <definedName name="ahorro2003">#REF!</definedName>
    <definedName name="ahorro98" localSheetId="0">[14]Programa!#REF!</definedName>
    <definedName name="ahorro98" localSheetId="1">#REF!</definedName>
    <definedName name="ahorro98">[14]Programa!#REF!</definedName>
    <definedName name="ahorro98j" localSheetId="0">[14]Programa!#REF!</definedName>
    <definedName name="ahorro98j" localSheetId="1">#REF!</definedName>
    <definedName name="ahorro98j">[14]Programa!#REF!</definedName>
    <definedName name="ahorro98s" localSheetId="0">#REF!</definedName>
    <definedName name="ahorro98s" localSheetId="1">#REF!</definedName>
    <definedName name="ahorro98s">#REF!</definedName>
    <definedName name="ahorro99" localSheetId="0">#REF!</definedName>
    <definedName name="ahorro99" localSheetId="1">#REF!</definedName>
    <definedName name="ahorro99">#REF!</definedName>
    <definedName name="AI" localSheetId="0">#REF!</definedName>
    <definedName name="AI" localSheetId="1">#REF!</definedName>
    <definedName name="AI">#REF!</definedName>
    <definedName name="AIU">#REF!</definedName>
    <definedName name="aj" localSheetId="0" hidden="1">{"Riqfin97",#N/A,FALSE,"Tran";"Riqfinpro",#N/A,FALSE,"Tran"}</definedName>
    <definedName name="aj" localSheetId="1" hidden="1">{"Riqfin97",#N/A,FALSE,"Tran";"Riqfinpro",#N/A,FALSE,"Tran"}</definedName>
    <definedName name="aj" hidden="1">{"Riqfin97",#N/A,FALSE,"Tran";"Riqfinpro",#N/A,FALSE,"Tran"}</definedName>
    <definedName name="aj_1" localSheetId="0" hidden="1">{"Riqfin97",#N/A,FALSE,"Tran";"Riqfinpro",#N/A,FALSE,"Tran"}</definedName>
    <definedName name="aj_1" localSheetId="1" hidden="1">{"Riqfin97",#N/A,FALSE,"Tran";"Riqfinpro",#N/A,FALSE,"Tran"}</definedName>
    <definedName name="aj_1" hidden="1">{"Riqfin97",#N/A,FALSE,"Tran";"Riqfinpro",#N/A,FALSE,"Tran"}</definedName>
    <definedName name="aj_1_1" localSheetId="0" hidden="1">{"Riqfin97",#N/A,FALSE,"Tran";"Riqfinpro",#N/A,FALSE,"Tran"}</definedName>
    <definedName name="aj_1_1" localSheetId="1" hidden="1">{"Riqfin97",#N/A,FALSE,"Tran";"Riqfinpro",#N/A,FALSE,"Tran"}</definedName>
    <definedName name="aj_1_1" hidden="1">{"Riqfin97",#N/A,FALSE,"Tran";"Riqfinpro",#N/A,FALSE,"Tran"}</definedName>
    <definedName name="aj_1_2" localSheetId="0" hidden="1">{"Riqfin97",#N/A,FALSE,"Tran";"Riqfinpro",#N/A,FALSE,"Tran"}</definedName>
    <definedName name="aj_1_2" localSheetId="1" hidden="1">{"Riqfin97",#N/A,FALSE,"Tran";"Riqfinpro",#N/A,FALSE,"Tran"}</definedName>
    <definedName name="aj_1_2" hidden="1">{"Riqfin97",#N/A,FALSE,"Tran";"Riqfinpro",#N/A,FALSE,"Tran"}</definedName>
    <definedName name="aj_1_3" localSheetId="0" hidden="1">{"Riqfin97",#N/A,FALSE,"Tran";"Riqfinpro",#N/A,FALSE,"Tran"}</definedName>
    <definedName name="aj_1_3" localSheetId="1" hidden="1">{"Riqfin97",#N/A,FALSE,"Tran";"Riqfinpro",#N/A,FALSE,"Tran"}</definedName>
    <definedName name="aj_1_3" hidden="1">{"Riqfin97",#N/A,FALSE,"Tran";"Riqfinpro",#N/A,FALSE,"Tran"}</definedName>
    <definedName name="aj_1_4" localSheetId="0" hidden="1">{"Riqfin97",#N/A,FALSE,"Tran";"Riqfinpro",#N/A,FALSE,"Tran"}</definedName>
    <definedName name="aj_1_4" localSheetId="1" hidden="1">{"Riqfin97",#N/A,FALSE,"Tran";"Riqfinpro",#N/A,FALSE,"Tran"}</definedName>
    <definedName name="aj_1_4" hidden="1">{"Riqfin97",#N/A,FALSE,"Tran";"Riqfinpro",#N/A,FALSE,"Tran"}</definedName>
    <definedName name="aj_2" localSheetId="0" hidden="1">{"Riqfin97",#N/A,FALSE,"Tran";"Riqfinpro",#N/A,FALSE,"Tran"}</definedName>
    <definedName name="aj_2" localSheetId="1" hidden="1">{"Riqfin97",#N/A,FALSE,"Tran";"Riqfinpro",#N/A,FALSE,"Tran"}</definedName>
    <definedName name="aj_2" hidden="1">{"Riqfin97",#N/A,FALSE,"Tran";"Riqfinpro",#N/A,FALSE,"Tran"}</definedName>
    <definedName name="aj_3" localSheetId="0" hidden="1">{"Riqfin97",#N/A,FALSE,"Tran";"Riqfinpro",#N/A,FALSE,"Tran"}</definedName>
    <definedName name="aj_3" localSheetId="1" hidden="1">{"Riqfin97",#N/A,FALSE,"Tran";"Riqfinpro",#N/A,FALSE,"Tran"}</definedName>
    <definedName name="aj_3" hidden="1">{"Riqfin97",#N/A,FALSE,"Tran";"Riqfinpro",#N/A,FALSE,"Tran"}</definedName>
    <definedName name="aj_4" localSheetId="0" hidden="1">{"Riqfin97",#N/A,FALSE,"Tran";"Riqfinpro",#N/A,FALSE,"Tran"}</definedName>
    <definedName name="aj_4" localSheetId="1" hidden="1">{"Riqfin97",#N/A,FALSE,"Tran";"Riqfinpro",#N/A,FALSE,"Tran"}</definedName>
    <definedName name="aj_4" hidden="1">{"Riqfin97",#N/A,FALSE,"Tran";"Riqfinpro",#N/A,FALSE,"Tran"}</definedName>
    <definedName name="ajklas" localSheetId="1">#REF!</definedName>
    <definedName name="ajklas">#REF!</definedName>
    <definedName name="al" localSheetId="0" hidden="1">{"Riqfin97",#N/A,FALSE,"Tran";"Riqfinpro",#N/A,FALSE,"Tran"}</definedName>
    <definedName name="al" localSheetId="1" hidden="1">{"Riqfin97",#N/A,FALSE,"Tran";"Riqfinpro",#N/A,FALSE,"Tran"}</definedName>
    <definedName name="al" hidden="1">{"Riqfin97",#N/A,FALSE,"Tran";"Riqfinpro",#N/A,FALSE,"Tran"}</definedName>
    <definedName name="al_1" localSheetId="0" hidden="1">{"'brecha'!$A$1:$J$68","'grafica'!$A$83:$M$94"}</definedName>
    <definedName name="al_1" localSheetId="1" hidden="1">{"'brecha'!$A$1:$J$68","'grafica'!$A$83:$M$94"}</definedName>
    <definedName name="al_1" hidden="1">{"'brecha'!$A$1:$J$68","'grafica'!$A$83:$M$94"}</definedName>
    <definedName name="al_1_1" localSheetId="0" hidden="1">{"'brecha'!$A$1:$J$68","'grafica'!$A$83:$M$94"}</definedName>
    <definedName name="al_1_1" localSheetId="1" hidden="1">{"'brecha'!$A$1:$J$68","'grafica'!$A$83:$M$94"}</definedName>
    <definedName name="al_1_1" hidden="1">{"'brecha'!$A$1:$J$68","'grafica'!$A$83:$M$94"}</definedName>
    <definedName name="al_1_1_1" localSheetId="0" hidden="1">{"'brecha'!$A$1:$J$68","'grafica'!$A$83:$M$94"}</definedName>
    <definedName name="al_1_1_1" localSheetId="1" hidden="1">{"'brecha'!$A$1:$J$68","'grafica'!$A$83:$M$94"}</definedName>
    <definedName name="al_1_1_1" hidden="1">{"'brecha'!$A$1:$J$68","'grafica'!$A$83:$M$94"}</definedName>
    <definedName name="al_1_1_2" localSheetId="0" hidden="1">{"'brecha'!$A$1:$J$68","'grafica'!$A$83:$M$94"}</definedName>
    <definedName name="al_1_1_2" localSheetId="1" hidden="1">{"'brecha'!$A$1:$J$68","'grafica'!$A$83:$M$94"}</definedName>
    <definedName name="al_1_1_2" hidden="1">{"'brecha'!$A$1:$J$68","'grafica'!$A$83:$M$94"}</definedName>
    <definedName name="al_1_1_3" localSheetId="0" hidden="1">{"'brecha'!$A$1:$J$68","'grafica'!$A$83:$M$94"}</definedName>
    <definedName name="al_1_1_3" localSheetId="1" hidden="1">{"'brecha'!$A$1:$J$68","'grafica'!$A$83:$M$94"}</definedName>
    <definedName name="al_1_1_3" hidden="1">{"'brecha'!$A$1:$J$68","'grafica'!$A$83:$M$94"}</definedName>
    <definedName name="al_1_1_4" localSheetId="0" hidden="1">{"'brecha'!$A$1:$J$68","'grafica'!$A$83:$M$94"}</definedName>
    <definedName name="al_1_1_4" localSheetId="1" hidden="1">{"'brecha'!$A$1:$J$68","'grafica'!$A$83:$M$94"}</definedName>
    <definedName name="al_1_1_4" hidden="1">{"'brecha'!$A$1:$J$68","'grafica'!$A$83:$M$94"}</definedName>
    <definedName name="al_1_2" localSheetId="0" hidden="1">{"'brecha'!$A$1:$J$68","'grafica'!$A$83:$M$94"}</definedName>
    <definedName name="al_1_2" localSheetId="1" hidden="1">{"'brecha'!$A$1:$J$68","'grafica'!$A$83:$M$94"}</definedName>
    <definedName name="al_1_2" hidden="1">{"'brecha'!$A$1:$J$68","'grafica'!$A$83:$M$94"}</definedName>
    <definedName name="al_1_2_1" localSheetId="0" hidden="1">{"'brecha'!$A$1:$J$68","'grafica'!$A$83:$M$94"}</definedName>
    <definedName name="al_1_2_1" localSheetId="1" hidden="1">{"'brecha'!$A$1:$J$68","'grafica'!$A$83:$M$94"}</definedName>
    <definedName name="al_1_2_1" hidden="1">{"'brecha'!$A$1:$J$68","'grafica'!$A$83:$M$94"}</definedName>
    <definedName name="al_1_2_2" localSheetId="0" hidden="1">{"'brecha'!$A$1:$J$68","'grafica'!$A$83:$M$94"}</definedName>
    <definedName name="al_1_2_2" localSheetId="1" hidden="1">{"'brecha'!$A$1:$J$68","'grafica'!$A$83:$M$94"}</definedName>
    <definedName name="al_1_2_2" hidden="1">{"'brecha'!$A$1:$J$68","'grafica'!$A$83:$M$94"}</definedName>
    <definedName name="al_1_2_3" localSheetId="0" hidden="1">{"'brecha'!$A$1:$J$68","'grafica'!$A$83:$M$94"}</definedName>
    <definedName name="al_1_2_3" localSheetId="1" hidden="1">{"'brecha'!$A$1:$J$68","'grafica'!$A$83:$M$94"}</definedName>
    <definedName name="al_1_2_3" hidden="1">{"'brecha'!$A$1:$J$68","'grafica'!$A$83:$M$94"}</definedName>
    <definedName name="al_1_3" localSheetId="0" hidden="1">{"'brecha'!$A$1:$J$68","'grafica'!$A$83:$M$94"}</definedName>
    <definedName name="al_1_3" localSheetId="1" hidden="1">{"'brecha'!$A$1:$J$68","'grafica'!$A$83:$M$94"}</definedName>
    <definedName name="al_1_3" hidden="1">{"'brecha'!$A$1:$J$68","'grafica'!$A$83:$M$94"}</definedName>
    <definedName name="al_1_4" localSheetId="0" hidden="1">{"'brecha'!$A$1:$J$68","'grafica'!$A$83:$M$94"}</definedName>
    <definedName name="al_1_4" localSheetId="1" hidden="1">{"'brecha'!$A$1:$J$68","'grafica'!$A$83:$M$94"}</definedName>
    <definedName name="al_1_4" hidden="1">{"'brecha'!$A$1:$J$68","'grafica'!$A$83:$M$94"}</definedName>
    <definedName name="al_1_5" localSheetId="0" hidden="1">{"'brecha'!$A$1:$J$68","'grafica'!$A$83:$M$94"}</definedName>
    <definedName name="al_1_5" localSheetId="1" hidden="1">{"'brecha'!$A$1:$J$68","'grafica'!$A$83:$M$94"}</definedName>
    <definedName name="al_1_5" hidden="1">{"'brecha'!$A$1:$J$68","'grafica'!$A$83:$M$94"}</definedName>
    <definedName name="al_2" localSheetId="0" hidden="1">{"'brecha'!$A$1:$J$68","'grafica'!$A$83:$M$94"}</definedName>
    <definedName name="al_2" localSheetId="1" hidden="1">{"'brecha'!$A$1:$J$68","'grafica'!$A$83:$M$94"}</definedName>
    <definedName name="al_2" hidden="1">{"'brecha'!$A$1:$J$68","'grafica'!$A$83:$M$94"}</definedName>
    <definedName name="al_2_1" localSheetId="0" hidden="1">{"'brecha'!$A$1:$J$68","'grafica'!$A$83:$M$94"}</definedName>
    <definedName name="al_2_1" localSheetId="1" hidden="1">{"'brecha'!$A$1:$J$68","'grafica'!$A$83:$M$94"}</definedName>
    <definedName name="al_2_1" hidden="1">{"'brecha'!$A$1:$J$68","'grafica'!$A$83:$M$94"}</definedName>
    <definedName name="al_2_2" localSheetId="0" hidden="1">{"'brecha'!$A$1:$J$68","'grafica'!$A$83:$M$94"}</definedName>
    <definedName name="al_2_2" localSheetId="1" hidden="1">{"'brecha'!$A$1:$J$68","'grafica'!$A$83:$M$94"}</definedName>
    <definedName name="al_2_2" hidden="1">{"'brecha'!$A$1:$J$68","'grafica'!$A$83:$M$94"}</definedName>
    <definedName name="al_2_3" localSheetId="0" hidden="1">{"'brecha'!$A$1:$J$68","'grafica'!$A$83:$M$94"}</definedName>
    <definedName name="al_2_3" localSheetId="1" hidden="1">{"'brecha'!$A$1:$J$68","'grafica'!$A$83:$M$94"}</definedName>
    <definedName name="al_2_3" hidden="1">{"'brecha'!$A$1:$J$68","'grafica'!$A$83:$M$94"}</definedName>
    <definedName name="al_2_4" localSheetId="0" hidden="1">{"'brecha'!$A$1:$J$68","'grafica'!$A$83:$M$94"}</definedName>
    <definedName name="al_2_4" localSheetId="1" hidden="1">{"'brecha'!$A$1:$J$68","'grafica'!$A$83:$M$94"}</definedName>
    <definedName name="al_2_4" hidden="1">{"'brecha'!$A$1:$J$68","'grafica'!$A$83:$M$94"}</definedName>
    <definedName name="al_3" localSheetId="0" hidden="1">{"'brecha'!$A$1:$J$68","'grafica'!$A$83:$M$94"}</definedName>
    <definedName name="al_3" localSheetId="1" hidden="1">{"'brecha'!$A$1:$J$68","'grafica'!$A$83:$M$94"}</definedName>
    <definedName name="al_3" hidden="1">{"'brecha'!$A$1:$J$68","'grafica'!$A$83:$M$94"}</definedName>
    <definedName name="al_4" localSheetId="0" hidden="1">{"'brecha'!$A$1:$J$68","'grafica'!$A$83:$M$94"}</definedName>
    <definedName name="al_4" localSheetId="1" hidden="1">{"'brecha'!$A$1:$J$68","'grafica'!$A$83:$M$94"}</definedName>
    <definedName name="al_4" hidden="1">{"'brecha'!$A$1:$J$68","'grafica'!$A$83:$M$94"}</definedName>
    <definedName name="al_5" localSheetId="0" hidden="1">{"'brecha'!$A$1:$J$68","'grafica'!$A$83:$M$94"}</definedName>
    <definedName name="al_5" localSheetId="1" hidden="1">{"'brecha'!$A$1:$J$68","'grafica'!$A$83:$M$94"}</definedName>
    <definedName name="al_5" hidden="1">{"'brecha'!$A$1:$J$68","'grafica'!$A$83:$M$94"}</definedName>
    <definedName name="alfa" comment="Regula la realización de pasivos off-balance para municipios">#REF!</definedName>
    <definedName name="alivios" localSheetId="0">#REF!</definedName>
    <definedName name="alivios" localSheetId="1">#REF!</definedName>
    <definedName name="alivios">#REF!</definedName>
    <definedName name="ALL" localSheetId="1">#REF!</definedName>
    <definedName name="ALL">[6]Imp:Trade!$C$9:$R$464</definedName>
    <definedName name="ALRM" localSheetId="1">#REF!</definedName>
    <definedName name="ALRM">#REF!</definedName>
    <definedName name="ALTBCA" localSheetId="0">#REF!</definedName>
    <definedName name="ALTBCA" localSheetId="1">#REF!</definedName>
    <definedName name="ALTBCA">#REF!</definedName>
    <definedName name="alter3a" localSheetId="1">#REF!</definedName>
    <definedName name="alter3a">#REF!</definedName>
    <definedName name="alter3b" localSheetId="1">#REF!</definedName>
    <definedName name="alter3b">#REF!</definedName>
    <definedName name="ALTERNATIVOOOO" localSheetId="0">#REF!</definedName>
    <definedName name="ALTERNATIVOOOO" localSheetId="1">#REF!</definedName>
    <definedName name="ALTERNATIVOOOO">#REF!</definedName>
    <definedName name="ALug">#REF!</definedName>
    <definedName name="amo" localSheetId="0" hidden="1">{"Tab1",#N/A,FALSE,"P";"Tab2",#N/A,FALSE,"P"}</definedName>
    <definedName name="amo" localSheetId="1" hidden="1">{"Tab1",#N/A,FALSE,"P";"Tab2",#N/A,FALSE,"P"}</definedName>
    <definedName name="amo" hidden="1">{"Tab1",#N/A,FALSE,"P";"Tab2",#N/A,FALSE,"P"}</definedName>
    <definedName name="amo_1" localSheetId="0" hidden="1">{"Tab1",#N/A,FALSE,"P";"Tab2",#N/A,FALSE,"P"}</definedName>
    <definedName name="amo_1" localSheetId="1" hidden="1">{"Tab1",#N/A,FALSE,"P";"Tab2",#N/A,FALSE,"P"}</definedName>
    <definedName name="amo_1" hidden="1">{"Tab1",#N/A,FALSE,"P";"Tab2",#N/A,FALSE,"P"}</definedName>
    <definedName name="amo_1_1" localSheetId="0" hidden="1">{"Tab1",#N/A,FALSE,"P";"Tab2",#N/A,FALSE,"P"}</definedName>
    <definedName name="amo_1_1" localSheetId="1" hidden="1">{"Tab1",#N/A,FALSE,"P";"Tab2",#N/A,FALSE,"P"}</definedName>
    <definedName name="amo_1_1" hidden="1">{"Tab1",#N/A,FALSE,"P";"Tab2",#N/A,FALSE,"P"}</definedName>
    <definedName name="amo_1_2" localSheetId="0" hidden="1">{"Tab1",#N/A,FALSE,"P";"Tab2",#N/A,FALSE,"P"}</definedName>
    <definedName name="amo_1_2" localSheetId="1" hidden="1">{"Tab1",#N/A,FALSE,"P";"Tab2",#N/A,FALSE,"P"}</definedName>
    <definedName name="amo_1_2" hidden="1">{"Tab1",#N/A,FALSE,"P";"Tab2",#N/A,FALSE,"P"}</definedName>
    <definedName name="amo_1_3" localSheetId="0" hidden="1">{"Tab1",#N/A,FALSE,"P";"Tab2",#N/A,FALSE,"P"}</definedName>
    <definedName name="amo_1_3" localSheetId="1" hidden="1">{"Tab1",#N/A,FALSE,"P";"Tab2",#N/A,FALSE,"P"}</definedName>
    <definedName name="amo_1_3" hidden="1">{"Tab1",#N/A,FALSE,"P";"Tab2",#N/A,FALSE,"P"}</definedName>
    <definedName name="amo_1_4" localSheetId="0" hidden="1">{"Tab1",#N/A,FALSE,"P";"Tab2",#N/A,FALSE,"P"}</definedName>
    <definedName name="amo_1_4" localSheetId="1" hidden="1">{"Tab1",#N/A,FALSE,"P";"Tab2",#N/A,FALSE,"P"}</definedName>
    <definedName name="amo_1_4" hidden="1">{"Tab1",#N/A,FALSE,"P";"Tab2",#N/A,FALSE,"P"}</definedName>
    <definedName name="amo_2" localSheetId="0" hidden="1">{"Tab1",#N/A,FALSE,"P";"Tab2",#N/A,FALSE,"P"}</definedName>
    <definedName name="amo_2" localSheetId="1" hidden="1">{"Tab1",#N/A,FALSE,"P";"Tab2",#N/A,FALSE,"P"}</definedName>
    <definedName name="amo_2" hidden="1">{"Tab1",#N/A,FALSE,"P";"Tab2",#N/A,FALSE,"P"}</definedName>
    <definedName name="amo_3" localSheetId="0" hidden="1">{"Tab1",#N/A,FALSE,"P";"Tab2",#N/A,FALSE,"P"}</definedName>
    <definedName name="amo_3" localSheetId="1" hidden="1">{"Tab1",#N/A,FALSE,"P";"Tab2",#N/A,FALSE,"P"}</definedName>
    <definedName name="amo_3" hidden="1">{"Tab1",#N/A,FALSE,"P";"Tab2",#N/A,FALSE,"P"}</definedName>
    <definedName name="amo_4" localSheetId="0" hidden="1">{"Tab1",#N/A,FALSE,"P";"Tab2",#N/A,FALSE,"P"}</definedName>
    <definedName name="amo_4" localSheetId="1" hidden="1">{"Tab1",#N/A,FALSE,"P";"Tab2",#N/A,FALSE,"P"}</definedName>
    <definedName name="amo_4" hidden="1">{"Tab1",#N/A,FALSE,"P";"Tab2",#N/A,FALSE,"P"}</definedName>
    <definedName name="amort" localSheetId="0">#REF!</definedName>
    <definedName name="amort" localSheetId="1">#REF!</definedName>
    <definedName name="amort">#REF!</definedName>
    <definedName name="Amorti" localSheetId="0">#REF!</definedName>
    <definedName name="Amorti" localSheetId="1">#REF!</definedName>
    <definedName name="Amorti">#REF!</definedName>
    <definedName name="AMORTIZATION" localSheetId="1">#REF!</definedName>
    <definedName name="AMORTIZATION">#REF!</definedName>
    <definedName name="AMTMAC">#REF!</definedName>
    <definedName name="ana" localSheetId="0">#REF!</definedName>
    <definedName name="ana" localSheetId="1">#REF!</definedName>
    <definedName name="ana">#REF!</definedName>
    <definedName name="ANAPROMESRESPMES" localSheetId="0" hidden="1">{"'boletin'!$A$1:$R$73"}</definedName>
    <definedName name="ANAPROMESRESPMES" localSheetId="1" hidden="1">{"'boletin'!$A$1:$R$73"}</definedName>
    <definedName name="ANAPROMESRESPMES" hidden="1">{"'boletin'!$A$1:$R$73"}</definedName>
    <definedName name="AnCos">#REF!</definedName>
    <definedName name="ANDA96" localSheetId="0">#REF!</definedName>
    <definedName name="ANDA96" localSheetId="1">#REF!</definedName>
    <definedName name="ANDA96">#REF!</definedName>
    <definedName name="andrea" localSheetId="0">#REF!</definedName>
    <definedName name="andrea" localSheetId="1">#REF!</definedName>
    <definedName name="andrea">#REF!</definedName>
    <definedName name="ANEXO" localSheetId="0">#REF!</definedName>
    <definedName name="ANEXO" localSheetId="1">#REF!</definedName>
    <definedName name="ANEXO">#REF!</definedName>
    <definedName name="ANEXO2">[83]BCP!#REF!</definedName>
    <definedName name="ANEXO3">#N/A</definedName>
    <definedName name="ANEXO4">#N/A</definedName>
    <definedName name="ANEXO5">#N/A</definedName>
    <definedName name="ANEXO6">#N/A</definedName>
    <definedName name="AnInt">#REF!</definedName>
    <definedName name="ANOSHIS">'[1]esc con 2.4% '!$B$1089</definedName>
    <definedName name="ANOUNO">'[1]esc con 2.4% '!$D$8</definedName>
    <definedName name="ANTEL96" localSheetId="0">#REF!</definedName>
    <definedName name="ANTEL96" localSheetId="1">#REF!</definedName>
    <definedName name="ANTEL96">#REF!</definedName>
    <definedName name="anterior" localSheetId="0">#REF!</definedName>
    <definedName name="anterior" localSheetId="1">#REF!</definedName>
    <definedName name="anterior">#REF!</definedName>
    <definedName name="anuales" localSheetId="0">#REF!</definedName>
    <definedName name="anuales" localSheetId="1">#REF!</definedName>
    <definedName name="anuales">#REF!</definedName>
    <definedName name="AÑO_1999" localSheetId="0">#REF!</definedName>
    <definedName name="AÑO_1999" localSheetId="1">#REF!</definedName>
    <definedName name="AÑO_1999">#REF!</definedName>
    <definedName name="Año_de_Valoración">#REF!</definedName>
    <definedName name="AÑOS" localSheetId="1">#REF!</definedName>
    <definedName name="AÑOS">[28]CONSULTA!$AU$8:$AU$12</definedName>
    <definedName name="aproye">#REF!</definedName>
    <definedName name="APYR" localSheetId="0">#REF!</definedName>
    <definedName name="APYR" localSheetId="1">#REF!</definedName>
    <definedName name="APYR">#REF!</definedName>
    <definedName name="Area_2" localSheetId="0">#REF!</definedName>
    <definedName name="Area_2" localSheetId="1">#REF!</definedName>
    <definedName name="Area_2">#REF!</definedName>
    <definedName name="Area_a_imprimir">#REF!</definedName>
    <definedName name="_xlnm.Extract" localSheetId="1">#REF!</definedName>
    <definedName name="_xlnm.Extract">'[1]esc con 2.4% '!$A$1169:$L$1282</definedName>
    <definedName name="Area_de_impresión">#REF!</definedName>
    <definedName name="_xlnm.Print_Area" localSheetId="0">#REF!</definedName>
    <definedName name="_xlnm.Print_Area" localSheetId="1">'Metadata '!$A$1:$D$53</definedName>
    <definedName name="_xlnm.Print_Area">#REF!</definedName>
    <definedName name="AREA_TRABAJO_INFORME">#REF!</definedName>
    <definedName name="Area1" localSheetId="0">#REF!</definedName>
    <definedName name="Area1" localSheetId="1">#REF!</definedName>
    <definedName name="Area1">#REF!</definedName>
    <definedName name="AREACONSTRUCCIO" localSheetId="0">#REF!</definedName>
    <definedName name="AREACONSTRUCCIO" localSheetId="1">#REF!</definedName>
    <definedName name="AREACONSTRUCCIO">#REF!</definedName>
    <definedName name="areor" localSheetId="0">#REF!</definedName>
    <definedName name="areor" localSheetId="1">#REF!</definedName>
    <definedName name="areor">#REF!</definedName>
    <definedName name="arr">#N/A</definedName>
    <definedName name="arr_x" localSheetId="0">ABS(MOD(INT((arr-1)/3),2)*2-MOD(arr-1,3))+(1+ROW(rng)-CELL("row",rng))*4-1</definedName>
    <definedName name="arr_x">ABS(MOD(INT((arr-1)/3),2)*2-MOD(arr-1,3))+(1+ROW(rng)-CELL("row",rng))*4-1</definedName>
    <definedName name="arr_y">#N/A</definedName>
    <definedName name="as" localSheetId="0" hidden="1">{"Minpmon",#N/A,FALSE,"Monthinput"}</definedName>
    <definedName name="as" localSheetId="1" hidden="1">{"Minpmon",#N/A,FALSE,"Monthinput"}</definedName>
    <definedName name="as" hidden="1">{"Minpmon",#N/A,FALSE,"Monthinput"}</definedName>
    <definedName name="as_1" localSheetId="0" hidden="1">{"Minpmon",#N/A,FALSE,"Monthinput"}</definedName>
    <definedName name="as_1" localSheetId="1" hidden="1">{"Minpmon",#N/A,FALSE,"Monthinput"}</definedName>
    <definedName name="as_1" hidden="1">{"Minpmon",#N/A,FALSE,"Monthinput"}</definedName>
    <definedName name="as_1_1" localSheetId="0" hidden="1">{"Minpmon",#N/A,FALSE,"Monthinput"}</definedName>
    <definedName name="as_1_1" localSheetId="1" hidden="1">{"Minpmon",#N/A,FALSE,"Monthinput"}</definedName>
    <definedName name="as_1_1" hidden="1">{"Minpmon",#N/A,FALSE,"Monthinput"}</definedName>
    <definedName name="as_1_2" localSheetId="0" hidden="1">{"Minpmon",#N/A,FALSE,"Monthinput"}</definedName>
    <definedName name="as_1_2" localSheetId="1" hidden="1">{"Minpmon",#N/A,FALSE,"Monthinput"}</definedName>
    <definedName name="as_1_2" hidden="1">{"Minpmon",#N/A,FALSE,"Monthinput"}</definedName>
    <definedName name="as_1_3" localSheetId="0" hidden="1">{"Minpmon",#N/A,FALSE,"Monthinput"}</definedName>
    <definedName name="as_1_3" localSheetId="1" hidden="1">{"Minpmon",#N/A,FALSE,"Monthinput"}</definedName>
    <definedName name="as_1_3" hidden="1">{"Minpmon",#N/A,FALSE,"Monthinput"}</definedName>
    <definedName name="as_1_4" localSheetId="0" hidden="1">{"Minpmon",#N/A,FALSE,"Monthinput"}</definedName>
    <definedName name="as_1_4" localSheetId="1" hidden="1">{"Minpmon",#N/A,FALSE,"Monthinput"}</definedName>
    <definedName name="as_1_4" hidden="1">{"Minpmon",#N/A,FALSE,"Monthinput"}</definedName>
    <definedName name="as_2" localSheetId="0" hidden="1">{"Minpmon",#N/A,FALSE,"Monthinput"}</definedName>
    <definedName name="as_2" localSheetId="1" hidden="1">{"Minpmon",#N/A,FALSE,"Monthinput"}</definedName>
    <definedName name="as_2" hidden="1">{"Minpmon",#N/A,FALSE,"Monthinput"}</definedName>
    <definedName name="as_3" localSheetId="0" hidden="1">{"Minpmon",#N/A,FALSE,"Monthinput"}</definedName>
    <definedName name="as_3" localSheetId="1" hidden="1">{"Minpmon",#N/A,FALSE,"Monthinput"}</definedName>
    <definedName name="as_3" hidden="1">{"Minpmon",#N/A,FALSE,"Monthinput"}</definedName>
    <definedName name="as_4" localSheetId="0" hidden="1">{"Minpmon",#N/A,FALSE,"Monthinput"}</definedName>
    <definedName name="as_4" localSheetId="1" hidden="1">{"Minpmon",#N/A,FALSE,"Monthinput"}</definedName>
    <definedName name="as_4" hidden="1">{"Minpmon",#N/A,FALSE,"Monthinput"}</definedName>
    <definedName name="ASBE">#REF!</definedName>
    <definedName name="ASBES">#REF!</definedName>
    <definedName name="asd" localSheetId="0" hidden="1">{"Tab1",#N/A,FALSE,"P";"Tab2",#N/A,FALSE,"P"}</definedName>
    <definedName name="asd" localSheetId="1" hidden="1">{"Tab1",#N/A,FALSE,"P";"Tab2",#N/A,FALSE,"P"}</definedName>
    <definedName name="asd" hidden="1">{"Tab1",#N/A,FALSE,"P";"Tab2",#N/A,FALSE,"P"}</definedName>
    <definedName name="asdas">[84]BEM_1!#REF!</definedName>
    <definedName name="asdasd">#N/A</definedName>
    <definedName name="asdf" localSheetId="1">#REF!</definedName>
    <definedName name="asdf">#REF!</definedName>
    <definedName name="asdfasdf" localSheetId="0" hidden="1">{"Tab1",#N/A,FALSE,"P";"Tab2",#N/A,FALSE,"P"}</definedName>
    <definedName name="asdfasdf" localSheetId="1" hidden="1">{"Tab1",#N/A,FALSE,"P";"Tab2",#N/A,FALSE,"P"}</definedName>
    <definedName name="asdfasdf" hidden="1">{"Tab1",#N/A,FALSE,"P";"Tab2",#N/A,FALSE,"P"}</definedName>
    <definedName name="asdfasdf_1" localSheetId="0" hidden="1">{"Tab1",#N/A,FALSE,"P";"Tab2",#N/A,FALSE,"P"}</definedName>
    <definedName name="asdfasdf_1" localSheetId="1" hidden="1">{"Tab1",#N/A,FALSE,"P";"Tab2",#N/A,FALSE,"P"}</definedName>
    <definedName name="asdfasdf_1" hidden="1">{"Tab1",#N/A,FALSE,"P";"Tab2",#N/A,FALSE,"P"}</definedName>
    <definedName name="asdfasdf_1_1" localSheetId="0" hidden="1">{"Tab1",#N/A,FALSE,"P";"Tab2",#N/A,FALSE,"P"}</definedName>
    <definedName name="asdfasdf_1_1" localSheetId="1" hidden="1">{"Tab1",#N/A,FALSE,"P";"Tab2",#N/A,FALSE,"P"}</definedName>
    <definedName name="asdfasdf_1_1" hidden="1">{"Tab1",#N/A,FALSE,"P";"Tab2",#N/A,FALSE,"P"}</definedName>
    <definedName name="asdfasdf_1_2" localSheetId="0" hidden="1">{"Tab1",#N/A,FALSE,"P";"Tab2",#N/A,FALSE,"P"}</definedName>
    <definedName name="asdfasdf_1_2" localSheetId="1" hidden="1">{"Tab1",#N/A,FALSE,"P";"Tab2",#N/A,FALSE,"P"}</definedName>
    <definedName name="asdfasdf_1_2" hidden="1">{"Tab1",#N/A,FALSE,"P";"Tab2",#N/A,FALSE,"P"}</definedName>
    <definedName name="asdfasdf_1_3" localSheetId="0" hidden="1">{"Tab1",#N/A,FALSE,"P";"Tab2",#N/A,FALSE,"P"}</definedName>
    <definedName name="asdfasdf_1_3" localSheetId="1" hidden="1">{"Tab1",#N/A,FALSE,"P";"Tab2",#N/A,FALSE,"P"}</definedName>
    <definedName name="asdfasdf_1_3" hidden="1">{"Tab1",#N/A,FALSE,"P";"Tab2",#N/A,FALSE,"P"}</definedName>
    <definedName name="asdfasdf_1_4" localSheetId="0" hidden="1">{"Tab1",#N/A,FALSE,"P";"Tab2",#N/A,FALSE,"P"}</definedName>
    <definedName name="asdfasdf_1_4" localSheetId="1" hidden="1">{"Tab1",#N/A,FALSE,"P";"Tab2",#N/A,FALSE,"P"}</definedName>
    <definedName name="asdfasdf_1_4" hidden="1">{"Tab1",#N/A,FALSE,"P";"Tab2",#N/A,FALSE,"P"}</definedName>
    <definedName name="asdfasdf_2" localSheetId="0" hidden="1">{"Tab1",#N/A,FALSE,"P";"Tab2",#N/A,FALSE,"P"}</definedName>
    <definedName name="asdfasdf_2" localSheetId="1" hidden="1">{"Tab1",#N/A,FALSE,"P";"Tab2",#N/A,FALSE,"P"}</definedName>
    <definedName name="asdfasdf_2" hidden="1">{"Tab1",#N/A,FALSE,"P";"Tab2",#N/A,FALSE,"P"}</definedName>
    <definedName name="asdfasdf_3" localSheetId="0" hidden="1">{"Tab1",#N/A,FALSE,"P";"Tab2",#N/A,FALSE,"P"}</definedName>
    <definedName name="asdfasdf_3" localSheetId="1" hidden="1">{"Tab1",#N/A,FALSE,"P";"Tab2",#N/A,FALSE,"P"}</definedName>
    <definedName name="asdfasdf_3" hidden="1">{"Tab1",#N/A,FALSE,"P";"Tab2",#N/A,FALSE,"P"}</definedName>
    <definedName name="asdfasdf_4" localSheetId="0" hidden="1">{"Tab1",#N/A,FALSE,"P";"Tab2",#N/A,FALSE,"P"}</definedName>
    <definedName name="asdfasdf_4" localSheetId="1" hidden="1">{"Tab1",#N/A,FALSE,"P";"Tab2",#N/A,FALSE,"P"}</definedName>
    <definedName name="asdfasdf_4" hidden="1">{"Tab1",#N/A,FALSE,"P";"Tab2",#N/A,FALSE,"P"}</definedName>
    <definedName name="asdgagsdag" localSheetId="0" hidden="1">{"Riqfin97",#N/A,FALSE,"Tran";"Riqfinpro",#N/A,FALSE,"Tran"}</definedName>
    <definedName name="asdgagsdag" localSheetId="1" hidden="1">{"Riqfin97",#N/A,FALSE,"Tran";"Riqfinpro",#N/A,FALSE,"Tran"}</definedName>
    <definedName name="asdgagsdag" hidden="1">{"Riqfin97",#N/A,FALSE,"Tran";"Riqfinpro",#N/A,FALSE,"Tran"}</definedName>
    <definedName name="asdgagsdag_1" localSheetId="0" hidden="1">{"Riqfin97",#N/A,FALSE,"Tran";"Riqfinpro",#N/A,FALSE,"Tran"}</definedName>
    <definedName name="asdgagsdag_1" localSheetId="1" hidden="1">{"Riqfin97",#N/A,FALSE,"Tran";"Riqfinpro",#N/A,FALSE,"Tran"}</definedName>
    <definedName name="asdgagsdag_1" hidden="1">{"Riqfin97",#N/A,FALSE,"Tran";"Riqfinpro",#N/A,FALSE,"Tran"}</definedName>
    <definedName name="asdgagsdag_1_1" localSheetId="0" hidden="1">{"Riqfin97",#N/A,FALSE,"Tran";"Riqfinpro",#N/A,FALSE,"Tran"}</definedName>
    <definedName name="asdgagsdag_1_1" localSheetId="1" hidden="1">{"Riqfin97",#N/A,FALSE,"Tran";"Riqfinpro",#N/A,FALSE,"Tran"}</definedName>
    <definedName name="asdgagsdag_1_1" hidden="1">{"Riqfin97",#N/A,FALSE,"Tran";"Riqfinpro",#N/A,FALSE,"Tran"}</definedName>
    <definedName name="asdgagsdag_1_2" localSheetId="0" hidden="1">{"Riqfin97",#N/A,FALSE,"Tran";"Riqfinpro",#N/A,FALSE,"Tran"}</definedName>
    <definedName name="asdgagsdag_1_2" localSheetId="1" hidden="1">{"Riqfin97",#N/A,FALSE,"Tran";"Riqfinpro",#N/A,FALSE,"Tran"}</definedName>
    <definedName name="asdgagsdag_1_2" hidden="1">{"Riqfin97",#N/A,FALSE,"Tran";"Riqfinpro",#N/A,FALSE,"Tran"}</definedName>
    <definedName name="asdgagsdag_1_3" localSheetId="0" hidden="1">{"Riqfin97",#N/A,FALSE,"Tran";"Riqfinpro",#N/A,FALSE,"Tran"}</definedName>
    <definedName name="asdgagsdag_1_3" localSheetId="1" hidden="1">{"Riqfin97",#N/A,FALSE,"Tran";"Riqfinpro",#N/A,FALSE,"Tran"}</definedName>
    <definedName name="asdgagsdag_1_3" hidden="1">{"Riqfin97",#N/A,FALSE,"Tran";"Riqfinpro",#N/A,FALSE,"Tran"}</definedName>
    <definedName name="asdgagsdag_1_4" localSheetId="0" hidden="1">{"Riqfin97",#N/A,FALSE,"Tran";"Riqfinpro",#N/A,FALSE,"Tran"}</definedName>
    <definedName name="asdgagsdag_1_4" localSheetId="1" hidden="1">{"Riqfin97",#N/A,FALSE,"Tran";"Riqfinpro",#N/A,FALSE,"Tran"}</definedName>
    <definedName name="asdgagsdag_1_4" hidden="1">{"Riqfin97",#N/A,FALSE,"Tran";"Riqfinpro",#N/A,FALSE,"Tran"}</definedName>
    <definedName name="asdgagsdag_2" localSheetId="0" hidden="1">{"Riqfin97",#N/A,FALSE,"Tran";"Riqfinpro",#N/A,FALSE,"Tran"}</definedName>
    <definedName name="asdgagsdag_2" localSheetId="1" hidden="1">{"Riqfin97",#N/A,FALSE,"Tran";"Riqfinpro",#N/A,FALSE,"Tran"}</definedName>
    <definedName name="asdgagsdag_2" hidden="1">{"Riqfin97",#N/A,FALSE,"Tran";"Riqfinpro",#N/A,FALSE,"Tran"}</definedName>
    <definedName name="asdgagsdag_3" localSheetId="0" hidden="1">{"Riqfin97",#N/A,FALSE,"Tran";"Riqfinpro",#N/A,FALSE,"Tran"}</definedName>
    <definedName name="asdgagsdag_3" localSheetId="1" hidden="1">{"Riqfin97",#N/A,FALSE,"Tran";"Riqfinpro",#N/A,FALSE,"Tran"}</definedName>
    <definedName name="asdgagsdag_3" hidden="1">{"Riqfin97",#N/A,FALSE,"Tran";"Riqfinpro",#N/A,FALSE,"Tran"}</definedName>
    <definedName name="asdgagsdag_4" localSheetId="0" hidden="1">{"Riqfin97",#N/A,FALSE,"Tran";"Riqfinpro",#N/A,FALSE,"Tran"}</definedName>
    <definedName name="asdgagsdag_4" localSheetId="1" hidden="1">{"Riqfin97",#N/A,FALSE,"Tran";"Riqfinpro",#N/A,FALSE,"Tran"}</definedName>
    <definedName name="asdgagsdag_4" hidden="1">{"Riqfin97",#N/A,FALSE,"Tran";"Riqfinpro",#N/A,FALSE,"Tran"}</definedName>
    <definedName name="ase" localSheetId="0" hidden="1">{"Minpmon",#N/A,FALSE,"Monthinput"}</definedName>
    <definedName name="ase" localSheetId="1" hidden="1">{"Minpmon",#N/A,FALSE,"Monthinput"}</definedName>
    <definedName name="ase" hidden="1">{"Minpmon",#N/A,FALSE,"Monthinput"}</definedName>
    <definedName name="asfasdfas" localSheetId="0" hidden="1">{"Riqfin97",#N/A,FALSE,"Tran";"Riqfinpro",#N/A,FALSE,"Tran"}</definedName>
    <definedName name="asfasdfas" localSheetId="1" hidden="1">{"Riqfin97",#N/A,FALSE,"Tran";"Riqfinpro",#N/A,FALSE,"Tran"}</definedName>
    <definedName name="asfasdfas" hidden="1">{"Riqfin97",#N/A,FALSE,"Tran";"Riqfinpro",#N/A,FALSE,"Tran"}</definedName>
    <definedName name="asfasdfas_1" localSheetId="0" hidden="1">{"Riqfin97",#N/A,FALSE,"Tran";"Riqfinpro",#N/A,FALSE,"Tran"}</definedName>
    <definedName name="asfasdfas_1" localSheetId="1" hidden="1">{"Riqfin97",#N/A,FALSE,"Tran";"Riqfinpro",#N/A,FALSE,"Tran"}</definedName>
    <definedName name="asfasdfas_1" hidden="1">{"Riqfin97",#N/A,FALSE,"Tran";"Riqfinpro",#N/A,FALSE,"Tran"}</definedName>
    <definedName name="asfasdfas_1_1" localSheetId="0" hidden="1">{"Riqfin97",#N/A,FALSE,"Tran";"Riqfinpro",#N/A,FALSE,"Tran"}</definedName>
    <definedName name="asfasdfas_1_1" localSheetId="1" hidden="1">{"Riqfin97",#N/A,FALSE,"Tran";"Riqfinpro",#N/A,FALSE,"Tran"}</definedName>
    <definedName name="asfasdfas_1_1" hidden="1">{"Riqfin97",#N/A,FALSE,"Tran";"Riqfinpro",#N/A,FALSE,"Tran"}</definedName>
    <definedName name="asfasdfas_1_2" localSheetId="0" hidden="1">{"Riqfin97",#N/A,FALSE,"Tran";"Riqfinpro",#N/A,FALSE,"Tran"}</definedName>
    <definedName name="asfasdfas_1_2" localSheetId="1" hidden="1">{"Riqfin97",#N/A,FALSE,"Tran";"Riqfinpro",#N/A,FALSE,"Tran"}</definedName>
    <definedName name="asfasdfas_1_2" hidden="1">{"Riqfin97",#N/A,FALSE,"Tran";"Riqfinpro",#N/A,FALSE,"Tran"}</definedName>
    <definedName name="asfasdfas_1_3" localSheetId="0" hidden="1">{"Riqfin97",#N/A,FALSE,"Tran";"Riqfinpro",#N/A,FALSE,"Tran"}</definedName>
    <definedName name="asfasdfas_1_3" localSheetId="1" hidden="1">{"Riqfin97",#N/A,FALSE,"Tran";"Riqfinpro",#N/A,FALSE,"Tran"}</definedName>
    <definedName name="asfasdfas_1_3" hidden="1">{"Riqfin97",#N/A,FALSE,"Tran";"Riqfinpro",#N/A,FALSE,"Tran"}</definedName>
    <definedName name="asfasdfas_1_4" localSheetId="0" hidden="1">{"Riqfin97",#N/A,FALSE,"Tran";"Riqfinpro",#N/A,FALSE,"Tran"}</definedName>
    <definedName name="asfasdfas_1_4" localSheetId="1" hidden="1">{"Riqfin97",#N/A,FALSE,"Tran";"Riqfinpro",#N/A,FALSE,"Tran"}</definedName>
    <definedName name="asfasdfas_1_4" hidden="1">{"Riqfin97",#N/A,FALSE,"Tran";"Riqfinpro",#N/A,FALSE,"Tran"}</definedName>
    <definedName name="asfasdfas_2" localSheetId="0" hidden="1">{"Riqfin97",#N/A,FALSE,"Tran";"Riqfinpro",#N/A,FALSE,"Tran"}</definedName>
    <definedName name="asfasdfas_2" localSheetId="1" hidden="1">{"Riqfin97",#N/A,FALSE,"Tran";"Riqfinpro",#N/A,FALSE,"Tran"}</definedName>
    <definedName name="asfasdfas_2" hidden="1">{"Riqfin97",#N/A,FALSE,"Tran";"Riqfinpro",#N/A,FALSE,"Tran"}</definedName>
    <definedName name="asfasdfas_3" localSheetId="0" hidden="1">{"Riqfin97",#N/A,FALSE,"Tran";"Riqfinpro",#N/A,FALSE,"Tran"}</definedName>
    <definedName name="asfasdfas_3" localSheetId="1" hidden="1">{"Riqfin97",#N/A,FALSE,"Tran";"Riqfinpro",#N/A,FALSE,"Tran"}</definedName>
    <definedName name="asfasdfas_3" hidden="1">{"Riqfin97",#N/A,FALSE,"Tran";"Riqfinpro",#N/A,FALSE,"Tran"}</definedName>
    <definedName name="asfasdfas_4" localSheetId="0" hidden="1">{"Riqfin97",#N/A,FALSE,"Tran";"Riqfinpro",#N/A,FALSE,"Tran"}</definedName>
    <definedName name="asfasdfas_4" localSheetId="1" hidden="1">{"Riqfin97",#N/A,FALSE,"Tran";"Riqfinpro",#N/A,FALSE,"Tran"}</definedName>
    <definedName name="asfasdfas_4" hidden="1">{"Riqfin97",#N/A,FALSE,"Tran";"Riqfinpro",#N/A,FALSE,"Tran"}</definedName>
    <definedName name="asfasdgfasgf" localSheetId="0">#REF!</definedName>
    <definedName name="asfasdgfasgf" localSheetId="1">#REF!</definedName>
    <definedName name="asfasdgfasgf">#REF!</definedName>
    <definedName name="asfdfgasrgsrg" localSheetId="0" hidden="1">{"Riqfin97",#N/A,FALSE,"Tran";"Riqfinpro",#N/A,FALSE,"Tran"}</definedName>
    <definedName name="asfdfgasrgsrg" localSheetId="1" hidden="1">{"Riqfin97",#N/A,FALSE,"Tran";"Riqfinpro",#N/A,FALSE,"Tran"}</definedName>
    <definedName name="asfdfgasrgsrg" hidden="1">{"Riqfin97",#N/A,FALSE,"Tran";"Riqfinpro",#N/A,FALSE,"Tran"}</definedName>
    <definedName name="asfdfgasrgsrg_1" localSheetId="0" hidden="1">{"Riqfin97",#N/A,FALSE,"Tran";"Riqfinpro",#N/A,FALSE,"Tran"}</definedName>
    <definedName name="asfdfgasrgsrg_1" localSheetId="1" hidden="1">{"Riqfin97",#N/A,FALSE,"Tran";"Riqfinpro",#N/A,FALSE,"Tran"}</definedName>
    <definedName name="asfdfgasrgsrg_1" hidden="1">{"Riqfin97",#N/A,FALSE,"Tran";"Riqfinpro",#N/A,FALSE,"Tran"}</definedName>
    <definedName name="asfdfgasrgsrg_1_1" localSheetId="0" hidden="1">{"Riqfin97",#N/A,FALSE,"Tran";"Riqfinpro",#N/A,FALSE,"Tran"}</definedName>
    <definedName name="asfdfgasrgsrg_1_1" localSheetId="1" hidden="1">{"Riqfin97",#N/A,FALSE,"Tran";"Riqfinpro",#N/A,FALSE,"Tran"}</definedName>
    <definedName name="asfdfgasrgsrg_1_1" hidden="1">{"Riqfin97",#N/A,FALSE,"Tran";"Riqfinpro",#N/A,FALSE,"Tran"}</definedName>
    <definedName name="asfdfgasrgsrg_1_2" localSheetId="0" hidden="1">{"Riqfin97",#N/A,FALSE,"Tran";"Riqfinpro",#N/A,FALSE,"Tran"}</definedName>
    <definedName name="asfdfgasrgsrg_1_2" localSheetId="1" hidden="1">{"Riqfin97",#N/A,FALSE,"Tran";"Riqfinpro",#N/A,FALSE,"Tran"}</definedName>
    <definedName name="asfdfgasrgsrg_1_2" hidden="1">{"Riqfin97",#N/A,FALSE,"Tran";"Riqfinpro",#N/A,FALSE,"Tran"}</definedName>
    <definedName name="asfdfgasrgsrg_1_3" localSheetId="0" hidden="1">{"Riqfin97",#N/A,FALSE,"Tran";"Riqfinpro",#N/A,FALSE,"Tran"}</definedName>
    <definedName name="asfdfgasrgsrg_1_3" localSheetId="1" hidden="1">{"Riqfin97",#N/A,FALSE,"Tran";"Riqfinpro",#N/A,FALSE,"Tran"}</definedName>
    <definedName name="asfdfgasrgsrg_1_3" hidden="1">{"Riqfin97",#N/A,FALSE,"Tran";"Riqfinpro",#N/A,FALSE,"Tran"}</definedName>
    <definedName name="asfdfgasrgsrg_1_4" localSheetId="0" hidden="1">{"Riqfin97",#N/A,FALSE,"Tran";"Riqfinpro",#N/A,FALSE,"Tran"}</definedName>
    <definedName name="asfdfgasrgsrg_1_4" localSheetId="1" hidden="1">{"Riqfin97",#N/A,FALSE,"Tran";"Riqfinpro",#N/A,FALSE,"Tran"}</definedName>
    <definedName name="asfdfgasrgsrg_1_4" hidden="1">{"Riqfin97",#N/A,FALSE,"Tran";"Riqfinpro",#N/A,FALSE,"Tran"}</definedName>
    <definedName name="asfdfgasrgsrg_2" localSheetId="0" hidden="1">{"Riqfin97",#N/A,FALSE,"Tran";"Riqfinpro",#N/A,FALSE,"Tran"}</definedName>
    <definedName name="asfdfgasrgsrg_2" localSheetId="1" hidden="1">{"Riqfin97",#N/A,FALSE,"Tran";"Riqfinpro",#N/A,FALSE,"Tran"}</definedName>
    <definedName name="asfdfgasrgsrg_2" hidden="1">{"Riqfin97",#N/A,FALSE,"Tran";"Riqfinpro",#N/A,FALSE,"Tran"}</definedName>
    <definedName name="asfdfgasrgsrg_3" localSheetId="0" hidden="1">{"Riqfin97",#N/A,FALSE,"Tran";"Riqfinpro",#N/A,FALSE,"Tran"}</definedName>
    <definedName name="asfdfgasrgsrg_3" localSheetId="1" hidden="1">{"Riqfin97",#N/A,FALSE,"Tran";"Riqfinpro",#N/A,FALSE,"Tran"}</definedName>
    <definedName name="asfdfgasrgsrg_3" hidden="1">{"Riqfin97",#N/A,FALSE,"Tran";"Riqfinpro",#N/A,FALSE,"Tran"}</definedName>
    <definedName name="asfdfgasrgsrg_4" localSheetId="0" hidden="1">{"Riqfin97",#N/A,FALSE,"Tran";"Riqfinpro",#N/A,FALSE,"Tran"}</definedName>
    <definedName name="asfdfgasrgsrg_4" localSheetId="1" hidden="1">{"Riqfin97",#N/A,FALSE,"Tran";"Riqfinpro",#N/A,FALSE,"Tran"}</definedName>
    <definedName name="asfdfgasrgsrg_4" hidden="1">{"Riqfin97",#N/A,FALSE,"Tran";"Riqfinpro",#N/A,FALSE,"Tran"}</definedName>
    <definedName name="ASO" localSheetId="0">#REF!</definedName>
    <definedName name="ASO" localSheetId="1">#REF!</definedName>
    <definedName name="ASO">#REF!</definedName>
    <definedName name="asse_x" localSheetId="0">(1+ROW(OFFSET(rng,,,ROWS(rng)))-CELL("row",rng))*4+1.35</definedName>
    <definedName name="asse_x">(1+ROW(OFFSET(rng,,,ROWS(rng)))-CELL("row",rng))*4+1.35</definedName>
    <definedName name="asse_y" localSheetId="0">rng</definedName>
    <definedName name="asse_y">rng</definedName>
    <definedName name="Assessment">'[85]Output-INSTRUCTIONS'!$J$50</definedName>
    <definedName name="Assistance" localSheetId="0">#REF!</definedName>
    <definedName name="Assistance" localSheetId="1">#REF!</definedName>
    <definedName name="Assistance">#REF!</definedName>
    <definedName name="ASSUMPB">[86]E!#REF!</definedName>
    <definedName name="atrade" localSheetId="1">#REF!</definedName>
    <definedName name="atrade">[87]!atrade</definedName>
    <definedName name="ATS" localSheetId="1">#REF!</definedName>
    <definedName name="ATS">#REF!</definedName>
    <definedName name="auto_abril" localSheetId="1">#REF!</definedName>
    <definedName name="auto_abril">#REF!</definedName>
    <definedName name="auto_abril00" localSheetId="1">#REF!</definedName>
    <definedName name="auto_abril00">#REF!</definedName>
    <definedName name="_xlnm.Auto_Open" localSheetId="1">#REF!</definedName>
    <definedName name="_xlnm.Auto_Open">#REF!</definedName>
    <definedName name="ayuda" localSheetId="1">#REF!</definedName>
    <definedName name="ayuda">[88]!ayuda</definedName>
    <definedName name="B" localSheetId="0">#REF!</definedName>
    <definedName name="B" localSheetId="1">#REF!</definedName>
    <definedName name="B">#REF!</definedName>
    <definedName name="B.2nEEN" localSheetId="0">#REF!</definedName>
    <definedName name="B.2nEEN" localSheetId="1">#REF!</definedName>
    <definedName name="B.2nEEN">#REF!</definedName>
    <definedName name="b_1">#REF!</definedName>
    <definedName name="b_2">#REF!</definedName>
    <definedName name="B_gf" comment="Parámetro de ajuste - gastos de funcionamiento">#REF!</definedName>
    <definedName name="B_pd" comment="Parámetro de ajuste - pasivos directos municipales">#REF!</definedName>
    <definedName name="B_pi" comment="Parámetro de ajuste - pasivos indirectos">#REF!</definedName>
    <definedName name="B_proyectos">#REF!</definedName>
    <definedName name="B_S" localSheetId="0">#REF!</definedName>
    <definedName name="B_S" localSheetId="1">#REF!</definedName>
    <definedName name="B_S">#REF!</definedName>
    <definedName name="b1std" localSheetId="1">#REF!</definedName>
    <definedName name="b1std">#REF!</definedName>
    <definedName name="b2std" localSheetId="1">#REF!</definedName>
    <definedName name="b2std">#REF!</definedName>
    <definedName name="BAAJUSTADA" localSheetId="0">#REF!</definedName>
    <definedName name="BAAJUSTADA" localSheetId="1">#REF!</definedName>
    <definedName name="BAAJUSTADA">#REF!</definedName>
    <definedName name="BABA" localSheetId="0">#REF!</definedName>
    <definedName name="BABA" localSheetId="1">#REF!</definedName>
    <definedName name="BABA">#REF!</definedName>
    <definedName name="bacheo21" comment="Tramos Programados para Bacheo Asfaltico Año 2021">[89]Bacheo2021!$B$2:$D$57</definedName>
    <definedName name="Badea" localSheetId="0">'[80]Debt 2009'!#REF!</definedName>
    <definedName name="Badea" localSheetId="1">#REF!</definedName>
    <definedName name="Badea">'[80]Debt 2009'!#REF!</definedName>
    <definedName name="BAL" localSheetId="1">#REF!</definedName>
    <definedName name="BAL">[2]DETALLADO!$A$1:$A$340</definedName>
    <definedName name="Bal.Apert." localSheetId="0">#REF!</definedName>
    <definedName name="Bal.Apert." localSheetId="1">#REF!</definedName>
    <definedName name="Bal.Apert.">#REF!</definedName>
    <definedName name="Bal.Cierre" localSheetId="0">#REF!</definedName>
    <definedName name="Bal.Cierre" localSheetId="1">#REF!</definedName>
    <definedName name="Bal.Cierre">#REF!</definedName>
    <definedName name="balanza" localSheetId="0">#REF!</definedName>
    <definedName name="balanza" localSheetId="1">#REF!</definedName>
    <definedName name="balanza">#REF!</definedName>
    <definedName name="BALDETALLADA" localSheetId="0">#REF!</definedName>
    <definedName name="BALDETALLADA" localSheetId="1">#REF!</definedName>
    <definedName name="BALDETALLADA">#REF!</definedName>
    <definedName name="Banco_1">#REF!</definedName>
    <definedName name="Banco_2">#REF!</definedName>
    <definedName name="Banco_3">#REF!</definedName>
    <definedName name="Banco_4">#REF!</definedName>
    <definedName name="bancos" localSheetId="0">#REF!</definedName>
    <definedName name="bancos" localSheetId="1">#REF!</definedName>
    <definedName name="bancos">#REF!</definedName>
    <definedName name="BANCOS_COMERCIALES" localSheetId="0">#REF!</definedName>
    <definedName name="BANCOS_COMERCIALES" localSheetId="1">#REF!</definedName>
    <definedName name="BANCOS_COMERCIALES">#REF!</definedName>
    <definedName name="BANCOSCOMERCIAL" localSheetId="0">#REF!</definedName>
    <definedName name="BANCOSCOMERCIAL" localSheetId="1">#REF!</definedName>
    <definedName name="BANCOSCOMERCIAL">#REF!</definedName>
    <definedName name="Bank_soundness" localSheetId="0">#REF!</definedName>
    <definedName name="Bank_soundness" localSheetId="1">#REF!</definedName>
    <definedName name="Bank_soundness">#REF!</definedName>
    <definedName name="BANMA" localSheetId="0">#REF!</definedName>
    <definedName name="BANMA" localSheetId="1">#REF!</definedName>
    <definedName name="BANMA">#REF!</definedName>
    <definedName name="basass" localSheetId="1">#REF!</definedName>
    <definedName name="basass">[90]assumptions!$A$2:$M$34</definedName>
    <definedName name="basass2" localSheetId="1">#REF!</definedName>
    <definedName name="basass2">[91]assumptions!$A$2:$M$34</definedName>
    <definedName name="BASDAT" localSheetId="0">'[68]Annual Tables'!#REF!</definedName>
    <definedName name="BASDAT" localSheetId="1">#REF!</definedName>
    <definedName name="BASDAT">'[68]Annual Tables'!#REF!</definedName>
    <definedName name="base" localSheetId="0">#REF!</definedName>
    <definedName name="base" localSheetId="1">#REF!</definedName>
    <definedName name="base">#REF!</definedName>
    <definedName name="Base_datos_IM">[92]CUAROCHO!#REF!</definedName>
    <definedName name="BASE_MON" localSheetId="0">#REF!</definedName>
    <definedName name="BASE_MON" localSheetId="1">#REF!</definedName>
    <definedName name="BASE_MON">#REF!</definedName>
    <definedName name="BASE1" localSheetId="0">#REF!</definedName>
    <definedName name="BASE1" localSheetId="1">#REF!</definedName>
    <definedName name="BASE1">#REF!</definedName>
    <definedName name="_xlnm.Database" localSheetId="0">#REF!</definedName>
    <definedName name="_xlnm.Database" localSheetId="1">#REF!</definedName>
    <definedName name="_xlnm.Database">#REF!</definedName>
    <definedName name="baseredvial" comment="Base de la Red Vial Oficial Año 2018">#REF!</definedName>
    <definedName name="bases" comment="Tramos Estabilziaciones">[93]Estabilizaciones!$B$5:$B$141</definedName>
    <definedName name="basestabilizacion" comment="Base de tramos Estabilizacion">#REF!</definedName>
    <definedName name="BaseYear" localSheetId="1">#REF!</definedName>
    <definedName name="BaseYear">'[80]Debt 2009'!$C$3</definedName>
    <definedName name="Basic_Data" localSheetId="0">#REF!</definedName>
    <definedName name="Basic_Data" localSheetId="1">#REF!</definedName>
    <definedName name="Basic_Data">#REF!</definedName>
    <definedName name="BASICO" localSheetId="1">#REF!</definedName>
    <definedName name="BASICO">'[1]esc con 2.4% '!$B$1055</definedName>
    <definedName name="BasketName" localSheetId="1">#REF!</definedName>
    <definedName name="BasketName">[94]Info!$B$72</definedName>
    <definedName name="Batumi_debt">#REF!</definedName>
    <definedName name="Bave" localSheetId="1">#REF!</definedName>
    <definedName name="Bave">#REF!</definedName>
    <definedName name="bb" localSheetId="0" hidden="1">{"Riqfin97",#N/A,FALSE,"Tran";"Riqfinpro",#N/A,FALSE,"Tran"}</definedName>
    <definedName name="bb" localSheetId="1" hidden="1">{"Riqfin97",#N/A,FALSE,"Tran";"Riqfinpro",#N/A,FALSE,"Tran"}</definedName>
    <definedName name="bb" hidden="1">{"Riqfin97",#N/A,FALSE,"Tran";"Riqfinpro",#N/A,FALSE,"Tran"}</definedName>
    <definedName name="BB__Data_Exports_from_Real__Sector_File" localSheetId="0">#REF!</definedName>
    <definedName name="BB__Data_Exports_from_Real__Sector_File" localSheetId="1">#REF!</definedName>
    <definedName name="BB__Data_Exports_from_Real__Sector_File">#REF!</definedName>
    <definedName name="BB__Data_Imports_from_BOP_File" localSheetId="0">#REF!</definedName>
    <definedName name="BB__Data_Imports_from_BOP_File" localSheetId="1">#REF!</definedName>
    <definedName name="BB__Data_Imports_from_BOP_File">#REF!</definedName>
    <definedName name="BB__Data_Imports_from_Fiscal_File" localSheetId="0">#REF!</definedName>
    <definedName name="BB__Data_Imports_from_Fiscal_File" localSheetId="1">#REF!</definedName>
    <definedName name="BB__Data_Imports_from_Fiscal_File">#REF!</definedName>
    <definedName name="BB__Data_Imports_from_Monetary_File" localSheetId="0">#REF!</definedName>
    <definedName name="BB__Data_Imports_from_Monetary_File" localSheetId="1">#REF!</definedName>
    <definedName name="BB__Data_Imports_from_Monetary_File">#REF!</definedName>
    <definedName name="BB__Data_inputs_for_projections" localSheetId="0">#REF!</definedName>
    <definedName name="BB__Data_inputs_for_projections" localSheetId="1">#REF!</definedName>
    <definedName name="BB__Data_inputs_for_projections">#REF!</definedName>
    <definedName name="bb_1" localSheetId="0" hidden="1">{"Riqfin97",#N/A,FALSE,"Tran";"Riqfinpro",#N/A,FALSE,"Tran"}</definedName>
    <definedName name="bb_1" localSheetId="1" hidden="1">{"Riqfin97",#N/A,FALSE,"Tran";"Riqfinpro",#N/A,FALSE,"Tran"}</definedName>
    <definedName name="bb_1" hidden="1">{"Riqfin97",#N/A,FALSE,"Tran";"Riqfinpro",#N/A,FALSE,"Tran"}</definedName>
    <definedName name="bb_1_1" localSheetId="0" hidden="1">{"Riqfin97",#N/A,FALSE,"Tran";"Riqfinpro",#N/A,FALSE,"Tran"}</definedName>
    <definedName name="bb_1_1" localSheetId="1" hidden="1">{"Riqfin97",#N/A,FALSE,"Tran";"Riqfinpro",#N/A,FALSE,"Tran"}</definedName>
    <definedName name="bb_1_1" hidden="1">{"Riqfin97",#N/A,FALSE,"Tran";"Riqfinpro",#N/A,FALSE,"Tran"}</definedName>
    <definedName name="bb_1_2" localSheetId="0" hidden="1">{"Riqfin97",#N/A,FALSE,"Tran";"Riqfinpro",#N/A,FALSE,"Tran"}</definedName>
    <definedName name="bb_1_2" localSheetId="1" hidden="1">{"Riqfin97",#N/A,FALSE,"Tran";"Riqfinpro",#N/A,FALSE,"Tran"}</definedName>
    <definedName name="bb_1_2" hidden="1">{"Riqfin97",#N/A,FALSE,"Tran";"Riqfinpro",#N/A,FALSE,"Tran"}</definedName>
    <definedName name="bb_1_3" localSheetId="0" hidden="1">{"Riqfin97",#N/A,FALSE,"Tran";"Riqfinpro",#N/A,FALSE,"Tran"}</definedName>
    <definedName name="bb_1_3" localSheetId="1" hidden="1">{"Riqfin97",#N/A,FALSE,"Tran";"Riqfinpro",#N/A,FALSE,"Tran"}</definedName>
    <definedName name="bb_1_3" hidden="1">{"Riqfin97",#N/A,FALSE,"Tran";"Riqfinpro",#N/A,FALSE,"Tran"}</definedName>
    <definedName name="bb_1_4" localSheetId="0" hidden="1">{"Riqfin97",#N/A,FALSE,"Tran";"Riqfinpro",#N/A,FALSE,"Tran"}</definedName>
    <definedName name="bb_1_4" localSheetId="1" hidden="1">{"Riqfin97",#N/A,FALSE,"Tran";"Riqfinpro",#N/A,FALSE,"Tran"}</definedName>
    <definedName name="bb_1_4" hidden="1">{"Riqfin97",#N/A,FALSE,"Tran";"Riqfinpro",#N/A,FALSE,"Tran"}</definedName>
    <definedName name="bb_2" localSheetId="0" hidden="1">{"Riqfin97",#N/A,FALSE,"Tran";"Riqfinpro",#N/A,FALSE,"Tran"}</definedName>
    <definedName name="bb_2" localSheetId="1" hidden="1">{"Riqfin97",#N/A,FALSE,"Tran";"Riqfinpro",#N/A,FALSE,"Tran"}</definedName>
    <definedName name="bb_2" hidden="1">{"Riqfin97",#N/A,FALSE,"Tran";"Riqfinpro",#N/A,FALSE,"Tran"}</definedName>
    <definedName name="bb_3" localSheetId="0" hidden="1">{"Riqfin97",#N/A,FALSE,"Tran";"Riqfinpro",#N/A,FALSE,"Tran"}</definedName>
    <definedName name="bb_3" localSheetId="1" hidden="1">{"Riqfin97",#N/A,FALSE,"Tran";"Riqfinpro",#N/A,FALSE,"Tran"}</definedName>
    <definedName name="bb_3" hidden="1">{"Riqfin97",#N/A,FALSE,"Tran";"Riqfinpro",#N/A,FALSE,"Tran"}</definedName>
    <definedName name="bb_4" localSheetId="0" hidden="1">{"Riqfin97",#N/A,FALSE,"Tran";"Riqfinpro",#N/A,FALSE,"Tran"}</definedName>
    <definedName name="bb_4" localSheetId="1" hidden="1">{"Riqfin97",#N/A,FALSE,"Tran";"Riqfinpro",#N/A,FALSE,"Tran"}</definedName>
    <definedName name="bb_4" hidden="1">{"Riqfin97",#N/A,FALSE,"Tran";"Riqfinpro",#N/A,FALSE,"Tran"}</definedName>
    <definedName name="BBB" localSheetId="0">#REF!</definedName>
    <definedName name="BBB" localSheetId="1">#REF!</definedName>
    <definedName name="BBB">#REF!</definedName>
    <definedName name="bbb_2" hidden="1">{"Riqfin97",#N/A,FALSE,"Tran";"Riqfinpro",#N/A,FALSE,"Tran"}</definedName>
    <definedName name="bbbb" localSheetId="0" hidden="1">{"Minpmon",#N/A,FALSE,"Monthinput"}</definedName>
    <definedName name="bbbb" localSheetId="1" hidden="1">{"Minpmon",#N/A,FALSE,"Monthinput"}</definedName>
    <definedName name="bbbb" hidden="1">{"Minpmon",#N/A,FALSE,"Monthinput"}</definedName>
    <definedName name="bbbb_1" localSheetId="0" hidden="1">{"Minpmon",#N/A,FALSE,"Monthinput"}</definedName>
    <definedName name="bbbb_1" localSheetId="1" hidden="1">{"Minpmon",#N/A,FALSE,"Monthinput"}</definedName>
    <definedName name="bbbb_1" hidden="1">{"Minpmon",#N/A,FALSE,"Monthinput"}</definedName>
    <definedName name="bbbb_1_1" localSheetId="0" hidden="1">{"Minpmon",#N/A,FALSE,"Monthinput"}</definedName>
    <definedName name="bbbb_1_1" localSheetId="1" hidden="1">{"Minpmon",#N/A,FALSE,"Monthinput"}</definedName>
    <definedName name="bbbb_1_1" hidden="1">{"Minpmon",#N/A,FALSE,"Monthinput"}</definedName>
    <definedName name="bbbb_1_2" localSheetId="0" hidden="1">{"Minpmon",#N/A,FALSE,"Monthinput"}</definedName>
    <definedName name="bbbb_1_2" localSheetId="1" hidden="1">{"Minpmon",#N/A,FALSE,"Monthinput"}</definedName>
    <definedName name="bbbb_1_2" hidden="1">{"Minpmon",#N/A,FALSE,"Monthinput"}</definedName>
    <definedName name="bbbb_1_3" localSheetId="0" hidden="1">{"Minpmon",#N/A,FALSE,"Monthinput"}</definedName>
    <definedName name="bbbb_1_3" localSheetId="1" hidden="1">{"Minpmon",#N/A,FALSE,"Monthinput"}</definedName>
    <definedName name="bbbb_1_3" hidden="1">{"Minpmon",#N/A,FALSE,"Monthinput"}</definedName>
    <definedName name="bbbb_1_4" localSheetId="0" hidden="1">{"Minpmon",#N/A,FALSE,"Monthinput"}</definedName>
    <definedName name="bbbb_1_4" localSheetId="1" hidden="1">{"Minpmon",#N/A,FALSE,"Monthinput"}</definedName>
    <definedName name="bbbb_1_4" hidden="1">{"Minpmon",#N/A,FALSE,"Monthinput"}</definedName>
    <definedName name="bbbb_2" localSheetId="0" hidden="1">{"Minpmon",#N/A,FALSE,"Monthinput"}</definedName>
    <definedName name="bbbb_2" localSheetId="1" hidden="1">{"Minpmon",#N/A,FALSE,"Monthinput"}</definedName>
    <definedName name="bbbb_2" hidden="1">{"Minpmon",#N/A,FALSE,"Monthinput"}</definedName>
    <definedName name="bbbb_3" localSheetId="0" hidden="1">{"Minpmon",#N/A,FALSE,"Monthinput"}</definedName>
    <definedName name="bbbb_3" localSheetId="1" hidden="1">{"Minpmon",#N/A,FALSE,"Monthinput"}</definedName>
    <definedName name="bbbb_3" hidden="1">{"Minpmon",#N/A,FALSE,"Monthinput"}</definedName>
    <definedName name="bbbb_4" localSheetId="0" hidden="1">{"Minpmon",#N/A,FALSE,"Monthinput"}</definedName>
    <definedName name="bbbb_4" localSheetId="1" hidden="1">{"Minpmon",#N/A,FALSE,"Monthinput"}</definedName>
    <definedName name="bbbb_4" hidden="1">{"Minpmon",#N/A,FALSE,"Monthinput"}</definedName>
    <definedName name="bbbbb" localSheetId="0" hidden="1">{"Riqfin97",#N/A,FALSE,"Tran";"Riqfinpro",#N/A,FALSE,"Tran"}</definedName>
    <definedName name="bbbbb" localSheetId="1" hidden="1">{"Riqfin97",#N/A,FALSE,"Tran";"Riqfinpro",#N/A,FALSE,"Tran"}</definedName>
    <definedName name="bbbbb" hidden="1">{"Riqfin97",#N/A,FALSE,"Tran";"Riqfinpro",#N/A,FALSE,"Tran"}</definedName>
    <definedName name="bbbbbbbbbbbbb" localSheetId="0" hidden="1">{"Tab1",#N/A,FALSE,"P";"Tab2",#N/A,FALSE,"P"}</definedName>
    <definedName name="bbbbbbbbbbbbb" localSheetId="1" hidden="1">{"Tab1",#N/A,FALSE,"P";"Tab2",#N/A,FALSE,"P"}</definedName>
    <definedName name="bbbbbbbbbbbbb" hidden="1">{"Tab1",#N/A,FALSE,"P";"Tab2",#N/A,FALSE,"P"}</definedName>
    <definedName name="bbbbbbbbbbbbb_1" localSheetId="0" hidden="1">{"Tab1",#N/A,FALSE,"P";"Tab2",#N/A,FALSE,"P"}</definedName>
    <definedName name="bbbbbbbbbbbbb_1" localSheetId="1" hidden="1">{"Tab1",#N/A,FALSE,"P";"Tab2",#N/A,FALSE,"P"}</definedName>
    <definedName name="bbbbbbbbbbbbb_1" hidden="1">{"Tab1",#N/A,FALSE,"P";"Tab2",#N/A,FALSE,"P"}</definedName>
    <definedName name="bbbbbbbbbbbbb_1_1" localSheetId="0" hidden="1">{"Tab1",#N/A,FALSE,"P";"Tab2",#N/A,FALSE,"P"}</definedName>
    <definedName name="bbbbbbbbbbbbb_1_1" localSheetId="1" hidden="1">{"Tab1",#N/A,FALSE,"P";"Tab2",#N/A,FALSE,"P"}</definedName>
    <definedName name="bbbbbbbbbbbbb_1_1" hidden="1">{"Tab1",#N/A,FALSE,"P";"Tab2",#N/A,FALSE,"P"}</definedName>
    <definedName name="bbbbbbbbbbbbb_1_2" localSheetId="0" hidden="1">{"Tab1",#N/A,FALSE,"P";"Tab2",#N/A,FALSE,"P"}</definedName>
    <definedName name="bbbbbbbbbbbbb_1_2" localSheetId="1" hidden="1">{"Tab1",#N/A,FALSE,"P";"Tab2",#N/A,FALSE,"P"}</definedName>
    <definedName name="bbbbbbbbbbbbb_1_2" hidden="1">{"Tab1",#N/A,FALSE,"P";"Tab2",#N/A,FALSE,"P"}</definedName>
    <definedName name="bbbbbbbbbbbbb_1_3" localSheetId="0" hidden="1">{"Tab1",#N/A,FALSE,"P";"Tab2",#N/A,FALSE,"P"}</definedName>
    <definedName name="bbbbbbbbbbbbb_1_3" localSheetId="1" hidden="1">{"Tab1",#N/A,FALSE,"P";"Tab2",#N/A,FALSE,"P"}</definedName>
    <definedName name="bbbbbbbbbbbbb_1_3" hidden="1">{"Tab1",#N/A,FALSE,"P";"Tab2",#N/A,FALSE,"P"}</definedName>
    <definedName name="bbbbbbbbbbbbb_1_4" localSheetId="0" hidden="1">{"Tab1",#N/A,FALSE,"P";"Tab2",#N/A,FALSE,"P"}</definedName>
    <definedName name="bbbbbbbbbbbbb_1_4" localSheetId="1" hidden="1">{"Tab1",#N/A,FALSE,"P";"Tab2",#N/A,FALSE,"P"}</definedName>
    <definedName name="bbbbbbbbbbbbb_1_4" hidden="1">{"Tab1",#N/A,FALSE,"P";"Tab2",#N/A,FALSE,"P"}</definedName>
    <definedName name="bbbbbbbbbbbbb_2" localSheetId="0" hidden="1">{"Tab1",#N/A,FALSE,"P";"Tab2",#N/A,FALSE,"P"}</definedName>
    <definedName name="bbbbbbbbbbbbb_2" localSheetId="1" hidden="1">{"Tab1",#N/A,FALSE,"P";"Tab2",#N/A,FALSE,"P"}</definedName>
    <definedName name="bbbbbbbbbbbbb_2" hidden="1">{"Tab1",#N/A,FALSE,"P";"Tab2",#N/A,FALSE,"P"}</definedName>
    <definedName name="bbbbbbbbbbbbb_3" localSheetId="0" hidden="1">{"Tab1",#N/A,FALSE,"P";"Tab2",#N/A,FALSE,"P"}</definedName>
    <definedName name="bbbbbbbbbbbbb_3" localSheetId="1" hidden="1">{"Tab1",#N/A,FALSE,"P";"Tab2",#N/A,FALSE,"P"}</definedName>
    <definedName name="bbbbbbbbbbbbb_3" hidden="1">{"Tab1",#N/A,FALSE,"P";"Tab2",#N/A,FALSE,"P"}</definedName>
    <definedName name="bbbbbbbbbbbbb_4" localSheetId="0" hidden="1">{"Tab1",#N/A,FALSE,"P";"Tab2",#N/A,FALSE,"P"}</definedName>
    <definedName name="bbbbbbbbbbbbb_4" localSheetId="1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0" hidden="1">{"Tab1",#N/A,FALSE,"P";"Tab2",#N/A,FALSE,"P"}</definedName>
    <definedName name="bbxvbcv" localSheetId="1" hidden="1">{"Tab1",#N/A,FALSE,"P";"Tab2",#N/A,FALSE,"P"}</definedName>
    <definedName name="bbxvbcv" hidden="1">{"Tab1",#N/A,FALSE,"P";"Tab2",#N/A,FALSE,"P"}</definedName>
    <definedName name="bbxvbcv_1" localSheetId="0" hidden="1">{"Tab1",#N/A,FALSE,"P";"Tab2",#N/A,FALSE,"P"}</definedName>
    <definedName name="bbxvbcv_1" localSheetId="1" hidden="1">{"Tab1",#N/A,FALSE,"P";"Tab2",#N/A,FALSE,"P"}</definedName>
    <definedName name="bbxvbcv_1" hidden="1">{"Tab1",#N/A,FALSE,"P";"Tab2",#N/A,FALSE,"P"}</definedName>
    <definedName name="bbxvbcv_1_1" localSheetId="0" hidden="1">{"Tab1",#N/A,FALSE,"P";"Tab2",#N/A,FALSE,"P"}</definedName>
    <definedName name="bbxvbcv_1_1" localSheetId="1" hidden="1">{"Tab1",#N/A,FALSE,"P";"Tab2",#N/A,FALSE,"P"}</definedName>
    <definedName name="bbxvbcv_1_1" hidden="1">{"Tab1",#N/A,FALSE,"P";"Tab2",#N/A,FALSE,"P"}</definedName>
    <definedName name="bbxvbcv_1_2" localSheetId="0" hidden="1">{"Tab1",#N/A,FALSE,"P";"Tab2",#N/A,FALSE,"P"}</definedName>
    <definedName name="bbxvbcv_1_2" localSheetId="1" hidden="1">{"Tab1",#N/A,FALSE,"P";"Tab2",#N/A,FALSE,"P"}</definedName>
    <definedName name="bbxvbcv_1_2" hidden="1">{"Tab1",#N/A,FALSE,"P";"Tab2",#N/A,FALSE,"P"}</definedName>
    <definedName name="bbxvbcv_1_3" localSheetId="0" hidden="1">{"Tab1",#N/A,FALSE,"P";"Tab2",#N/A,FALSE,"P"}</definedName>
    <definedName name="bbxvbcv_1_3" localSheetId="1" hidden="1">{"Tab1",#N/A,FALSE,"P";"Tab2",#N/A,FALSE,"P"}</definedName>
    <definedName name="bbxvbcv_1_3" hidden="1">{"Tab1",#N/A,FALSE,"P";"Tab2",#N/A,FALSE,"P"}</definedName>
    <definedName name="bbxvbcv_1_4" localSheetId="0" hidden="1">{"Tab1",#N/A,FALSE,"P";"Tab2",#N/A,FALSE,"P"}</definedName>
    <definedName name="bbxvbcv_1_4" localSheetId="1" hidden="1">{"Tab1",#N/A,FALSE,"P";"Tab2",#N/A,FALSE,"P"}</definedName>
    <definedName name="bbxvbcv_1_4" hidden="1">{"Tab1",#N/A,FALSE,"P";"Tab2",#N/A,FALSE,"P"}</definedName>
    <definedName name="bbxvbcv_2" localSheetId="0" hidden="1">{"Tab1",#N/A,FALSE,"P";"Tab2",#N/A,FALSE,"P"}</definedName>
    <definedName name="bbxvbcv_2" localSheetId="1" hidden="1">{"Tab1",#N/A,FALSE,"P";"Tab2",#N/A,FALSE,"P"}</definedName>
    <definedName name="bbxvbcv_2" hidden="1">{"Tab1",#N/A,FALSE,"P";"Tab2",#N/A,FALSE,"P"}</definedName>
    <definedName name="bbxvbcv_3" localSheetId="0" hidden="1">{"Tab1",#N/A,FALSE,"P";"Tab2",#N/A,FALSE,"P"}</definedName>
    <definedName name="bbxvbcv_3" localSheetId="1" hidden="1">{"Tab1",#N/A,FALSE,"P";"Tab2",#N/A,FALSE,"P"}</definedName>
    <definedName name="bbxvbcv_3" hidden="1">{"Tab1",#N/A,FALSE,"P";"Tab2",#N/A,FALSE,"P"}</definedName>
    <definedName name="bbxvbcv_4" localSheetId="0" hidden="1">{"Tab1",#N/A,FALSE,"P";"Tab2",#N/A,FALSE,"P"}</definedName>
    <definedName name="bbxvbcv_4" localSheetId="1" hidden="1">{"Tab1",#N/A,FALSE,"P";"Tab2",#N/A,FALSE,"P"}</definedName>
    <definedName name="bbxvbcv_4" hidden="1">{"Tab1",#N/A,FALSE,"P";"Tab2",#N/A,FALSE,"P"}</definedName>
    <definedName name="BC" localSheetId="1">#REF!</definedName>
    <definedName name="BC">[71]Base!$G1</definedName>
    <definedName name="BCA" localSheetId="1">#REF!</definedName>
    <definedName name="BCA">[95]Q6!$E$10:$AN$10</definedName>
    <definedName name="BCA_GDP">#N/A</definedName>
    <definedName name="BCA_NGDP" localSheetId="0">#REF!</definedName>
    <definedName name="BCA_NGDP" localSheetId="1">#REF!</definedName>
    <definedName name="BCA_NGDP">#REF!</definedName>
    <definedName name="bccr">#REF!</definedName>
    <definedName name="BCH" localSheetId="0">#REF!</definedName>
    <definedName name="BCH" localSheetId="1">#REF!</definedName>
    <definedName name="BCH">#REF!</definedName>
    <definedName name="BCH_10G" localSheetId="0">#REF!</definedName>
    <definedName name="BCH_10G" localSheetId="1">#REF!</definedName>
    <definedName name="BCH_10G">#REF!</definedName>
    <definedName name="BCH_10R" localSheetId="0">#REF!</definedName>
    <definedName name="BCH_10R" localSheetId="1">#REF!</definedName>
    <definedName name="BCH_10R">#REF!</definedName>
    <definedName name="BCH_1ERSEM" localSheetId="0">#REF!</definedName>
    <definedName name="BCH_1ERSEM" localSheetId="1">#REF!</definedName>
    <definedName name="BCH_1ERSEM">#REF!</definedName>
    <definedName name="BCH_2DOSEM" localSheetId="0">#REF!</definedName>
    <definedName name="BCH_2DOSEM" localSheetId="1">#REF!</definedName>
    <definedName name="BCH_2DOSEM">#REF!</definedName>
    <definedName name="BCN" localSheetId="0">#REF!</definedName>
    <definedName name="BCN" localSheetId="1">#REF!</definedName>
    <definedName name="BCN">#REF!</definedName>
    <definedName name="bcom">#REF!</definedName>
    <definedName name="bcos" localSheetId="0">#REF!</definedName>
    <definedName name="bcos" localSheetId="1">#REF!</definedName>
    <definedName name="bcos">#REF!</definedName>
    <definedName name="Bcos_Com_20G" localSheetId="0">#REF!</definedName>
    <definedName name="Bcos_Com_20G" localSheetId="1">#REF!</definedName>
    <definedName name="Bcos_Com_20G">#REF!</definedName>
    <definedName name="Bcos_Com20R" localSheetId="0">#REF!</definedName>
    <definedName name="Bcos_Com20R" localSheetId="1">#REF!</definedName>
    <definedName name="Bcos_Com20R">#REF!</definedName>
    <definedName name="BDATOS_MANUAL_SCN">#REF!</definedName>
    <definedName name="bdbdcbv" localSheetId="0" hidden="1">{"Tab1",#N/A,FALSE,"P";"Tab2",#N/A,FALSE,"P"}</definedName>
    <definedName name="bdbdcbv" localSheetId="1" hidden="1">{"Tab1",#N/A,FALSE,"P";"Tab2",#N/A,FALSE,"P"}</definedName>
    <definedName name="bdbdcbv" hidden="1">{"Tab1",#N/A,FALSE,"P";"Tab2",#N/A,FALSE,"P"}</definedName>
    <definedName name="bdbdcbv_1" localSheetId="0" hidden="1">{"Tab1",#N/A,FALSE,"P";"Tab2",#N/A,FALSE,"P"}</definedName>
    <definedName name="bdbdcbv_1" localSheetId="1" hidden="1">{"Tab1",#N/A,FALSE,"P";"Tab2",#N/A,FALSE,"P"}</definedName>
    <definedName name="bdbdcbv_1" hidden="1">{"Tab1",#N/A,FALSE,"P";"Tab2",#N/A,FALSE,"P"}</definedName>
    <definedName name="bdbdcbv_1_1" localSheetId="0" hidden="1">{"Tab1",#N/A,FALSE,"P";"Tab2",#N/A,FALSE,"P"}</definedName>
    <definedName name="bdbdcbv_1_1" localSheetId="1" hidden="1">{"Tab1",#N/A,FALSE,"P";"Tab2",#N/A,FALSE,"P"}</definedName>
    <definedName name="bdbdcbv_1_1" hidden="1">{"Tab1",#N/A,FALSE,"P";"Tab2",#N/A,FALSE,"P"}</definedName>
    <definedName name="bdbdcbv_1_2" localSheetId="0" hidden="1">{"Tab1",#N/A,FALSE,"P";"Tab2",#N/A,FALSE,"P"}</definedName>
    <definedName name="bdbdcbv_1_2" localSheetId="1" hidden="1">{"Tab1",#N/A,FALSE,"P";"Tab2",#N/A,FALSE,"P"}</definedName>
    <definedName name="bdbdcbv_1_2" hidden="1">{"Tab1",#N/A,FALSE,"P";"Tab2",#N/A,FALSE,"P"}</definedName>
    <definedName name="bdbdcbv_1_3" localSheetId="0" hidden="1">{"Tab1",#N/A,FALSE,"P";"Tab2",#N/A,FALSE,"P"}</definedName>
    <definedName name="bdbdcbv_1_3" localSheetId="1" hidden="1">{"Tab1",#N/A,FALSE,"P";"Tab2",#N/A,FALSE,"P"}</definedName>
    <definedName name="bdbdcbv_1_3" hidden="1">{"Tab1",#N/A,FALSE,"P";"Tab2",#N/A,FALSE,"P"}</definedName>
    <definedName name="bdbdcbv_1_4" localSheetId="0" hidden="1">{"Tab1",#N/A,FALSE,"P";"Tab2",#N/A,FALSE,"P"}</definedName>
    <definedName name="bdbdcbv_1_4" localSheetId="1" hidden="1">{"Tab1",#N/A,FALSE,"P";"Tab2",#N/A,FALSE,"P"}</definedName>
    <definedName name="bdbdcbv_1_4" hidden="1">{"Tab1",#N/A,FALSE,"P";"Tab2",#N/A,FALSE,"P"}</definedName>
    <definedName name="bdbdcbv_2" localSheetId="0" hidden="1">{"Tab1",#N/A,FALSE,"P";"Tab2",#N/A,FALSE,"P"}</definedName>
    <definedName name="bdbdcbv_2" localSheetId="1" hidden="1">{"Tab1",#N/A,FALSE,"P";"Tab2",#N/A,FALSE,"P"}</definedName>
    <definedName name="bdbdcbv_2" hidden="1">{"Tab1",#N/A,FALSE,"P";"Tab2",#N/A,FALSE,"P"}</definedName>
    <definedName name="bdbdcbv_3" localSheetId="0" hidden="1">{"Tab1",#N/A,FALSE,"P";"Tab2",#N/A,FALSE,"P"}</definedName>
    <definedName name="bdbdcbv_3" localSheetId="1" hidden="1">{"Tab1",#N/A,FALSE,"P";"Tab2",#N/A,FALSE,"P"}</definedName>
    <definedName name="bdbdcbv_3" hidden="1">{"Tab1",#N/A,FALSE,"P";"Tab2",#N/A,FALSE,"P"}</definedName>
    <definedName name="bdbdcbv_4" localSheetId="0" hidden="1">{"Tab1",#N/A,FALSE,"P";"Tab2",#N/A,FALSE,"P"}</definedName>
    <definedName name="bdbdcbv_4" localSheetId="1" hidden="1">{"Tab1",#N/A,FALSE,"P";"Tab2",#N/A,FALSE,"P"}</definedName>
    <definedName name="bdbdcbv_4" hidden="1">{"Tab1",#N/A,FALSE,"P";"Tab2",#N/A,FALSE,"P"}</definedName>
    <definedName name="BDEAC">[96]CIRRs!$C$70</definedName>
    <definedName name="BE">#N/A</definedName>
    <definedName name="BEA" localSheetId="0">#REF!</definedName>
    <definedName name="BEA" localSheetId="1">#REF!</definedName>
    <definedName name="BEA">#REF!</definedName>
    <definedName name="BEABA" localSheetId="1">#REF!</definedName>
    <definedName name="BEABA">#REF!</definedName>
    <definedName name="BEABI" localSheetId="1">#REF!</definedName>
    <definedName name="BEABI">#REF!</definedName>
    <definedName name="BEAI">#N/A</definedName>
    <definedName name="BEAIB">#N/A</definedName>
    <definedName name="BEAIG">#N/A</definedName>
    <definedName name="BEAMU" localSheetId="1">#REF!</definedName>
    <definedName name="BEAMU">#REF!</definedName>
    <definedName name="BEAP">#N/A</definedName>
    <definedName name="BEAPB">#N/A</definedName>
    <definedName name="BEAPG">#N/A</definedName>
    <definedName name="BEBE" localSheetId="0">#REF!</definedName>
    <definedName name="BEBE" localSheetId="1">#REF!</definedName>
    <definedName name="BEBE">#REF!</definedName>
    <definedName name="BEC" localSheetId="1">#REF!</definedName>
    <definedName name="BEC">#REF!</definedName>
    <definedName name="BED" localSheetId="0">#REF!</definedName>
    <definedName name="BED" localSheetId="1">#REF!</definedName>
    <definedName name="BED">#REF!</definedName>
    <definedName name="BED_6" localSheetId="0">#REF!</definedName>
    <definedName name="BED_6" localSheetId="1">#REF!</definedName>
    <definedName name="BED_6">#REF!</definedName>
    <definedName name="BEDE" localSheetId="0">#REF!</definedName>
    <definedName name="BEDE" localSheetId="1">#REF!</definedName>
    <definedName name="BEDE">#REF!</definedName>
    <definedName name="BEF">[96]CIRRs!$C$79</definedName>
    <definedName name="Beg_Bal" localSheetId="0">#REF!</definedName>
    <definedName name="Beg_Bal" localSheetId="1">#REF!</definedName>
    <definedName name="Beg_Bal">#REF!</definedName>
    <definedName name="Bei" localSheetId="0">'[80]Debt 2009'!#REF!</definedName>
    <definedName name="Bei" localSheetId="1">#REF!</definedName>
    <definedName name="Bei">'[80]Debt 2009'!#REF!</definedName>
    <definedName name="bem" localSheetId="0">[14]Programa!#REF!</definedName>
    <definedName name="bem" localSheetId="1">#REF!</definedName>
    <definedName name="bem">[14]Programa!#REF!</definedName>
    <definedName name="BEM_1b" localSheetId="0">[97]BEM_1!#REF!</definedName>
    <definedName name="BEM_1b" localSheetId="1">#REF!</definedName>
    <definedName name="BEM_1b">[97]BEM_1!#REF!</definedName>
    <definedName name="BEM_1c" localSheetId="0">[97]BEM_1!#REF!</definedName>
    <definedName name="BEM_1c" localSheetId="1">#REF!</definedName>
    <definedName name="BEM_1c">[97]BEM_1!#REF!</definedName>
    <definedName name="BEO" localSheetId="0">#REF!</definedName>
    <definedName name="BEO" localSheetId="1">#REF!</definedName>
    <definedName name="BEO">#REF!</definedName>
    <definedName name="BER" localSheetId="0">#REF!</definedName>
    <definedName name="BER" localSheetId="1">#REF!</definedName>
    <definedName name="BER">#REF!</definedName>
    <definedName name="BERBA" localSheetId="1">#REF!</definedName>
    <definedName name="BERBA">#REF!</definedName>
    <definedName name="BERBI" localSheetId="1">#REF!</definedName>
    <definedName name="BERBI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0">#REF!</definedName>
    <definedName name="BESD" localSheetId="1">#REF!</definedName>
    <definedName name="BESD">#REF!</definedName>
    <definedName name="best" localSheetId="0">#REF!</definedName>
    <definedName name="best" localSheetId="1">#REF!</definedName>
    <definedName name="best">#REF!</definedName>
    <definedName name="BEST_D" localSheetId="0">#REF!</definedName>
    <definedName name="BEST_D" localSheetId="1">#REF!</definedName>
    <definedName name="BEST_D">#REF!</definedName>
    <definedName name="BF" localSheetId="0">#REF!</definedName>
    <definedName name="BF" localSheetId="1">#REF!</definedName>
    <definedName name="BF">#REF!</definedName>
    <definedName name="BFD" localSheetId="0">#REF!</definedName>
    <definedName name="BFD" localSheetId="1">#REF!</definedName>
    <definedName name="BFD">#REF!</definedName>
    <definedName name="BFDA" localSheetId="0">#REF!</definedName>
    <definedName name="BFDA" localSheetId="1">#REF!</definedName>
    <definedName name="BFDA">#REF!</definedName>
    <definedName name="BFDI" localSheetId="0">#REF!</definedName>
    <definedName name="BFDI" localSheetId="1">#REF!</definedName>
    <definedName name="BFDI">#REF!</definedName>
    <definedName name="BFDIL" localSheetId="0">#REF!</definedName>
    <definedName name="BFDIL" localSheetId="1">#REF!</definedName>
    <definedName name="BFDIL">#REF!</definedName>
    <definedName name="BFL">#N/A</definedName>
    <definedName name="BFL_C_G" localSheetId="1">#REF!</definedName>
    <definedName name="BFL_C_G">#REF!</definedName>
    <definedName name="BFL_C_P" localSheetId="1">#REF!</definedName>
    <definedName name="BFL_C_P">#REF!</definedName>
    <definedName name="BFL_CBA" localSheetId="1">#REF!</definedName>
    <definedName name="BFL_CBA">#REF!</definedName>
    <definedName name="BFL_CBI" localSheetId="1">#REF!</definedName>
    <definedName name="BFL_CBI">#REF!</definedName>
    <definedName name="BFL_CMU" localSheetId="1">#REF!</definedName>
    <definedName name="BFL_CMU">#REF!</definedName>
    <definedName name="BFL_D" localSheetId="0">#REF!</definedName>
    <definedName name="BFL_D" localSheetId="1">#REF!</definedName>
    <definedName name="BFL_D">#REF!</definedName>
    <definedName name="BFL_D_G" localSheetId="1">#REF!</definedName>
    <definedName name="BFL_D_G">#REF!</definedName>
    <definedName name="BFL_D_P" localSheetId="1">#REF!</definedName>
    <definedName name="BFL_D_P">#REF!</definedName>
    <definedName name="BFL_DBA" localSheetId="1">#REF!</definedName>
    <definedName name="BFL_DBA">#REF!</definedName>
    <definedName name="BFL_DBI" localSheetId="1">#REF!</definedName>
    <definedName name="BFL_DBI">#REF!</definedName>
    <definedName name="BFL_DF">#N/A</definedName>
    <definedName name="BFL_DMU" localSheetId="1">#REF!</definedName>
    <definedName name="BFL_DMU">#REF!</definedName>
    <definedName name="BFLB">#N/A</definedName>
    <definedName name="BFLB_D">#N/A</definedName>
    <definedName name="BFLB_DF">#N/A</definedName>
    <definedName name="BFLD_DF">#N/A</definedName>
    <definedName name="BFLD_DF1">#N/A</definedName>
    <definedName name="BFLG">#N/A</definedName>
    <definedName name="BFLG_D">#N/A</definedName>
    <definedName name="BFLG_DF">#N/A</definedName>
    <definedName name="BFLRES" localSheetId="1">#REF!</definedName>
    <definedName name="BFLRES">#REF!</definedName>
    <definedName name="BFO" localSheetId="0">#REF!</definedName>
    <definedName name="BFO" localSheetId="1">#REF!</definedName>
    <definedName name="BFO">#REF!</definedName>
    <definedName name="BFO_S" localSheetId="1">#REF!</definedName>
    <definedName name="BFO_S">#REF!</definedName>
    <definedName name="BFOA" localSheetId="0">#REF!</definedName>
    <definedName name="BFOA" localSheetId="1">#REF!</definedName>
    <definedName name="BFOA">#REF!</definedName>
    <definedName name="BFOAG" localSheetId="0">#REF!</definedName>
    <definedName name="BFOAG" localSheetId="1">#REF!</definedName>
    <definedName name="BFOAG">#REF!</definedName>
    <definedName name="BFOAP" localSheetId="0">#REF!</definedName>
    <definedName name="BFOAP" localSheetId="1">#REF!</definedName>
    <definedName name="BFOAP">#REF!</definedName>
    <definedName name="BFOG" localSheetId="0">#REF!</definedName>
    <definedName name="BFOG" localSheetId="1">#REF!</definedName>
    <definedName name="BFOG">#REF!</definedName>
    <definedName name="BFOL" localSheetId="0">#REF!</definedName>
    <definedName name="BFOL" localSheetId="1">#REF!</definedName>
    <definedName name="BFOL">#REF!</definedName>
    <definedName name="BFOL_B" localSheetId="0">#REF!</definedName>
    <definedName name="BFOL_B" localSheetId="1">#REF!</definedName>
    <definedName name="BFOL_B">#REF!</definedName>
    <definedName name="BFOL_G" localSheetId="0">#REF!</definedName>
    <definedName name="BFOL_G" localSheetId="1">#REF!</definedName>
    <definedName name="BFOL_G">#REF!</definedName>
    <definedName name="BFOL_L" localSheetId="0">#REF!</definedName>
    <definedName name="BFOL_L" localSheetId="1">#REF!</definedName>
    <definedName name="BFOL_L">#REF!</definedName>
    <definedName name="BFOL_O" localSheetId="0">#REF!</definedName>
    <definedName name="BFOL_O" localSheetId="1">#REF!</definedName>
    <definedName name="BFOL_O">#REF!</definedName>
    <definedName name="BFOL_S" localSheetId="0">#REF!</definedName>
    <definedName name="BFOL_S" localSheetId="1">#REF!</definedName>
    <definedName name="BFOL_S">#REF!</definedName>
    <definedName name="BFOLB" localSheetId="0">#REF!</definedName>
    <definedName name="BFOLB" localSheetId="1">#REF!</definedName>
    <definedName name="BFOLB">#REF!</definedName>
    <definedName name="BFOLG" localSheetId="0">#REF!</definedName>
    <definedName name="BFOLG" localSheetId="1">#REF!</definedName>
    <definedName name="BFOLG">#REF!</definedName>
    <definedName name="BFOLG_L" localSheetId="0">#REF!</definedName>
    <definedName name="BFOLG_L" localSheetId="1">#REF!</definedName>
    <definedName name="BFOLG_L">#REF!</definedName>
    <definedName name="BFOLP" localSheetId="0">#REF!</definedName>
    <definedName name="BFOLP" localSheetId="1">#REF!</definedName>
    <definedName name="BFOLP">#REF!</definedName>
    <definedName name="BFOP" localSheetId="0">#REF!</definedName>
    <definedName name="BFOP" localSheetId="1">#REF!</definedName>
    <definedName name="BFOP">#REF!</definedName>
    <definedName name="BFOTH" localSheetId="1">#REF!</definedName>
    <definedName name="BFOTH">#REF!</definedName>
    <definedName name="BFP" localSheetId="0">#REF!</definedName>
    <definedName name="BFP" localSheetId="1">#REF!</definedName>
    <definedName name="BFP">#REF!</definedName>
    <definedName name="BFPA" localSheetId="0">#REF!</definedName>
    <definedName name="BFPA" localSheetId="1">#REF!</definedName>
    <definedName name="BFPA">#REF!</definedName>
    <definedName name="BFPAG" localSheetId="0">#REF!</definedName>
    <definedName name="BFPAG" localSheetId="1">#REF!</definedName>
    <definedName name="BFPAG">#REF!</definedName>
    <definedName name="BFPG" localSheetId="0">#REF!</definedName>
    <definedName name="BFPG" localSheetId="1">#REF!</definedName>
    <definedName name="BFPG">#REF!</definedName>
    <definedName name="BFPL" localSheetId="0">#REF!</definedName>
    <definedName name="BFPL" localSheetId="1">#REF!</definedName>
    <definedName name="BFPL">#REF!</definedName>
    <definedName name="BFPLBN" localSheetId="0">#REF!</definedName>
    <definedName name="BFPLBN" localSheetId="1">#REF!</definedName>
    <definedName name="BFPLBN">#REF!</definedName>
    <definedName name="BFPLD" localSheetId="0">#REF!</definedName>
    <definedName name="BFPLD" localSheetId="1">#REF!</definedName>
    <definedName name="BFPLD">#REF!</definedName>
    <definedName name="BFPLD_G" localSheetId="0">#REF!</definedName>
    <definedName name="BFPLD_G" localSheetId="1">#REF!</definedName>
    <definedName name="BFPLD_G">#REF!</definedName>
    <definedName name="BFPLDG" localSheetId="0">#REF!</definedName>
    <definedName name="BFPLDG" localSheetId="1">#REF!</definedName>
    <definedName name="BFPLDG">#REF!</definedName>
    <definedName name="BFPLDP" localSheetId="0">#REF!</definedName>
    <definedName name="BFPLDP" localSheetId="1">#REF!</definedName>
    <definedName name="BFPLDP">#REF!</definedName>
    <definedName name="BFPLE" localSheetId="0">#REF!</definedName>
    <definedName name="BFPLE" localSheetId="1">#REF!</definedName>
    <definedName name="BFPLE">#REF!</definedName>
    <definedName name="BFPLE_G" localSheetId="0">#REF!</definedName>
    <definedName name="BFPLE_G" localSheetId="1">#REF!</definedName>
    <definedName name="BFPLE_G">#REF!</definedName>
    <definedName name="BFPLMM" localSheetId="0">#REF!</definedName>
    <definedName name="BFPLMM" localSheetId="1">#REF!</definedName>
    <definedName name="BFPLMM">#REF!</definedName>
    <definedName name="BFPP" localSheetId="0">#REF!</definedName>
    <definedName name="BFPP" localSheetId="1">#REF!</definedName>
    <definedName name="BFPP">#REF!</definedName>
    <definedName name="BFRA" localSheetId="0">#REF!</definedName>
    <definedName name="BFRA" localSheetId="1">#REF!</definedName>
    <definedName name="BFRA">#REF!</definedName>
    <definedName name="BFUND" localSheetId="0">#REF!</definedName>
    <definedName name="BFUND" localSheetId="1">#REF!</definedName>
    <definedName name="BFUND">#REF!</definedName>
    <definedName name="bg" localSheetId="0" hidden="1">{"Tab1",#N/A,FALSE,"P";"Tab2",#N/A,FALSE,"P"}</definedName>
    <definedName name="bg" localSheetId="1" hidden="1">{"Tab1",#N/A,FALSE,"P";"Tab2",#N/A,FALSE,"P"}</definedName>
    <definedName name="bg" hidden="1">{"Tab1",#N/A,FALSE,"P";"Tab2",#N/A,FALSE,"P"}</definedName>
    <definedName name="bgbbbbbbb">#REF!</definedName>
    <definedName name="bgbdfbs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0">#REF!</definedName>
    <definedName name="BGS" localSheetId="1">#REF!</definedName>
    <definedName name="BGS">#REF!</definedName>
    <definedName name="BI" localSheetId="0">#REF!</definedName>
    <definedName name="BI" localSheetId="1">#REF!</definedName>
    <definedName name="BI">#REF!</definedName>
    <definedName name="BIC" localSheetId="0">#REF!</definedName>
    <definedName name="BIC" localSheetId="1">#REF!</definedName>
    <definedName name="BIC">#REF!</definedName>
    <definedName name="BID" localSheetId="0">#REF!</definedName>
    <definedName name="BID" localSheetId="1">#REF!</definedName>
    <definedName name="BID">#REF!</definedName>
    <definedName name="bilat" localSheetId="0">#REF!</definedName>
    <definedName name="bilat" localSheetId="1">#REF!</definedName>
    <definedName name="bilat">#REF!</definedName>
    <definedName name="BIO" localSheetId="0">[9]raw!#REF!</definedName>
    <definedName name="BIO" localSheetId="1">#REF!</definedName>
    <definedName name="BIO">[9]raw!#REF!</definedName>
    <definedName name="BIP" localSheetId="0">#REF!</definedName>
    <definedName name="BIP" localSheetId="1">#REF!</definedName>
    <definedName name="BIP">#REF!</definedName>
    <definedName name="BK" localSheetId="0">#REF!</definedName>
    <definedName name="BK" localSheetId="1">#REF!</definedName>
    <definedName name="BK">#REF!</definedName>
    <definedName name="BKF">#N/A</definedName>
    <definedName name="BKF_6" localSheetId="0">#REF!</definedName>
    <definedName name="BKF_6" localSheetId="1">#REF!</definedName>
    <definedName name="BKF_6">#REF!</definedName>
    <definedName name="BKFA" localSheetId="0">#REF!</definedName>
    <definedName name="BKFA" localSheetId="1">#REF!</definedName>
    <definedName name="BKFA">#REF!</definedName>
    <definedName name="BKFBA" localSheetId="1">#REF!</definedName>
    <definedName name="BKFBA">#REF!</definedName>
    <definedName name="BKFBI" localSheetId="1">#REF!</definedName>
    <definedName name="BKFBI">#REF!</definedName>
    <definedName name="BKFMU" localSheetId="1">#REF!</definedName>
    <definedName name="BKFMU">#REF!</definedName>
    <definedName name="BKO" localSheetId="0">#REF!</definedName>
    <definedName name="BKO" localSheetId="1">#REF!</definedName>
    <definedName name="BKO">#REF!</definedName>
    <definedName name="BLANK">'[1]esc con 2.4% '!$C$1166</definedName>
    <definedName name="BM" localSheetId="0">#REF!</definedName>
    <definedName name="BM" localSheetId="1">#REF!</definedName>
    <definedName name="BM">#REF!</definedName>
    <definedName name="BMG" localSheetId="1">#REF!</definedName>
    <definedName name="BMG">[98]Q6!$E$27:$AH$27</definedName>
    <definedName name="BMI" localSheetId="1">#REF!</definedName>
    <definedName name="BMI">#REF!</definedName>
    <definedName name="BMII" localSheetId="0">#REF!</definedName>
    <definedName name="BMII" localSheetId="1">#REF!</definedName>
    <definedName name="BMII">#REF!</definedName>
    <definedName name="BMII_7" localSheetId="0">#REF!</definedName>
    <definedName name="BMII_7" localSheetId="1">#REF!</definedName>
    <definedName name="BMII_7">#REF!</definedName>
    <definedName name="BMII_G" localSheetId="1">#REF!</definedName>
    <definedName name="BMII_G">#REF!</definedName>
    <definedName name="BMII_P" localSheetId="1">#REF!</definedName>
    <definedName name="BMII_P">#REF!</definedName>
    <definedName name="BMIIB">#N/A</definedName>
    <definedName name="BMIIBA" localSheetId="1">#REF!</definedName>
    <definedName name="BMIIBA">#REF!</definedName>
    <definedName name="BMIIBI" localSheetId="1">#REF!</definedName>
    <definedName name="BMIIBI">#REF!</definedName>
    <definedName name="BMIIG">#N/A</definedName>
    <definedName name="BMIIMU" localSheetId="1">#REF!</definedName>
    <definedName name="BMIIMU">#REF!</definedName>
    <definedName name="BMS" localSheetId="1">#REF!</definedName>
    <definedName name="BMS">[98]Q6!$E$29:$AH$29</definedName>
    <definedName name="BNEO" localSheetId="1">#REF!</definedName>
    <definedName name="BNEO">#REF!</definedName>
    <definedName name="BO" localSheetId="0">#REF!</definedName>
    <definedName name="BO" localSheetId="1">#REF!</definedName>
    <definedName name="BO">#REF!</definedName>
    <definedName name="Board_Date">'[85]Output - Submit'!$C$21</definedName>
    <definedName name="BOLETIN">[83]BCP!#REF!</definedName>
    <definedName name="Bolivia" localSheetId="0">#REF!</definedName>
    <definedName name="Bolivia" localSheetId="1">#REF!</definedName>
    <definedName name="Bolivia">#REF!</definedName>
    <definedName name="bonos" localSheetId="0">#REF!</definedName>
    <definedName name="bonos" localSheetId="1">#REF!</definedName>
    <definedName name="bonos">#REF!</definedName>
    <definedName name="BOP" localSheetId="0">#REF!</definedName>
    <definedName name="BOP" localSheetId="1">#REF!</definedName>
    <definedName name="BOP">#REF!</definedName>
    <definedName name="BOP_GDP" localSheetId="0">#REF!</definedName>
    <definedName name="BOP_GDP" localSheetId="1">#REF!</definedName>
    <definedName name="BOP_GDP">#REF!</definedName>
    <definedName name="BOP_Q96" localSheetId="0">#REF!</definedName>
    <definedName name="BOP_Q96" localSheetId="1">#REF!</definedName>
    <definedName name="BOP_Q96">#REF!</definedName>
    <definedName name="BOP_Q97" localSheetId="0">#REF!</definedName>
    <definedName name="BOP_Q97" localSheetId="1">#REF!</definedName>
    <definedName name="BOP_Q97">#REF!</definedName>
    <definedName name="BOP_SUM" localSheetId="0">#REF!</definedName>
    <definedName name="BOP_SUM" localSheetId="1">#REF!</definedName>
    <definedName name="BOP_SUM">#REF!</definedName>
    <definedName name="BOPF" localSheetId="0">#REF!</definedName>
    <definedName name="BOPF" localSheetId="1">#REF!</definedName>
    <definedName name="BOPF">#REF!</definedName>
    <definedName name="BOPGDP" localSheetId="0">'[99]Table 9'!#REF!</definedName>
    <definedName name="BOPGDP" localSheetId="1">#REF!</definedName>
    <definedName name="BOPGDP">'[99]Table 9'!#REF!</definedName>
    <definedName name="BOPIND" localSheetId="0">#REF!</definedName>
    <definedName name="BOPIND" localSheetId="1">#REF!</definedName>
    <definedName name="BOPIND">#REF!</definedName>
    <definedName name="BOPSDR" localSheetId="0">#REF!</definedName>
    <definedName name="BOPSDR" localSheetId="1">#REF!</definedName>
    <definedName name="BOPSDR">#REF!</definedName>
    <definedName name="BOPSUM" localSheetId="1">#REF!</definedName>
    <definedName name="BOPSUM">#REF!</definedName>
    <definedName name="BOPUSD" localSheetId="0">#REF!</definedName>
    <definedName name="BOPUSD" localSheetId="1">#REF!</definedName>
    <definedName name="BOPUSD">#REF!</definedName>
    <definedName name="Borderline">'[85]Output-INSTRUCTIONS'!$J$10</definedName>
    <definedName name="Borderline_Case">'[85]Output - Submit'!$C$12</definedName>
    <definedName name="BPRESU" localSheetId="0">#REF!</definedName>
    <definedName name="BPRESU" localSheetId="1">#REF!</definedName>
    <definedName name="BPRESU">#REF!</definedName>
    <definedName name="bpri1">#REF!</definedName>
    <definedName name="bpri1_D">#REF!</definedName>
    <definedName name="bpri2">#REF!</definedName>
    <definedName name="bpri2_D">#REF!</definedName>
    <definedName name="bpri3">#REF!</definedName>
    <definedName name="bpri3_D">#REF!</definedName>
    <definedName name="BRASS" localSheetId="0">#REF!</definedName>
    <definedName name="BRASS" localSheetId="1">#REF!</definedName>
    <definedName name="BRASS">#REF!</definedName>
    <definedName name="BRASS_1">#REF!</definedName>
    <definedName name="BRASS_6" localSheetId="0">#REF!</definedName>
    <definedName name="BRASS_6" localSheetId="1">#REF!</definedName>
    <definedName name="BRASS_6">#REF!</definedName>
    <definedName name="Brazil" localSheetId="0">#REF!</definedName>
    <definedName name="Brazil" localSheetId="1">#REF!</definedName>
    <definedName name="Brazil">#REF!</definedName>
    <definedName name="brechs" localSheetId="0" hidden="1">{"'brecha'!$A$1:$J$68","'grafica'!$A$83:$M$94"}</definedName>
    <definedName name="brechs" localSheetId="1" hidden="1">{"'brecha'!$A$1:$J$68","'grafica'!$A$83:$M$94"}</definedName>
    <definedName name="brechs" hidden="1">{"'brecha'!$A$1:$J$68","'grafica'!$A$83:$M$94"}</definedName>
    <definedName name="brechs_1" localSheetId="0" hidden="1">{"'brecha'!$A$1:$J$68","'grafica'!$A$83:$M$94"}</definedName>
    <definedName name="brechs_1" localSheetId="1" hidden="1">{"'brecha'!$A$1:$J$68","'grafica'!$A$83:$M$94"}</definedName>
    <definedName name="brechs_1" hidden="1">{"'brecha'!$A$1:$J$68","'grafica'!$A$83:$M$94"}</definedName>
    <definedName name="brechs_1_1" localSheetId="0" hidden="1">{"'brecha'!$A$1:$J$68","'grafica'!$A$83:$M$94"}</definedName>
    <definedName name="brechs_1_1" localSheetId="1" hidden="1">{"'brecha'!$A$1:$J$68","'grafica'!$A$83:$M$94"}</definedName>
    <definedName name="brechs_1_1" hidden="1">{"'brecha'!$A$1:$J$68","'grafica'!$A$83:$M$94"}</definedName>
    <definedName name="brechs_1_2" localSheetId="0" hidden="1">{"'brecha'!$A$1:$J$68","'grafica'!$A$83:$M$94"}</definedName>
    <definedName name="brechs_1_2" localSheetId="1" hidden="1">{"'brecha'!$A$1:$J$68","'grafica'!$A$83:$M$94"}</definedName>
    <definedName name="brechs_1_2" hidden="1">{"'brecha'!$A$1:$J$68","'grafica'!$A$83:$M$94"}</definedName>
    <definedName name="brechs_1_3" localSheetId="0" hidden="1">{"'brecha'!$A$1:$J$68","'grafica'!$A$83:$M$94"}</definedName>
    <definedName name="brechs_1_3" localSheetId="1" hidden="1">{"'brecha'!$A$1:$J$68","'grafica'!$A$83:$M$94"}</definedName>
    <definedName name="brechs_1_3" hidden="1">{"'brecha'!$A$1:$J$68","'grafica'!$A$83:$M$94"}</definedName>
    <definedName name="brechs_1_4" localSheetId="0" hidden="1">{"'brecha'!$A$1:$J$68","'grafica'!$A$83:$M$94"}</definedName>
    <definedName name="brechs_1_4" localSheetId="1" hidden="1">{"'brecha'!$A$1:$J$68","'grafica'!$A$83:$M$94"}</definedName>
    <definedName name="brechs_1_4" hidden="1">{"'brecha'!$A$1:$J$68","'grafica'!$A$83:$M$94"}</definedName>
    <definedName name="brechs_2" localSheetId="0" hidden="1">{"'brecha'!$A$1:$J$68","'grafica'!$A$83:$M$94"}</definedName>
    <definedName name="brechs_2" localSheetId="1" hidden="1">{"'brecha'!$A$1:$J$68","'grafica'!$A$83:$M$94"}</definedName>
    <definedName name="brechs_2" hidden="1">{"'brecha'!$A$1:$J$68","'grafica'!$A$83:$M$94"}</definedName>
    <definedName name="brechs_3" localSheetId="0" hidden="1">{"'brecha'!$A$1:$J$68","'grafica'!$A$83:$M$94"}</definedName>
    <definedName name="brechs_3" localSheetId="1" hidden="1">{"'brecha'!$A$1:$J$68","'grafica'!$A$83:$M$94"}</definedName>
    <definedName name="brechs_3" hidden="1">{"'brecha'!$A$1:$J$68","'grafica'!$A$83:$M$94"}</definedName>
    <definedName name="brechs_4" localSheetId="0" hidden="1">{"'brecha'!$A$1:$J$68","'grafica'!$A$83:$M$94"}</definedName>
    <definedName name="brechs_4" localSheetId="1" hidden="1">{"'brecha'!$A$1:$J$68","'grafica'!$A$83:$M$94"}</definedName>
    <definedName name="brechs_4" hidden="1">{"'brecha'!$A$1:$J$68","'grafica'!$A$83:$M$94"}</definedName>
    <definedName name="brf" localSheetId="0" hidden="1">{"Tab1",#N/A,FALSE,"P";"Tab2",#N/A,FALSE,"P"}</definedName>
    <definedName name="brf" localSheetId="1" hidden="1">{"Tab1",#N/A,FALSE,"P";"Tab2",#N/A,FALSE,"P"}</definedName>
    <definedName name="brf" hidden="1">{"Tab1",#N/A,FALSE,"P";"Tab2",#N/A,FALSE,"P"}</definedName>
    <definedName name="BsSs.Ext" localSheetId="0">#REF!</definedName>
    <definedName name="BsSs.Ext" localSheetId="1">#REF!</definedName>
    <definedName name="BsSs.Ext">#REF!</definedName>
    <definedName name="Bstd" localSheetId="1">#REF!</definedName>
    <definedName name="Bstd">#REF!</definedName>
    <definedName name="BTO" localSheetId="1">#REF!</definedName>
    <definedName name="BTO">#REF!</definedName>
    <definedName name="BTR" localSheetId="0">#REF!</definedName>
    <definedName name="BTR" localSheetId="1">#REF!</definedName>
    <definedName name="BTR">#REF!</definedName>
    <definedName name="BTRG" localSheetId="0">#REF!</definedName>
    <definedName name="BTRG" localSheetId="1">#REF!</definedName>
    <definedName name="BTRG">#REF!</definedName>
    <definedName name="BTRP" localSheetId="0">#REF!</definedName>
    <definedName name="BTRP" localSheetId="1">#REF!</definedName>
    <definedName name="BTRP">#REF!</definedName>
    <definedName name="Budget_expenditure" localSheetId="0">#REF!</definedName>
    <definedName name="Budget_expenditure" localSheetId="1">#REF!</definedName>
    <definedName name="Budget_expenditure">#REF!</definedName>
    <definedName name="Budget_revenue" localSheetId="0">#REF!</definedName>
    <definedName name="Budget_revenue" localSheetId="1">#REF!</definedName>
    <definedName name="Budget_revenue">#REF!</definedName>
    <definedName name="BuiltIn_Print_Area">#REF!</definedName>
    <definedName name="BuiltIn_Print_Area___0">#REF!</definedName>
    <definedName name="BuiltIn_Print_Titles">#REF!</definedName>
    <definedName name="BX" localSheetId="0">#REF!</definedName>
    <definedName name="BX" localSheetId="1">#REF!</definedName>
    <definedName name="BX">#REF!</definedName>
    <definedName name="BXG" localSheetId="1">#REF!</definedName>
    <definedName name="BXG">[98]Q6!$E$19:$AH$19</definedName>
    <definedName name="BXI" localSheetId="1">#REF!</definedName>
    <definedName name="BXI">#REF!</definedName>
    <definedName name="BXS" localSheetId="1">#REF!</definedName>
    <definedName name="BXS">[98]Q6!$E$21:$AH$21</definedName>
    <definedName name="C.2">#REF!</definedName>
    <definedName name="C.Asignac." localSheetId="0">#REF!</definedName>
    <definedName name="C.Asignac." localSheetId="1">#REF!</definedName>
    <definedName name="C.Asignac.">#REF!</definedName>
    <definedName name="C.Capital" localSheetId="0">#REF!</definedName>
    <definedName name="C.Capital" localSheetId="1">#REF!</definedName>
    <definedName name="C.Capital">#REF!</definedName>
    <definedName name="C.Distrib.Sec." localSheetId="0">#REF!</definedName>
    <definedName name="C.Distrib.Sec." localSheetId="1">#REF!</definedName>
    <definedName name="C.Distrib.Sec.">#REF!</definedName>
    <definedName name="C.Financiera" localSheetId="0">#REF!</definedName>
    <definedName name="C.Financiera" localSheetId="1">#REF!</definedName>
    <definedName name="C.Financiera">#REF!</definedName>
    <definedName name="C.Generac." localSheetId="0">#REF!</definedName>
    <definedName name="C.Generac." localSheetId="1">#REF!</definedName>
    <definedName name="C.Generac.">#REF!</definedName>
    <definedName name="C.Intermedio" localSheetId="0">#REF!</definedName>
    <definedName name="C.Intermedio" localSheetId="1">#REF!</definedName>
    <definedName name="C.Intermedio">#REF!</definedName>
    <definedName name="C.OVVA" localSheetId="0">#REF!</definedName>
    <definedName name="C.OVVA" localSheetId="1">#REF!</definedName>
    <definedName name="C.OVVA">#REF!</definedName>
    <definedName name="C.Prod." localSheetId="0">#REF!</definedName>
    <definedName name="C.Prod." localSheetId="1">#REF!</definedName>
    <definedName name="C.Prod.">#REF!</definedName>
    <definedName name="C.Redistrib.Espec." localSheetId="0">#REF!</definedName>
    <definedName name="C.Redistrib.Espec." localSheetId="1">#REF!</definedName>
    <definedName name="C.Redistrib.Espec.">#REF!</definedName>
    <definedName name="C.Revaloriz." localSheetId="0">#REF!</definedName>
    <definedName name="C.Revaloriz." localSheetId="1">#REF!</definedName>
    <definedName name="C.Revaloriz.">#REF!</definedName>
    <definedName name="C.Utiliz.Ing.Disp." localSheetId="0">#REF!</definedName>
    <definedName name="C.Utiliz.Ing.Disp." localSheetId="1">#REF!</definedName>
    <definedName name="C.Utiliz.Ing.Disp.">#REF!</definedName>
    <definedName name="C.Utiliz.Ing.Disp.Aj" localSheetId="0">#REF!</definedName>
    <definedName name="C.Utiliz.Ing.Disp.Aj" localSheetId="1">#REF!</definedName>
    <definedName name="C.Utiliz.Ing.Disp.Aj">#REF!</definedName>
    <definedName name="C_">#N/A</definedName>
    <definedName name="C__mis_documentos_arnulfo_CAMBIOS_excel_Presupuesto_Mensual_Ejecutado_SEPTIEMBRE_2002l.XLS_Septiembre" localSheetId="1">#REF!</definedName>
    <definedName name="C__mis_documentos_arnulfo_CAMBIOS_excel_Presupuesto_Mensual_Ejecutado_SEPTIEMBRE_2002l.XLS_Septiembre">[81]septiembre!$B$50</definedName>
    <definedName name="CA" localSheetId="0" hidden="1">{"'RIN-INTRANET'!$A$1:$K$71"}</definedName>
    <definedName name="CA" localSheetId="1" hidden="1">{"'RIN-INTRANET'!$A$1:$K$71"}</definedName>
    <definedName name="CA" hidden="1">{"'RIN-INTRANET'!$A$1:$K$71"}</definedName>
    <definedName name="CA_1" localSheetId="0" hidden="1">{"'RIN-INTRANET'!$A$1:$K$71"}</definedName>
    <definedName name="CA_1" localSheetId="1" hidden="1">{"'RIN-INTRANET'!$A$1:$K$71"}</definedName>
    <definedName name="CA_1" hidden="1">{"'RIN-INTRANET'!$A$1:$K$71"}</definedName>
    <definedName name="CA_1_1" localSheetId="0" hidden="1">{"'RIN-INTRANET'!$A$1:$K$71"}</definedName>
    <definedName name="CA_1_1" localSheetId="1" hidden="1">{"'RIN-INTRANET'!$A$1:$K$71"}</definedName>
    <definedName name="CA_1_1" hidden="1">{"'RIN-INTRANET'!$A$1:$K$71"}</definedName>
    <definedName name="CA_1_2" localSheetId="0" hidden="1">{"'RIN-INTRANET'!$A$1:$K$71"}</definedName>
    <definedName name="CA_1_2" localSheetId="1" hidden="1">{"'RIN-INTRANET'!$A$1:$K$71"}</definedName>
    <definedName name="CA_1_2" hidden="1">{"'RIN-INTRANET'!$A$1:$K$71"}</definedName>
    <definedName name="CA_1_3" localSheetId="0" hidden="1">{"'RIN-INTRANET'!$A$1:$K$71"}</definedName>
    <definedName name="CA_1_3" localSheetId="1" hidden="1">{"'RIN-INTRANET'!$A$1:$K$71"}</definedName>
    <definedName name="CA_1_3" hidden="1">{"'RIN-INTRANET'!$A$1:$K$71"}</definedName>
    <definedName name="CA_1_4" localSheetId="0" hidden="1">{"'RIN-INTRANET'!$A$1:$K$71"}</definedName>
    <definedName name="CA_1_4" localSheetId="1" hidden="1">{"'RIN-INTRANET'!$A$1:$K$71"}</definedName>
    <definedName name="CA_1_4" hidden="1">{"'RIN-INTRANET'!$A$1:$K$71"}</definedName>
    <definedName name="CA_2" localSheetId="0" hidden="1">{"'RIN-INTRANET'!$A$1:$K$71"}</definedName>
    <definedName name="CA_2" localSheetId="1" hidden="1">{"'RIN-INTRANET'!$A$1:$K$71"}</definedName>
    <definedName name="CA_2" hidden="1">{"'RIN-INTRANET'!$A$1:$K$71"}</definedName>
    <definedName name="CA_3" localSheetId="0" hidden="1">{"'RIN-INTRANET'!$A$1:$K$71"}</definedName>
    <definedName name="CA_3" localSheetId="1" hidden="1">{"'RIN-INTRANET'!$A$1:$K$71"}</definedName>
    <definedName name="CA_3" hidden="1">{"'RIN-INTRANET'!$A$1:$K$71"}</definedName>
    <definedName name="CA_4" localSheetId="0" hidden="1">{"'RIN-INTRANET'!$A$1:$K$71"}</definedName>
    <definedName name="CA_4" localSheetId="1" hidden="1">{"'RIN-INTRANET'!$A$1:$K$71"}</definedName>
    <definedName name="CA_4" hidden="1">{"'RIN-INTRANET'!$A$1:$K$71"}</definedName>
    <definedName name="CAAE3">#REF!</definedName>
    <definedName name="CAAE4">#REF!</definedName>
    <definedName name="CABLE">#REF!</definedName>
    <definedName name="caCACA" localSheetId="0" hidden="1">{"'RIN-INTRANET'!$A$1:$K$71"}</definedName>
    <definedName name="caCACA" localSheetId="1" hidden="1">{"'RIN-INTRANET'!$A$1:$K$71"}</definedName>
    <definedName name="caCACA" hidden="1">{"'RIN-INTRANET'!$A$1:$K$71"}</definedName>
    <definedName name="caCACA_1" localSheetId="0" hidden="1">{"'RIN-INTRANET'!$A$1:$K$71"}</definedName>
    <definedName name="caCACA_1" localSheetId="1" hidden="1">{"'RIN-INTRANET'!$A$1:$K$71"}</definedName>
    <definedName name="caCACA_1" hidden="1">{"'RIN-INTRANET'!$A$1:$K$71"}</definedName>
    <definedName name="caCACA_1_1" localSheetId="0" hidden="1">{"'RIN-INTRANET'!$A$1:$K$71"}</definedName>
    <definedName name="caCACA_1_1" localSheetId="1" hidden="1">{"'RIN-INTRANET'!$A$1:$K$71"}</definedName>
    <definedName name="caCACA_1_1" hidden="1">{"'RIN-INTRANET'!$A$1:$K$71"}</definedName>
    <definedName name="caCACA_1_2" localSheetId="0" hidden="1">{"'RIN-INTRANET'!$A$1:$K$71"}</definedName>
    <definedName name="caCACA_1_2" localSheetId="1" hidden="1">{"'RIN-INTRANET'!$A$1:$K$71"}</definedName>
    <definedName name="caCACA_1_2" hidden="1">{"'RIN-INTRANET'!$A$1:$K$71"}</definedName>
    <definedName name="caCACA_1_3" localSheetId="0" hidden="1">{"'RIN-INTRANET'!$A$1:$K$71"}</definedName>
    <definedName name="caCACA_1_3" localSheetId="1" hidden="1">{"'RIN-INTRANET'!$A$1:$K$71"}</definedName>
    <definedName name="caCACA_1_3" hidden="1">{"'RIN-INTRANET'!$A$1:$K$71"}</definedName>
    <definedName name="caCACA_1_4" localSheetId="0" hidden="1">{"'RIN-INTRANET'!$A$1:$K$71"}</definedName>
    <definedName name="caCACA_1_4" localSheetId="1" hidden="1">{"'RIN-INTRANET'!$A$1:$K$71"}</definedName>
    <definedName name="caCACA_1_4" hidden="1">{"'RIN-INTRANET'!$A$1:$K$71"}</definedName>
    <definedName name="caCACA_2" localSheetId="0" hidden="1">{"'RIN-INTRANET'!$A$1:$K$71"}</definedName>
    <definedName name="caCACA_2" localSheetId="1" hidden="1">{"'RIN-INTRANET'!$A$1:$K$71"}</definedName>
    <definedName name="caCACA_2" hidden="1">{"'RIN-INTRANET'!$A$1:$K$71"}</definedName>
    <definedName name="caCACA_3" localSheetId="0" hidden="1">{"'RIN-INTRANET'!$A$1:$K$71"}</definedName>
    <definedName name="caCACA_3" localSheetId="1" hidden="1">{"'RIN-INTRANET'!$A$1:$K$71"}</definedName>
    <definedName name="caCACA_3" hidden="1">{"'RIN-INTRANET'!$A$1:$K$71"}</definedName>
    <definedName name="caCACA_4" localSheetId="0" hidden="1">{"'RIN-INTRANET'!$A$1:$K$71"}</definedName>
    <definedName name="caCACA_4" localSheetId="1" hidden="1">{"'RIN-INTRANET'!$A$1:$K$71"}</definedName>
    <definedName name="caCACA_4" hidden="1">{"'RIN-INTRANET'!$A$1:$K$71"}</definedName>
    <definedName name="CAD" localSheetId="1">#REF!</definedName>
    <definedName name="CAD">#REF!</definedName>
    <definedName name="cafe">#REF!</definedName>
    <definedName name="CAJA" localSheetId="1">#REF!</definedName>
    <definedName name="CAJA">[71]Base!$H1</definedName>
    <definedName name="CalcMCV_4" localSheetId="1">#REF!</definedName>
    <definedName name="CalcMCV_4">#REF!</definedName>
    <definedName name="calcNGS_NGDP">#N/A</definedName>
    <definedName name="CalCrit">#REF!</definedName>
    <definedName name="CALCULAR">'[1]esc con 2.4% '!$H$1090</definedName>
    <definedName name="Calibre">#REF!</definedName>
    <definedName name="CAM_S1" localSheetId="0">#REF!</definedName>
    <definedName name="CAM_S1" localSheetId="1">#REF!</definedName>
    <definedName name="CAM_S1">#REF!</definedName>
    <definedName name="CAMARON" localSheetId="0">#REF!</definedName>
    <definedName name="CAMARON" localSheetId="1">#REF!</definedName>
    <definedName name="CAMARON">#REF!</definedName>
    <definedName name="CAMSDESC" localSheetId="1">#REF!</definedName>
    <definedName name="CAMSDESC">[71]Base!$J1</definedName>
    <definedName name="CAMSNESB" localSheetId="0">[71]Base!#REF!</definedName>
    <definedName name="CAMSNESB" localSheetId="1">#REF!</definedName>
    <definedName name="CAMSNESB">[71]Base!#REF!</definedName>
    <definedName name="camsnoen" localSheetId="1">#REF!</definedName>
    <definedName name="camsnoen">[71]Base!$M1</definedName>
    <definedName name="CAMSP" localSheetId="1">#REF!</definedName>
    <definedName name="CAMSP">[71]Base!$I1</definedName>
    <definedName name="CAP_PLAN">[100]Capi!$A$1:$H$73</definedName>
    <definedName name="Capi">[100]Capi!$A$1:$H$83</definedName>
    <definedName name="Capi_p">[100]Capi_p!$A$1:$N$47</definedName>
    <definedName name="captados" localSheetId="0">#REF!</definedName>
    <definedName name="captados" localSheetId="1">#REF!</definedName>
    <definedName name="captados">#REF!</definedName>
    <definedName name="Carlos" localSheetId="0" hidden="1">{"'RIN-INTRANET'!$A$1:$K$71"}</definedName>
    <definedName name="Carlos" localSheetId="1" hidden="1">{"'RIN-INTRANET'!$A$1:$K$71"}</definedName>
    <definedName name="Carlos" hidden="1">{"'RIN-INTRANET'!$A$1:$K$71"}</definedName>
    <definedName name="Carlos_1" localSheetId="0" hidden="1">{"'RIN-INTRANET'!$A$1:$K$71"}</definedName>
    <definedName name="Carlos_1" localSheetId="1" hidden="1">{"'RIN-INTRANET'!$A$1:$K$71"}</definedName>
    <definedName name="Carlos_1" hidden="1">{"'RIN-INTRANET'!$A$1:$K$71"}</definedName>
    <definedName name="Carlos_1_1" localSheetId="0" hidden="1">{"'RIN-INTRANET'!$A$1:$K$71"}</definedName>
    <definedName name="Carlos_1_1" localSheetId="1" hidden="1">{"'RIN-INTRANET'!$A$1:$K$71"}</definedName>
    <definedName name="Carlos_1_1" hidden="1">{"'RIN-INTRANET'!$A$1:$K$71"}</definedName>
    <definedName name="Carlos_1_2" localSheetId="0" hidden="1">{"'RIN-INTRANET'!$A$1:$K$71"}</definedName>
    <definedName name="Carlos_1_2" localSheetId="1" hidden="1">{"'RIN-INTRANET'!$A$1:$K$71"}</definedName>
    <definedName name="Carlos_1_2" hidden="1">{"'RIN-INTRANET'!$A$1:$K$71"}</definedName>
    <definedName name="Carlos_1_3" localSheetId="0" hidden="1">{"'RIN-INTRANET'!$A$1:$K$71"}</definedName>
    <definedName name="Carlos_1_3" localSheetId="1" hidden="1">{"'RIN-INTRANET'!$A$1:$K$71"}</definedName>
    <definedName name="Carlos_1_3" hidden="1">{"'RIN-INTRANET'!$A$1:$K$71"}</definedName>
    <definedName name="Carlos_1_4" localSheetId="0" hidden="1">{"'RIN-INTRANET'!$A$1:$K$71"}</definedName>
    <definedName name="Carlos_1_4" localSheetId="1" hidden="1">{"'RIN-INTRANET'!$A$1:$K$71"}</definedName>
    <definedName name="Carlos_1_4" hidden="1">{"'RIN-INTRANET'!$A$1:$K$71"}</definedName>
    <definedName name="Carlos_2" localSheetId="0" hidden="1">{"'RIN-INTRANET'!$A$1:$K$71"}</definedName>
    <definedName name="Carlos_2" localSheetId="1" hidden="1">{"'RIN-INTRANET'!$A$1:$K$71"}</definedName>
    <definedName name="Carlos_2" hidden="1">{"'RIN-INTRANET'!$A$1:$K$71"}</definedName>
    <definedName name="Carlos_3" localSheetId="0" hidden="1">{"'RIN-INTRANET'!$A$1:$K$71"}</definedName>
    <definedName name="Carlos_3" localSheetId="1" hidden="1">{"'RIN-INTRANET'!$A$1:$K$71"}</definedName>
    <definedName name="Carlos_3" hidden="1">{"'RIN-INTRANET'!$A$1:$K$71"}</definedName>
    <definedName name="Carlos_4" localSheetId="0" hidden="1">{"'RIN-INTRANET'!$A$1:$K$71"}</definedName>
    <definedName name="Carlos_4" localSheetId="1" hidden="1">{"'RIN-INTRANET'!$A$1:$K$71"}</definedName>
    <definedName name="Carlos_4" hidden="1">{"'RIN-INTRANET'!$A$1:$K$71"}</definedName>
    <definedName name="CAROL" localSheetId="1">#REF!</definedName>
    <definedName name="CAROL">#REF!</definedName>
    <definedName name="Carreteras1">#REF!</definedName>
    <definedName name="Carreteras2">#REF!</definedName>
    <definedName name="Casa_1">#REF!</definedName>
    <definedName name="Casa_2">#REF!</definedName>
    <definedName name="Casa_3">#REF!</definedName>
    <definedName name="Casa_4">#REF!</definedName>
    <definedName name="casos_Bi">#REF!</definedName>
    <definedName name="CAT" localSheetId="0">#REF!</definedName>
    <definedName name="CAT" localSheetId="1">#REF!</definedName>
    <definedName name="CAT">#REF!</definedName>
    <definedName name="cc" localSheetId="0" hidden="1">{"Riqfin97",#N/A,FALSE,"Tran";"Riqfinpro",#N/A,FALSE,"Tran"}</definedName>
    <definedName name="cc" localSheetId="1" hidden="1">{"Riqfin97",#N/A,FALSE,"Tran";"Riqfinpro",#N/A,FALSE,"Tran"}</definedName>
    <definedName name="cc" hidden="1">{"Riqfin97",#N/A,FALSE,"Tran";"Riqfinpro",#N/A,FALSE,"Tran"}</definedName>
    <definedName name="cc_1" localSheetId="0" hidden="1">{"Riqfin97",#N/A,FALSE,"Tran";"Riqfinpro",#N/A,FALSE,"Tran"}</definedName>
    <definedName name="cc_1" localSheetId="1" hidden="1">{"Riqfin97",#N/A,FALSE,"Tran";"Riqfinpro",#N/A,FALSE,"Tran"}</definedName>
    <definedName name="cc_1" hidden="1">{"Riqfin97",#N/A,FALSE,"Tran";"Riqfinpro",#N/A,FALSE,"Tran"}</definedName>
    <definedName name="CC_1__CPI_data" localSheetId="0">#REF!</definedName>
    <definedName name="CC_1__CPI_data" localSheetId="1">#REF!</definedName>
    <definedName name="CC_1__CPI_data">#REF!</definedName>
    <definedName name="CC_1__GDP_by_Final_Demand_Component" localSheetId="0">#REF!</definedName>
    <definedName name="CC_1__GDP_by_Final_Demand_Component" localSheetId="1">#REF!</definedName>
    <definedName name="CC_1__GDP_by_Final_Demand_Component">#REF!</definedName>
    <definedName name="CC_1__Gross_Domestic_Investment" localSheetId="0">#REF!</definedName>
    <definedName name="CC_1__Gross_Domestic_Investment" localSheetId="1">#REF!</definedName>
    <definedName name="CC_1__Gross_Domestic_Investment">#REF!</definedName>
    <definedName name="CC_1__National_Income_at_current_prices" localSheetId="0">#REF!</definedName>
    <definedName name="CC_1__National_Income_at_current_prices" localSheetId="1">#REF!</definedName>
    <definedName name="CC_1__National_Income_at_current_prices">#REF!</definedName>
    <definedName name="CC_1__Real_GDP_by_Sector" localSheetId="0">#REF!</definedName>
    <definedName name="CC_1__Real_GDP_by_Sector" localSheetId="1">#REF!</definedName>
    <definedName name="CC_1__Real_GDP_by_Sector">#REF!</definedName>
    <definedName name="CC_1__Selected_Wage_Indicators" localSheetId="0">#REF!</definedName>
    <definedName name="CC_1__Selected_Wage_Indicators" localSheetId="1">#REF!</definedName>
    <definedName name="CC_1__Selected_Wage_Indicators">#REF!</definedName>
    <definedName name="CC_1__Statistics_Agriculture" localSheetId="0">#REF!</definedName>
    <definedName name="CC_1__Statistics_Agriculture" localSheetId="1">#REF!</definedName>
    <definedName name="CC_1__Statistics_Agriculture">#REF!</definedName>
    <definedName name="CC_1__Statistics_Manufacturing_Production" localSheetId="0">#REF!</definedName>
    <definedName name="CC_1__Statistics_Manufacturing_Production" localSheetId="1">#REF!</definedName>
    <definedName name="CC_1__Statistics_Manufacturing_Production">#REF!</definedName>
    <definedName name="cc_1_1" localSheetId="0" hidden="1">{"Riqfin97",#N/A,FALSE,"Tran";"Riqfinpro",#N/A,FALSE,"Tran"}</definedName>
    <definedName name="cc_1_1" localSheetId="1" hidden="1">{"Riqfin97",#N/A,FALSE,"Tran";"Riqfinpro",#N/A,FALSE,"Tran"}</definedName>
    <definedName name="cc_1_1" hidden="1">{"Riqfin97",#N/A,FALSE,"Tran";"Riqfinpro",#N/A,FALSE,"Tran"}</definedName>
    <definedName name="cc_1_2" localSheetId="0" hidden="1">{"Riqfin97",#N/A,FALSE,"Tran";"Riqfinpro",#N/A,FALSE,"Tran"}</definedName>
    <definedName name="cc_1_2" localSheetId="1" hidden="1">{"Riqfin97",#N/A,FALSE,"Tran";"Riqfinpro",#N/A,FALSE,"Tran"}</definedName>
    <definedName name="cc_1_2" hidden="1">{"Riqfin97",#N/A,FALSE,"Tran";"Riqfinpro",#N/A,FALSE,"Tran"}</definedName>
    <definedName name="cc_1_3" localSheetId="0" hidden="1">{"Riqfin97",#N/A,FALSE,"Tran";"Riqfinpro",#N/A,FALSE,"Tran"}</definedName>
    <definedName name="cc_1_3" localSheetId="1" hidden="1">{"Riqfin97",#N/A,FALSE,"Tran";"Riqfinpro",#N/A,FALSE,"Tran"}</definedName>
    <definedName name="cc_1_3" hidden="1">{"Riqfin97",#N/A,FALSE,"Tran";"Riqfinpro",#N/A,FALSE,"Tran"}</definedName>
    <definedName name="cc_1_4" localSheetId="0" hidden="1">{"Riqfin97",#N/A,FALSE,"Tran";"Riqfinpro",#N/A,FALSE,"Tran"}</definedName>
    <definedName name="cc_1_4" localSheetId="1" hidden="1">{"Riqfin97",#N/A,FALSE,"Tran";"Riqfinpro",#N/A,FALSE,"Tran"}</definedName>
    <definedName name="cc_1_4" hidden="1">{"Riqfin97",#N/A,FALSE,"Tran";"Riqfinpro",#N/A,FALSE,"Tran"}</definedName>
    <definedName name="cc_2" localSheetId="0" hidden="1">{"Riqfin97",#N/A,FALSE,"Tran";"Riqfinpro",#N/A,FALSE,"Tran"}</definedName>
    <definedName name="cc_2" localSheetId="1" hidden="1">{"Riqfin97",#N/A,FALSE,"Tran";"Riqfinpro",#N/A,FALSE,"Tran"}</definedName>
    <definedName name="cc_2" hidden="1">{"Riqfin97",#N/A,FALSE,"Tran";"Riqfinpro",#N/A,FALSE,"Tran"}</definedName>
    <definedName name="cc_3" localSheetId="0" hidden="1">{"Riqfin97",#N/A,FALSE,"Tran";"Riqfinpro",#N/A,FALSE,"Tran"}</definedName>
    <definedName name="cc_3" localSheetId="1" hidden="1">{"Riqfin97",#N/A,FALSE,"Tran";"Riqfinpro",#N/A,FALSE,"Tran"}</definedName>
    <definedName name="cc_3" hidden="1">{"Riqfin97",#N/A,FALSE,"Tran";"Riqfinpro",#N/A,FALSE,"Tran"}</definedName>
    <definedName name="cc_4" localSheetId="0" hidden="1">{"Riqfin97",#N/A,FALSE,"Tran";"Riqfinpro",#N/A,FALSE,"Tran"}</definedName>
    <definedName name="cc_4" localSheetId="1" hidden="1">{"Riqfin97",#N/A,FALSE,"Tran";"Riqfinpro",#N/A,FALSE,"Tran"}</definedName>
    <definedName name="cc_4" hidden="1">{"Riqfin97",#N/A,FALSE,"Tran";"Riqfinpro",#N/A,FALSE,"Tran"}</definedName>
    <definedName name="ccbccr" localSheetId="0">#REF!</definedName>
    <definedName name="ccbccr" localSheetId="1">#REF!</definedName>
    <definedName name="ccbccr">#REF!</definedName>
    <definedName name="CCC" localSheetId="0">#REF!</definedName>
    <definedName name="CCC" localSheetId="1">#REF!</definedName>
    <definedName name="CCC">#REF!</definedName>
    <definedName name="cccc">#N/A</definedName>
    <definedName name="ccccc" localSheetId="0" hidden="1">{"Minpmon",#N/A,FALSE,"Monthinput"}</definedName>
    <definedName name="ccccc" localSheetId="1" hidden="1">{"Minpmon",#N/A,FALSE,"Monthinput"}</definedName>
    <definedName name="ccccc" hidden="1">{"Minpmon",#N/A,FALSE,"Monthinput"}</definedName>
    <definedName name="ccccc_1" localSheetId="0" hidden="1">{"Minpmon",#N/A,FALSE,"Monthinput"}</definedName>
    <definedName name="ccccc_1" localSheetId="1" hidden="1">{"Minpmon",#N/A,FALSE,"Monthinput"}</definedName>
    <definedName name="ccccc_1" hidden="1">{"Minpmon",#N/A,FALSE,"Monthinput"}</definedName>
    <definedName name="ccccc_1_1" localSheetId="0" hidden="1">{"Minpmon",#N/A,FALSE,"Monthinput"}</definedName>
    <definedName name="ccccc_1_1" localSheetId="1" hidden="1">{"Minpmon",#N/A,FALSE,"Monthinput"}</definedName>
    <definedName name="ccccc_1_1" hidden="1">{"Minpmon",#N/A,FALSE,"Monthinput"}</definedName>
    <definedName name="ccccc_1_2" localSheetId="0" hidden="1">{"Minpmon",#N/A,FALSE,"Monthinput"}</definedName>
    <definedName name="ccccc_1_2" localSheetId="1" hidden="1">{"Minpmon",#N/A,FALSE,"Monthinput"}</definedName>
    <definedName name="ccccc_1_2" hidden="1">{"Minpmon",#N/A,FALSE,"Monthinput"}</definedName>
    <definedName name="ccccc_1_3" localSheetId="0" hidden="1">{"Minpmon",#N/A,FALSE,"Monthinput"}</definedName>
    <definedName name="ccccc_1_3" localSheetId="1" hidden="1">{"Minpmon",#N/A,FALSE,"Monthinput"}</definedName>
    <definedName name="ccccc_1_3" hidden="1">{"Minpmon",#N/A,FALSE,"Monthinput"}</definedName>
    <definedName name="ccccc_1_4" localSheetId="0" hidden="1">{"Minpmon",#N/A,FALSE,"Monthinput"}</definedName>
    <definedName name="ccccc_1_4" localSheetId="1" hidden="1">{"Minpmon",#N/A,FALSE,"Monthinput"}</definedName>
    <definedName name="ccccc_1_4" hidden="1">{"Minpmon",#N/A,FALSE,"Monthinput"}</definedName>
    <definedName name="ccccc_2" localSheetId="0" hidden="1">{"Minpmon",#N/A,FALSE,"Monthinput"}</definedName>
    <definedName name="ccccc_2" localSheetId="1" hidden="1">{"Minpmon",#N/A,FALSE,"Monthinput"}</definedName>
    <definedName name="ccccc_2" hidden="1">{"Minpmon",#N/A,FALSE,"Monthinput"}</definedName>
    <definedName name="ccccc_3" localSheetId="0" hidden="1">{"Minpmon",#N/A,FALSE,"Monthinput"}</definedName>
    <definedName name="ccccc_3" localSheetId="1" hidden="1">{"Minpmon",#N/A,FALSE,"Monthinput"}</definedName>
    <definedName name="ccccc_3" hidden="1">{"Minpmon",#N/A,FALSE,"Monthinput"}</definedName>
    <definedName name="ccccc_4" localSheetId="0" hidden="1">{"Minpmon",#N/A,FALSE,"Monthinput"}</definedName>
    <definedName name="ccccc_4" localSheetId="1" hidden="1">{"Minpmon",#N/A,FALSE,"Monthinput"}</definedName>
    <definedName name="ccccc_4" hidden="1">{"Minpmon",#N/A,FALSE,"Monthinput"}</definedName>
    <definedName name="ccccccc" localSheetId="0" hidden="1">{"'RIN-INTRANET'!$A$1:$K$71"}</definedName>
    <definedName name="ccccccc" localSheetId="1" hidden="1">{"'RIN-INTRANET'!$A$1:$K$71"}</definedName>
    <definedName name="ccccccc" hidden="1">{"'RIN-INTRANET'!$A$1:$K$71"}</definedName>
    <definedName name="ccccccc_1" localSheetId="0" hidden="1">{"'RIN-INTRANET'!$A$1:$K$71"}</definedName>
    <definedName name="ccccccc_1" localSheetId="1" hidden="1">{"'RIN-INTRANET'!$A$1:$K$71"}</definedName>
    <definedName name="ccccccc_1" hidden="1">{"'RIN-INTRANET'!$A$1:$K$71"}</definedName>
    <definedName name="ccccccc_1_1" localSheetId="0" hidden="1">{"'RIN-INTRANET'!$A$1:$K$71"}</definedName>
    <definedName name="ccccccc_1_1" localSheetId="1" hidden="1">{"'RIN-INTRANET'!$A$1:$K$71"}</definedName>
    <definedName name="ccccccc_1_1" hidden="1">{"'RIN-INTRANET'!$A$1:$K$71"}</definedName>
    <definedName name="ccccccc_1_2" localSheetId="0" hidden="1">{"'RIN-INTRANET'!$A$1:$K$71"}</definedName>
    <definedName name="ccccccc_1_2" localSheetId="1" hidden="1">{"'RIN-INTRANET'!$A$1:$K$71"}</definedName>
    <definedName name="ccccccc_1_2" hidden="1">{"'RIN-INTRANET'!$A$1:$K$71"}</definedName>
    <definedName name="ccccccc_1_3" localSheetId="0" hidden="1">{"'RIN-INTRANET'!$A$1:$K$71"}</definedName>
    <definedName name="ccccccc_1_3" localSheetId="1" hidden="1">{"'RIN-INTRANET'!$A$1:$K$71"}</definedName>
    <definedName name="ccccccc_1_3" hidden="1">{"'RIN-INTRANET'!$A$1:$K$71"}</definedName>
    <definedName name="ccccccc_1_4" localSheetId="0" hidden="1">{"'RIN-INTRANET'!$A$1:$K$71"}</definedName>
    <definedName name="ccccccc_1_4" localSheetId="1" hidden="1">{"'RIN-INTRANET'!$A$1:$K$71"}</definedName>
    <definedName name="ccccccc_1_4" hidden="1">{"'RIN-INTRANET'!$A$1:$K$71"}</definedName>
    <definedName name="ccccccc_2" localSheetId="0" hidden="1">{"'RIN-INTRANET'!$A$1:$K$71"}</definedName>
    <definedName name="ccccccc_2" localSheetId="1" hidden="1">{"'RIN-INTRANET'!$A$1:$K$71"}</definedName>
    <definedName name="ccccccc_2" hidden="1">{"'RIN-INTRANET'!$A$1:$K$71"}</definedName>
    <definedName name="ccccccc_3" localSheetId="0" hidden="1">{"'RIN-INTRANET'!$A$1:$K$71"}</definedName>
    <definedName name="ccccccc_3" localSheetId="1" hidden="1">{"'RIN-INTRANET'!$A$1:$K$71"}</definedName>
    <definedName name="ccccccc_3" hidden="1">{"'RIN-INTRANET'!$A$1:$K$71"}</definedName>
    <definedName name="ccccccc_4" localSheetId="0" hidden="1">{"'RIN-INTRANET'!$A$1:$K$71"}</definedName>
    <definedName name="ccccccc_4" localSheetId="1" hidden="1">{"'RIN-INTRANET'!$A$1:$K$71"}</definedName>
    <definedName name="ccccccc_4" hidden="1">{"'RIN-INTRANET'!$A$1:$K$71"}</definedName>
    <definedName name="cccccccccccccc" localSheetId="0" hidden="1">{"Tab1",#N/A,FALSE,"P";"Tab2",#N/A,FALSE,"P"}</definedName>
    <definedName name="cccccccccccccc" localSheetId="1" hidden="1">{"Tab1",#N/A,FALSE,"P";"Tab2",#N/A,FALSE,"P"}</definedName>
    <definedName name="cccccccccccccc" hidden="1">{"Tab1",#N/A,FALSE,"P";"Tab2",#N/A,FALSE,"P"}</definedName>
    <definedName name="cccccccccccccc_1" localSheetId="0" hidden="1">{"Tab1",#N/A,FALSE,"P";"Tab2",#N/A,FALSE,"P"}</definedName>
    <definedName name="cccccccccccccc_1" localSheetId="1" hidden="1">{"Tab1",#N/A,FALSE,"P";"Tab2",#N/A,FALSE,"P"}</definedName>
    <definedName name="cccccccccccccc_1" hidden="1">{"Tab1",#N/A,FALSE,"P";"Tab2",#N/A,FALSE,"P"}</definedName>
    <definedName name="cccccccccccccc_1_1" localSheetId="0" hidden="1">{"Tab1",#N/A,FALSE,"P";"Tab2",#N/A,FALSE,"P"}</definedName>
    <definedName name="cccccccccccccc_1_1" localSheetId="1" hidden="1">{"Tab1",#N/A,FALSE,"P";"Tab2",#N/A,FALSE,"P"}</definedName>
    <definedName name="cccccccccccccc_1_1" hidden="1">{"Tab1",#N/A,FALSE,"P";"Tab2",#N/A,FALSE,"P"}</definedName>
    <definedName name="cccccccccccccc_1_2" localSheetId="0" hidden="1">{"Tab1",#N/A,FALSE,"P";"Tab2",#N/A,FALSE,"P"}</definedName>
    <definedName name="cccccccccccccc_1_2" localSheetId="1" hidden="1">{"Tab1",#N/A,FALSE,"P";"Tab2",#N/A,FALSE,"P"}</definedName>
    <definedName name="cccccccccccccc_1_2" hidden="1">{"Tab1",#N/A,FALSE,"P";"Tab2",#N/A,FALSE,"P"}</definedName>
    <definedName name="cccccccccccccc_1_3" localSheetId="0" hidden="1">{"Tab1",#N/A,FALSE,"P";"Tab2",#N/A,FALSE,"P"}</definedName>
    <definedName name="cccccccccccccc_1_3" localSheetId="1" hidden="1">{"Tab1",#N/A,FALSE,"P";"Tab2",#N/A,FALSE,"P"}</definedName>
    <definedName name="cccccccccccccc_1_3" hidden="1">{"Tab1",#N/A,FALSE,"P";"Tab2",#N/A,FALSE,"P"}</definedName>
    <definedName name="cccccccccccccc_1_4" localSheetId="0" hidden="1">{"Tab1",#N/A,FALSE,"P";"Tab2",#N/A,FALSE,"P"}</definedName>
    <definedName name="cccccccccccccc_1_4" localSheetId="1" hidden="1">{"Tab1",#N/A,FALSE,"P";"Tab2",#N/A,FALSE,"P"}</definedName>
    <definedName name="cccccccccccccc_1_4" hidden="1">{"Tab1",#N/A,FALSE,"P";"Tab2",#N/A,FALSE,"P"}</definedName>
    <definedName name="cccccccccccccc_2" localSheetId="0" hidden="1">{"Tab1",#N/A,FALSE,"P";"Tab2",#N/A,FALSE,"P"}</definedName>
    <definedName name="cccccccccccccc_2" localSheetId="1" hidden="1">{"Tab1",#N/A,FALSE,"P";"Tab2",#N/A,FALSE,"P"}</definedName>
    <definedName name="cccccccccccccc_2" hidden="1">{"Tab1",#N/A,FALSE,"P";"Tab2",#N/A,FALSE,"P"}</definedName>
    <definedName name="cccccccccccccc_3" localSheetId="0" hidden="1">{"Tab1",#N/A,FALSE,"P";"Tab2",#N/A,FALSE,"P"}</definedName>
    <definedName name="cccccccccccccc_3" localSheetId="1" hidden="1">{"Tab1",#N/A,FALSE,"P";"Tab2",#N/A,FALSE,"P"}</definedName>
    <definedName name="cccccccccccccc_3" hidden="1">{"Tab1",#N/A,FALSE,"P";"Tab2",#N/A,FALSE,"P"}</definedName>
    <definedName name="cccccccccccccc_4" localSheetId="0" hidden="1">{"Tab1",#N/A,FALSE,"P";"Tab2",#N/A,FALSE,"P"}</definedName>
    <definedName name="cccccccccccccc_4" localSheetId="1" hidden="1">{"Tab1",#N/A,FALSE,"P";"Tab2",#N/A,FALSE,"P"}</definedName>
    <definedName name="cccccccccccccc_4" hidden="1">{"Tab1",#N/A,FALSE,"P";"Tab2",#N/A,FALSE,"P"}</definedName>
    <definedName name="cccm" localSheetId="0" hidden="1">{"Riqfin97",#N/A,FALSE,"Tran";"Riqfinpro",#N/A,FALSE,"Tran"}</definedName>
    <definedName name="cccm" localSheetId="1" hidden="1">{"Riqfin97",#N/A,FALSE,"Tran";"Riqfinpro",#N/A,FALSE,"Tran"}</definedName>
    <definedName name="cccm" hidden="1">{"Riqfin97",#N/A,FALSE,"Tran";"Riqfinpro",#N/A,FALSE,"Tran"}</definedName>
    <definedName name="cccm_1" localSheetId="0" hidden="1">{"Riqfin97",#N/A,FALSE,"Tran";"Riqfinpro",#N/A,FALSE,"Tran"}</definedName>
    <definedName name="cccm_1" localSheetId="1" hidden="1">{"Riqfin97",#N/A,FALSE,"Tran";"Riqfinpro",#N/A,FALSE,"Tran"}</definedName>
    <definedName name="cccm_1" hidden="1">{"Riqfin97",#N/A,FALSE,"Tran";"Riqfinpro",#N/A,FALSE,"Tran"}</definedName>
    <definedName name="cccm_1_1" localSheetId="0" hidden="1">{"Riqfin97",#N/A,FALSE,"Tran";"Riqfinpro",#N/A,FALSE,"Tran"}</definedName>
    <definedName name="cccm_1_1" localSheetId="1" hidden="1">{"Riqfin97",#N/A,FALSE,"Tran";"Riqfinpro",#N/A,FALSE,"Tran"}</definedName>
    <definedName name="cccm_1_1" hidden="1">{"Riqfin97",#N/A,FALSE,"Tran";"Riqfinpro",#N/A,FALSE,"Tran"}</definedName>
    <definedName name="cccm_1_2" localSheetId="0" hidden="1">{"Riqfin97",#N/A,FALSE,"Tran";"Riqfinpro",#N/A,FALSE,"Tran"}</definedName>
    <definedName name="cccm_1_2" localSheetId="1" hidden="1">{"Riqfin97",#N/A,FALSE,"Tran";"Riqfinpro",#N/A,FALSE,"Tran"}</definedName>
    <definedName name="cccm_1_2" hidden="1">{"Riqfin97",#N/A,FALSE,"Tran";"Riqfinpro",#N/A,FALSE,"Tran"}</definedName>
    <definedName name="cccm_1_3" localSheetId="0" hidden="1">{"Riqfin97",#N/A,FALSE,"Tran";"Riqfinpro",#N/A,FALSE,"Tran"}</definedName>
    <definedName name="cccm_1_3" localSheetId="1" hidden="1">{"Riqfin97",#N/A,FALSE,"Tran";"Riqfinpro",#N/A,FALSE,"Tran"}</definedName>
    <definedName name="cccm_1_3" hidden="1">{"Riqfin97",#N/A,FALSE,"Tran";"Riqfinpro",#N/A,FALSE,"Tran"}</definedName>
    <definedName name="cccm_1_4" localSheetId="0" hidden="1">{"Riqfin97",#N/A,FALSE,"Tran";"Riqfinpro",#N/A,FALSE,"Tran"}</definedName>
    <definedName name="cccm_1_4" localSheetId="1" hidden="1">{"Riqfin97",#N/A,FALSE,"Tran";"Riqfinpro",#N/A,FALSE,"Tran"}</definedName>
    <definedName name="cccm_1_4" hidden="1">{"Riqfin97",#N/A,FALSE,"Tran";"Riqfinpro",#N/A,FALSE,"Tran"}</definedName>
    <definedName name="cccm_2" localSheetId="0" hidden="1">{"Riqfin97",#N/A,FALSE,"Tran";"Riqfinpro",#N/A,FALSE,"Tran"}</definedName>
    <definedName name="cccm_2" localSheetId="1" hidden="1">{"Riqfin97",#N/A,FALSE,"Tran";"Riqfinpro",#N/A,FALSE,"Tran"}</definedName>
    <definedName name="cccm_2" hidden="1">{"Riqfin97",#N/A,FALSE,"Tran";"Riqfinpro",#N/A,FALSE,"Tran"}</definedName>
    <definedName name="cccm_3" localSheetId="0" hidden="1">{"Riqfin97",#N/A,FALSE,"Tran";"Riqfinpro",#N/A,FALSE,"Tran"}</definedName>
    <definedName name="cccm_3" localSheetId="1" hidden="1">{"Riqfin97",#N/A,FALSE,"Tran";"Riqfinpro",#N/A,FALSE,"Tran"}</definedName>
    <definedName name="cccm_3" hidden="1">{"Riqfin97",#N/A,FALSE,"Tran";"Riqfinpro",#N/A,FALSE,"Tran"}</definedName>
    <definedName name="cccm_4" localSheetId="0" hidden="1">{"Riqfin97",#N/A,FALSE,"Tran";"Riqfinpro",#N/A,FALSE,"Tran"}</definedName>
    <definedName name="cccm_4" localSheetId="1" hidden="1">{"Riqfin97",#N/A,FALSE,"Tran";"Riqfinpro",#N/A,FALSE,"Tran"}</definedName>
    <definedName name="cccm_4" hidden="1">{"Riqfin97",#N/A,FALSE,"Tran";"Riqfinpro",#N/A,FALSE,"Tran"}</definedName>
    <definedName name="ccfgsdfgsdf" localSheetId="0" hidden="1">{"Riqfin97",#N/A,FALSE,"Tran";"Riqfinpro",#N/A,FALSE,"Tran"}</definedName>
    <definedName name="ccfgsdfgsdf" localSheetId="1" hidden="1">{"Riqfin97",#N/A,FALSE,"Tran";"Riqfinpro",#N/A,FALSE,"Tran"}</definedName>
    <definedName name="ccfgsdfgsdf" hidden="1">{"Riqfin97",#N/A,FALSE,"Tran";"Riqfinpro",#N/A,FALSE,"Tran"}</definedName>
    <definedName name="ccfgsdfgsdf_1" localSheetId="0" hidden="1">{"Riqfin97",#N/A,FALSE,"Tran";"Riqfinpro",#N/A,FALSE,"Tran"}</definedName>
    <definedName name="ccfgsdfgsdf_1" localSheetId="1" hidden="1">{"Riqfin97",#N/A,FALSE,"Tran";"Riqfinpro",#N/A,FALSE,"Tran"}</definedName>
    <definedName name="ccfgsdfgsdf_1" hidden="1">{"Riqfin97",#N/A,FALSE,"Tran";"Riqfinpro",#N/A,FALSE,"Tran"}</definedName>
    <definedName name="ccfgsdfgsdf_1_1" localSheetId="0" hidden="1">{"Riqfin97",#N/A,FALSE,"Tran";"Riqfinpro",#N/A,FALSE,"Tran"}</definedName>
    <definedName name="ccfgsdfgsdf_1_1" localSheetId="1" hidden="1">{"Riqfin97",#N/A,FALSE,"Tran";"Riqfinpro",#N/A,FALSE,"Tran"}</definedName>
    <definedName name="ccfgsdfgsdf_1_1" hidden="1">{"Riqfin97",#N/A,FALSE,"Tran";"Riqfinpro",#N/A,FALSE,"Tran"}</definedName>
    <definedName name="ccfgsdfgsdf_1_2" localSheetId="0" hidden="1">{"Riqfin97",#N/A,FALSE,"Tran";"Riqfinpro",#N/A,FALSE,"Tran"}</definedName>
    <definedName name="ccfgsdfgsdf_1_2" localSheetId="1" hidden="1">{"Riqfin97",#N/A,FALSE,"Tran";"Riqfinpro",#N/A,FALSE,"Tran"}</definedName>
    <definedName name="ccfgsdfgsdf_1_2" hidden="1">{"Riqfin97",#N/A,FALSE,"Tran";"Riqfinpro",#N/A,FALSE,"Tran"}</definedName>
    <definedName name="ccfgsdfgsdf_1_3" localSheetId="0" hidden="1">{"Riqfin97",#N/A,FALSE,"Tran";"Riqfinpro",#N/A,FALSE,"Tran"}</definedName>
    <definedName name="ccfgsdfgsdf_1_3" localSheetId="1" hidden="1">{"Riqfin97",#N/A,FALSE,"Tran";"Riqfinpro",#N/A,FALSE,"Tran"}</definedName>
    <definedName name="ccfgsdfgsdf_1_3" hidden="1">{"Riqfin97",#N/A,FALSE,"Tran";"Riqfinpro",#N/A,FALSE,"Tran"}</definedName>
    <definedName name="ccfgsdfgsdf_1_4" localSheetId="0" hidden="1">{"Riqfin97",#N/A,FALSE,"Tran";"Riqfinpro",#N/A,FALSE,"Tran"}</definedName>
    <definedName name="ccfgsdfgsdf_1_4" localSheetId="1" hidden="1">{"Riqfin97",#N/A,FALSE,"Tran";"Riqfinpro",#N/A,FALSE,"Tran"}</definedName>
    <definedName name="ccfgsdfgsdf_1_4" hidden="1">{"Riqfin97",#N/A,FALSE,"Tran";"Riqfinpro",#N/A,FALSE,"Tran"}</definedName>
    <definedName name="ccfgsdfgsdf_2" localSheetId="0" hidden="1">{"Riqfin97",#N/A,FALSE,"Tran";"Riqfinpro",#N/A,FALSE,"Tran"}</definedName>
    <definedName name="ccfgsdfgsdf_2" localSheetId="1" hidden="1">{"Riqfin97",#N/A,FALSE,"Tran";"Riqfinpro",#N/A,FALSE,"Tran"}</definedName>
    <definedName name="ccfgsdfgsdf_2" hidden="1">{"Riqfin97",#N/A,FALSE,"Tran";"Riqfinpro",#N/A,FALSE,"Tran"}</definedName>
    <definedName name="ccfgsdfgsdf_3" localSheetId="0" hidden="1">{"Riqfin97",#N/A,FALSE,"Tran";"Riqfinpro",#N/A,FALSE,"Tran"}</definedName>
    <definedName name="ccfgsdfgsdf_3" localSheetId="1" hidden="1">{"Riqfin97",#N/A,FALSE,"Tran";"Riqfinpro",#N/A,FALSE,"Tran"}</definedName>
    <definedName name="ccfgsdfgsdf_3" hidden="1">{"Riqfin97",#N/A,FALSE,"Tran";"Riqfinpro",#N/A,FALSE,"Tran"}</definedName>
    <definedName name="ccfgsdfgsdf_4" localSheetId="0" hidden="1">{"Riqfin97",#N/A,FALSE,"Tran";"Riqfinpro",#N/A,FALSE,"Tran"}</definedName>
    <definedName name="ccfgsdfgsdf_4" localSheetId="1" hidden="1">{"Riqfin97",#N/A,FALSE,"Tran";"Riqfinpro",#N/A,FALSE,"Tran"}</definedName>
    <definedName name="ccfgsdfgsdf_4" hidden="1">{"Riqfin97",#N/A,FALSE,"Tran";"Riqfinpro",#N/A,FALSE,"Tran"}</definedName>
    <definedName name="ccme" localSheetId="0">#REF!</definedName>
    <definedName name="ccme" localSheetId="1">#REF!</definedName>
    <definedName name="ccme">#REF!</definedName>
    <definedName name="ccme2000" localSheetId="0">#REF!</definedName>
    <definedName name="ccme2000" localSheetId="1">#REF!</definedName>
    <definedName name="ccme2000">#REF!</definedName>
    <definedName name="ccme2001" localSheetId="0">#REF!</definedName>
    <definedName name="ccme2001" localSheetId="1">#REF!</definedName>
    <definedName name="ccme2001">#REF!</definedName>
    <definedName name="ccme2002" localSheetId="0">#REF!</definedName>
    <definedName name="ccme2002" localSheetId="1">#REF!</definedName>
    <definedName name="ccme2002">#REF!</definedName>
    <definedName name="ccme2003" localSheetId="0">#REF!</definedName>
    <definedName name="ccme2003" localSheetId="1">#REF!</definedName>
    <definedName name="ccme2003">#REF!</definedName>
    <definedName name="ccme98" localSheetId="0">[14]Programa!#REF!</definedName>
    <definedName name="ccme98" localSheetId="1">#REF!</definedName>
    <definedName name="ccme98">[14]Programa!#REF!</definedName>
    <definedName name="ccme98j" localSheetId="0">[14]Programa!#REF!</definedName>
    <definedName name="ccme98j" localSheetId="1">#REF!</definedName>
    <definedName name="ccme98j">[14]Programa!#REF!</definedName>
    <definedName name="ccme98s" localSheetId="0">#REF!</definedName>
    <definedName name="ccme98s" localSheetId="1">#REF!</definedName>
    <definedName name="ccme98s">#REF!</definedName>
    <definedName name="ccme99" localSheetId="0">#REF!</definedName>
    <definedName name="ccme99" localSheetId="1">#REF!</definedName>
    <definedName name="ccme99">#REF!</definedName>
    <definedName name="CCNE">#REF!</definedName>
    <definedName name="CCode" localSheetId="1">#REF!</definedName>
    <definedName name="CCode">[101]Codes!$A$2</definedName>
    <definedName name="cde" localSheetId="0" hidden="1">{"Riqfin97",#N/A,FALSE,"Tran";"Riqfinpro",#N/A,FALSE,"Tran"}</definedName>
    <definedName name="cde" localSheetId="1" hidden="1">{"Riqfin97",#N/A,FALSE,"Tran";"Riqfinpro",#N/A,FALSE,"Tran"}</definedName>
    <definedName name="cde" hidden="1">{"Riqfin97",#N/A,FALSE,"Tran";"Riqfinpro",#N/A,FALSE,"Tran"}</definedName>
    <definedName name="cde_1" localSheetId="0" hidden="1">{"Riqfin97",#N/A,FALSE,"Tran";"Riqfinpro",#N/A,FALSE,"Tran"}</definedName>
    <definedName name="cde_1" localSheetId="1" hidden="1">{"Riqfin97",#N/A,FALSE,"Tran";"Riqfinpro",#N/A,FALSE,"Tran"}</definedName>
    <definedName name="cde_1" hidden="1">{"Riqfin97",#N/A,FALSE,"Tran";"Riqfinpro",#N/A,FALSE,"Tran"}</definedName>
    <definedName name="cde_1_1" localSheetId="0" hidden="1">{"Riqfin97",#N/A,FALSE,"Tran";"Riqfinpro",#N/A,FALSE,"Tran"}</definedName>
    <definedName name="cde_1_1" localSheetId="1" hidden="1">{"Riqfin97",#N/A,FALSE,"Tran";"Riqfinpro",#N/A,FALSE,"Tran"}</definedName>
    <definedName name="cde_1_1" hidden="1">{"Riqfin97",#N/A,FALSE,"Tran";"Riqfinpro",#N/A,FALSE,"Tran"}</definedName>
    <definedName name="cde_1_2" localSheetId="0" hidden="1">{"Riqfin97",#N/A,FALSE,"Tran";"Riqfinpro",#N/A,FALSE,"Tran"}</definedName>
    <definedName name="cde_1_2" localSheetId="1" hidden="1">{"Riqfin97",#N/A,FALSE,"Tran";"Riqfinpro",#N/A,FALSE,"Tran"}</definedName>
    <definedName name="cde_1_2" hidden="1">{"Riqfin97",#N/A,FALSE,"Tran";"Riqfinpro",#N/A,FALSE,"Tran"}</definedName>
    <definedName name="cde_1_3" localSheetId="0" hidden="1">{"Riqfin97",#N/A,FALSE,"Tran";"Riqfinpro",#N/A,FALSE,"Tran"}</definedName>
    <definedName name="cde_1_3" localSheetId="1" hidden="1">{"Riqfin97",#N/A,FALSE,"Tran";"Riqfinpro",#N/A,FALSE,"Tran"}</definedName>
    <definedName name="cde_1_3" hidden="1">{"Riqfin97",#N/A,FALSE,"Tran";"Riqfinpro",#N/A,FALSE,"Tran"}</definedName>
    <definedName name="cde_1_4" localSheetId="0" hidden="1">{"Riqfin97",#N/A,FALSE,"Tran";"Riqfinpro",#N/A,FALSE,"Tran"}</definedName>
    <definedName name="cde_1_4" localSheetId="1" hidden="1">{"Riqfin97",#N/A,FALSE,"Tran";"Riqfinpro",#N/A,FALSE,"Tran"}</definedName>
    <definedName name="cde_1_4" hidden="1">{"Riqfin97",#N/A,FALSE,"Tran";"Riqfinpro",#N/A,FALSE,"Tran"}</definedName>
    <definedName name="cde_2" localSheetId="0" hidden="1">{"Riqfin97",#N/A,FALSE,"Tran";"Riqfinpro",#N/A,FALSE,"Tran"}</definedName>
    <definedName name="cde_2" localSheetId="1" hidden="1">{"Riqfin97",#N/A,FALSE,"Tran";"Riqfinpro",#N/A,FALSE,"Tran"}</definedName>
    <definedName name="cde_2" hidden="1">{"Riqfin97",#N/A,FALSE,"Tran";"Riqfinpro",#N/A,FALSE,"Tran"}</definedName>
    <definedName name="cde_3" localSheetId="0" hidden="1">{"Riqfin97",#N/A,FALSE,"Tran";"Riqfinpro",#N/A,FALSE,"Tran"}</definedName>
    <definedName name="cde_3" localSheetId="1" hidden="1">{"Riqfin97",#N/A,FALSE,"Tran";"Riqfinpro",#N/A,FALSE,"Tran"}</definedName>
    <definedName name="cde_3" hidden="1">{"Riqfin97",#N/A,FALSE,"Tran";"Riqfinpro",#N/A,FALSE,"Tran"}</definedName>
    <definedName name="cde_4" localSheetId="0" hidden="1">{"Riqfin97",#N/A,FALSE,"Tran";"Riqfinpro",#N/A,FALSE,"Tran"}</definedName>
    <definedName name="cde_4" localSheetId="1" hidden="1">{"Riqfin97",#N/A,FALSE,"Tran";"Riqfinpro",#N/A,FALSE,"Tran"}</definedName>
    <definedName name="cde_4" hidden="1">{"Riqfin97",#N/A,FALSE,"Tran";"Riqfinpro",#N/A,FALSE,"Tran"}</definedName>
    <definedName name="cdert" localSheetId="0" hidden="1">{"Minpmon",#N/A,FALSE,"Monthinput"}</definedName>
    <definedName name="cdert" localSheetId="1" hidden="1">{"Minpmon",#N/A,FALSE,"Monthinput"}</definedName>
    <definedName name="cdert" hidden="1">{"Minpmon",#N/A,FALSE,"Monthinput"}</definedName>
    <definedName name="CDIA">#REF!</definedName>
    <definedName name="CDP" localSheetId="1">#REF!</definedName>
    <definedName name="CDP">[71]Base!$N1</definedName>
    <definedName name="CDPR" localSheetId="1">#REF!</definedName>
    <definedName name="CDPR">[71]Base!$Q1</definedName>
    <definedName name="ce" localSheetId="1">#REF!</definedName>
    <definedName name="ce">[28]CONSULTA!$C$2</definedName>
    <definedName name="cec" localSheetId="0" hidden="1">{"Minpmon",#N/A,FALSE,"Monthinput"}</definedName>
    <definedName name="cec" localSheetId="1" hidden="1">{"Minpmon",#N/A,FALSE,"Monthinput"}</definedName>
    <definedName name="cec" hidden="1">{"Minpmon",#N/A,FALSE,"Monthinput"}</definedName>
    <definedName name="cec_1" localSheetId="0" hidden="1">{"Minpmon",#N/A,FALSE,"Monthinput"}</definedName>
    <definedName name="cec_1" localSheetId="1" hidden="1">{"Minpmon",#N/A,FALSE,"Monthinput"}</definedName>
    <definedName name="cec_1" hidden="1">{"Minpmon",#N/A,FALSE,"Monthinput"}</definedName>
    <definedName name="cec_1_1" localSheetId="0" hidden="1">{"Minpmon",#N/A,FALSE,"Monthinput"}</definedName>
    <definedName name="cec_1_1" localSheetId="1" hidden="1">{"Minpmon",#N/A,FALSE,"Monthinput"}</definedName>
    <definedName name="cec_1_1" hidden="1">{"Minpmon",#N/A,FALSE,"Monthinput"}</definedName>
    <definedName name="cec_1_2" localSheetId="0" hidden="1">{"Minpmon",#N/A,FALSE,"Monthinput"}</definedName>
    <definedName name="cec_1_2" localSheetId="1" hidden="1">{"Minpmon",#N/A,FALSE,"Monthinput"}</definedName>
    <definedName name="cec_1_2" hidden="1">{"Minpmon",#N/A,FALSE,"Monthinput"}</definedName>
    <definedName name="cec_1_3" localSheetId="0" hidden="1">{"Minpmon",#N/A,FALSE,"Monthinput"}</definedName>
    <definedName name="cec_1_3" localSheetId="1" hidden="1">{"Minpmon",#N/A,FALSE,"Monthinput"}</definedName>
    <definedName name="cec_1_3" hidden="1">{"Minpmon",#N/A,FALSE,"Monthinput"}</definedName>
    <definedName name="cec_1_4" localSheetId="0" hidden="1">{"Minpmon",#N/A,FALSE,"Monthinput"}</definedName>
    <definedName name="cec_1_4" localSheetId="1" hidden="1">{"Minpmon",#N/A,FALSE,"Monthinput"}</definedName>
    <definedName name="cec_1_4" hidden="1">{"Minpmon",#N/A,FALSE,"Monthinput"}</definedName>
    <definedName name="cec_2" localSheetId="0" hidden="1">{"Minpmon",#N/A,FALSE,"Monthinput"}</definedName>
    <definedName name="cec_2" localSheetId="1" hidden="1">{"Minpmon",#N/A,FALSE,"Monthinput"}</definedName>
    <definedName name="cec_2" hidden="1">{"Minpmon",#N/A,FALSE,"Monthinput"}</definedName>
    <definedName name="cec_3" localSheetId="0" hidden="1">{"Minpmon",#N/A,FALSE,"Monthinput"}</definedName>
    <definedName name="cec_3" localSheetId="1" hidden="1">{"Minpmon",#N/A,FALSE,"Monthinput"}</definedName>
    <definedName name="cec_3" hidden="1">{"Minpmon",#N/A,FALSE,"Monthinput"}</definedName>
    <definedName name="cec_4" localSheetId="0" hidden="1">{"Minpmon",#N/A,FALSE,"Monthinput"}</definedName>
    <definedName name="cec_4" localSheetId="1" hidden="1">{"Minpmon",#N/A,FALSE,"Monthinput"}</definedName>
    <definedName name="cec_4" hidden="1">{"Minpmon",#N/A,FALSE,"Monthinput"}</definedName>
    <definedName name="cel" localSheetId="0">#REF!</definedName>
    <definedName name="cel" localSheetId="1">#REF!</definedName>
    <definedName name="cel">#REF!</definedName>
    <definedName name="CEMENTO" localSheetId="0">#REF!</definedName>
    <definedName name="CEMENTO" localSheetId="1">#REF!</definedName>
    <definedName name="CEMENTO">#REF!</definedName>
    <definedName name="cementoB" localSheetId="0" hidden="1">{"'boletin'!$A$1:$R$73"}</definedName>
    <definedName name="cementoB" localSheetId="1" hidden="1">{"'boletin'!$A$1:$R$73"}</definedName>
    <definedName name="cementoB" hidden="1">{"'boletin'!$A$1:$R$73"}</definedName>
    <definedName name="CENGOVT" localSheetId="0">#REF!</definedName>
    <definedName name="CENGOVT" localSheetId="1">#REF!</definedName>
    <definedName name="CENGOVT">#REF!</definedName>
    <definedName name="CEPA96" localSheetId="0">#REF!</definedName>
    <definedName name="CEPA96" localSheetId="1">#REF!</definedName>
    <definedName name="CEPA96">#REF!</definedName>
    <definedName name="cerdito2" localSheetId="0">#REF!</definedName>
    <definedName name="cerdito2" localSheetId="1">#REF!</definedName>
    <definedName name="cerdito2">#REF!</definedName>
    <definedName name="CFA">[96]CIRRs!$C$81</definedName>
    <definedName name="CFG" localSheetId="0">[102]Hoja1!#REF!</definedName>
    <definedName name="CFG" localSheetId="1">#REF!</definedName>
    <definedName name="CFG">[102]Hoja1!#REF!</definedName>
    <definedName name="CG" localSheetId="1">#REF!</definedName>
    <definedName name="CG">[71]Base!$R1</definedName>
    <definedName name="cg_1" localSheetId="0">[71]Base!#REF!</definedName>
    <definedName name="cg_1" localSheetId="1">#REF!</definedName>
    <definedName name="cg_1">[71]Base!#REF!</definedName>
    <definedName name="CGBUDG" localSheetId="0">#REF!</definedName>
    <definedName name="CGBUDG" localSheetId="1">#REF!</definedName>
    <definedName name="CGBUDG">#REF!</definedName>
    <definedName name="CGBUDG_" localSheetId="0">#REF!</definedName>
    <definedName name="CGBUDG_" localSheetId="1">#REF!</definedName>
    <definedName name="CGBUDG_">#REF!</definedName>
    <definedName name="CGEXBUDG" localSheetId="0">#REF!</definedName>
    <definedName name="CGEXBUDG" localSheetId="1">#REF!</definedName>
    <definedName name="CGEXBUDG">#REF!</definedName>
    <definedName name="CGFIS" localSheetId="0">#REF!</definedName>
    <definedName name="CGFIS" localSheetId="1">#REF!</definedName>
    <definedName name="CGFIS">#REF!</definedName>
    <definedName name="CGNRP" localSheetId="0">#REF!</definedName>
    <definedName name="CGNRP" localSheetId="1">#REF!</definedName>
    <definedName name="CGNRP">#REF!</definedName>
    <definedName name="cgshare" localSheetId="0">[103]Multilateral!#REF!</definedName>
    <definedName name="cgshare" localSheetId="1">#REF!</definedName>
    <definedName name="cgshare">[103]Multilateral!#REF!</definedName>
    <definedName name="Chart100" localSheetId="0">[104]BS2000!#REF!</definedName>
    <definedName name="Chart100" localSheetId="1">#REF!</definedName>
    <definedName name="Chart100">[104]BS2000!#REF!</definedName>
    <definedName name="chart4" localSheetId="0" hidden="1">{#N/A,#N/A,FALSE,"CB";#N/A,#N/A,FALSE,"CMB";#N/A,#N/A,FALSE,"NBFI"}</definedName>
    <definedName name="chart4" localSheetId="1" hidden="1">{#N/A,#N/A,FALSE,"CB";#N/A,#N/A,FALSE,"CMB";#N/A,#N/A,FALSE,"NBFI"}</definedName>
    <definedName name="chart4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1" hidden="1">{#N/A,#N/A,FALSE,"CB";#N/A,#N/A,FALSE,"CMB";#N/A,#N/A,FALSE,"NBFI"}</definedName>
    <definedName name="ChartA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ECAMAC">'[1]esc con 2.4% '!$K$1069</definedName>
    <definedName name="CHF" localSheetId="1">#REF!</definedName>
    <definedName name="CHF">#REF!</definedName>
    <definedName name="CHILE" localSheetId="0">#REF!</definedName>
    <definedName name="CHILE" localSheetId="1">#REF!</definedName>
    <definedName name="CHILE">#REF!</definedName>
    <definedName name="CHK" localSheetId="0">#REF!</definedName>
    <definedName name="CHK" localSheetId="1">#REF!</definedName>
    <definedName name="CHK">#REF!</definedName>
    <definedName name="CHK1.1" localSheetId="1">#REF!</definedName>
    <definedName name="CHK1.1">[105]Q1!$E$60:$AH$60</definedName>
    <definedName name="CHK2.1" localSheetId="1">#REF!</definedName>
    <definedName name="CHK2.1">[15]Q2!$E$67:$AH$67</definedName>
    <definedName name="CHK2.2" localSheetId="1">#REF!</definedName>
    <definedName name="CHK2.2">[15]Q2!$E$70:$AH$70</definedName>
    <definedName name="CHK2.3" localSheetId="1">#REF!</definedName>
    <definedName name="CHK2.3">[15]Q2!$E$75:$AH$75</definedName>
    <definedName name="CHK3.1" localSheetId="1">#REF!</definedName>
    <definedName name="CHK3.1">[15]Q3!$E$60:$AH$60</definedName>
    <definedName name="CHK5.1" localSheetId="0">#REF!</definedName>
    <definedName name="CHK5.1" localSheetId="1">#REF!</definedName>
    <definedName name="CHK5.1">#REF!</definedName>
    <definedName name="CHORA">#REF!</definedName>
    <definedName name="cienaga">#REF!</definedName>
    <definedName name="cifras_" localSheetId="0">#REF!</definedName>
    <definedName name="cifras_" localSheetId="1">#REF!</definedName>
    <definedName name="cifras_">#REF!</definedName>
    <definedName name="CIIU_SCN">#REF!</definedName>
    <definedName name="cin">[14]Programa!#REF!</definedName>
    <definedName name="cirr" localSheetId="0">#REF!</definedName>
    <definedName name="cirr" localSheetId="1">#REF!</definedName>
    <definedName name="cirr">#REF!</definedName>
    <definedName name="clau">'[106]Control Cuadre Presupuestos'!$B$1:$H$33</definedName>
    <definedName name="cmbccr" localSheetId="0">#REF!</definedName>
    <definedName name="cmbccr" localSheetId="1">#REF!</definedName>
    <definedName name="cmbccr">#REF!</definedName>
    <definedName name="cmbcom" localSheetId="0">#REF!</definedName>
    <definedName name="cmbcom" localSheetId="1">#REF!</definedName>
    <definedName name="cmbcom">#REF!</definedName>
    <definedName name="cmca" localSheetId="0">#REF!</definedName>
    <definedName name="cmca" localSheetId="1">#REF!</definedName>
    <definedName name="cmca">#REF!</definedName>
    <definedName name="CMD">[83]BCP!#REF!</definedName>
    <definedName name="cmsbn" localSheetId="0">#REF!</definedName>
    <definedName name="cmsbn" localSheetId="1">#REF!</definedName>
    <definedName name="cmsbn">#REF!</definedName>
    <definedName name="CNSPNF" localSheetId="0">#REF!</definedName>
    <definedName name="CNSPNF" localSheetId="1">#REF!</definedName>
    <definedName name="CNSPNF">#REF!</definedName>
    <definedName name="CNY" localSheetId="1">#REF!</definedName>
    <definedName name="CNY">#REF!</definedName>
    <definedName name="cod" localSheetId="0">#REF!</definedName>
    <definedName name="cod" localSheetId="1">#REF!</definedName>
    <definedName name="cod">#REF!</definedName>
    <definedName name="cod_acreedor">#REF!</definedName>
    <definedName name="cod_cg">#REF!</definedName>
    <definedName name="Code">'[85]Data-Input'!$C$5</definedName>
    <definedName name="codigo1">#REF!</definedName>
    <definedName name="codigo2">[107]Est!$A$2:$A$138</definedName>
    <definedName name="COEF.ANALISIS" localSheetId="0">#REF!</definedName>
    <definedName name="COEF.ANALISIS" localSheetId="1">#REF!</definedName>
    <definedName name="COEF.ANALISIS">#REF!</definedName>
    <definedName name="COL" localSheetId="0">[78]Projections!#REF!</definedName>
    <definedName name="COL" localSheetId="1">#REF!</definedName>
    <definedName name="COL">[78]Projections!#REF!</definedName>
    <definedName name="COM" localSheetId="0">#REF!</definedName>
    <definedName name="COM" localSheetId="1">#REF!</definedName>
    <definedName name="COM">#REF!</definedName>
    <definedName name="coma">[14]Programa!#REF!</definedName>
    <definedName name="COMEXT" localSheetId="0">#REF!</definedName>
    <definedName name="COMEXT" localSheetId="1">#REF!</definedName>
    <definedName name="COMEXT">#REF!</definedName>
    <definedName name="comg">#REF!</definedName>
    <definedName name="Comision_Asoc_ahorro">#REF!</definedName>
    <definedName name="Comision_Banco">#REF!</definedName>
    <definedName name="Comision_Casas">#REF!</definedName>
    <definedName name="CON">#REF!</definedName>
    <definedName name="Conc">#REF!</definedName>
    <definedName name="CONCK" localSheetId="0">#REF!</definedName>
    <definedName name="CONCK" localSheetId="1">#REF!</definedName>
    <definedName name="CONCK">#REF!</definedName>
    <definedName name="CONDUCTOR_NEUTRO">#REF!</definedName>
    <definedName name="CONEX">'[1]esc con 2.4% '!$K$1026:$L$1029</definedName>
    <definedName name="conor" localSheetId="0">#REF!</definedName>
    <definedName name="conor" localSheetId="1">#REF!</definedName>
    <definedName name="conor">#REF!</definedName>
    <definedName name="cons" localSheetId="0">#REF!</definedName>
    <definedName name="cons" localSheetId="1">#REF!</definedName>
    <definedName name="cons">#REF!</definedName>
    <definedName name="CONSOL">#REF!</definedName>
    <definedName name="CONSOLC2">#REF!</definedName>
    <definedName name="CONSOLID" localSheetId="1">#REF!</definedName>
    <definedName name="CONSOLID">[108]Hoja1!$L$6:$M$7</definedName>
    <definedName name="CONSOLIDADO">'[109]CONSOLIDADO LONG PDF 2018'!$A$1:$E$1698</definedName>
    <definedName name="CONSOLIDADO2">[109]SECTORES!$A$1:$I$1695</definedName>
    <definedName name="CONSULTA" localSheetId="1">#REF!</definedName>
    <definedName name="CONSULTA">[28]CONSULTA!$C$2</definedName>
    <definedName name="Consulta3" localSheetId="0">#REF!</definedName>
    <definedName name="Consulta3" localSheetId="1">#REF!</definedName>
    <definedName name="Consulta3">#REF!</definedName>
    <definedName name="contacto" localSheetId="0">#REF!</definedName>
    <definedName name="contacto" localSheetId="1">#REF!</definedName>
    <definedName name="contacto">#REF!</definedName>
    <definedName name="Contents" localSheetId="0">#REF!:#REF!</definedName>
    <definedName name="Contents" localSheetId="1">#REF!:#REF!</definedName>
    <definedName name="Contents">#REF!:#REF!</definedName>
    <definedName name="CONTROL" localSheetId="1">#REF!</definedName>
    <definedName name="CONTROL">[71]Base!$A$1</definedName>
    <definedName name="Control_Diario">'[110]Control Diario'!$B$1:$G$884</definedName>
    <definedName name="control1">#REF!</definedName>
    <definedName name="control2">#REF!</definedName>
    <definedName name="copystart">#REF!</definedName>
    <definedName name="copytable16" localSheetId="1">#REF!</definedName>
    <definedName name="copytable16">[111]table1!$A$14:$J$75</definedName>
    <definedName name="Copytodebt" localSheetId="0">#REF!</definedName>
    <definedName name="Copytodebt" localSheetId="1">#REF!</definedName>
    <definedName name="Copytodebt">#REF!</definedName>
    <definedName name="corr">#REF!</definedName>
    <definedName name="Costo_Operativo">#REF!</definedName>
    <definedName name="COUNT" localSheetId="0">#REF!</definedName>
    <definedName name="COUNT" localSheetId="1">#REF!</definedName>
    <definedName name="COUNT">#REF!</definedName>
    <definedName name="COUNTER" localSheetId="0">#REF!</definedName>
    <definedName name="COUNTER" localSheetId="1">#REF!</definedName>
    <definedName name="COUNTER">#REF!</definedName>
    <definedName name="Country">'[85]Data-Input'!$C$4</definedName>
    <definedName name="Country_list">[85]lookup!$C$4:$C$82</definedName>
    <definedName name="CountryName" localSheetId="0">[112]xxx!#REF!</definedName>
    <definedName name="CountryName" localSheetId="1">#REF!</definedName>
    <definedName name="CountryName">[112]xxx!#REF!</definedName>
    <definedName name="CPF">#REF!</definedName>
    <definedName name="CPI" localSheetId="0">#REF!</definedName>
    <definedName name="CPI" localSheetId="1">#REF!</definedName>
    <definedName name="CPI">#REF!</definedName>
    <definedName name="CPI_Core">#REF!</definedName>
    <definedName name="CPI_NAT_monthly">#REF!</definedName>
    <definedName name="CPIA">'[85]Data-Input'!$E$5</definedName>
    <definedName name="CPIAValue">'[85]Output - Submit'!$C$10</definedName>
    <definedName name="CPICUM" localSheetId="0">#REF!</definedName>
    <definedName name="CPICUM" localSheetId="1">#REF!</definedName>
    <definedName name="CPICUM">#REF!</definedName>
    <definedName name="CRECPIB" localSheetId="1">#REF!</definedName>
    <definedName name="CRECPIB">[71]Base!$T1</definedName>
    <definedName name="CRECWM" localSheetId="1">#REF!</definedName>
    <definedName name="CRECWM">[113]SUPUESTOS!A$15</definedName>
    <definedName name="cred" localSheetId="0">#REF!</definedName>
    <definedName name="cred" localSheetId="1">#REF!</definedName>
    <definedName name="cred">#REF!</definedName>
    <definedName name="cred1" localSheetId="0">#REF!</definedName>
    <definedName name="cred1" localSheetId="1">#REF!</definedName>
    <definedName name="cred1">#REF!</definedName>
    <definedName name="CRED2">#REF!</definedName>
    <definedName name="cred2000" localSheetId="0">#REF!</definedName>
    <definedName name="cred2000" localSheetId="1">#REF!</definedName>
    <definedName name="cred2000">#REF!</definedName>
    <definedName name="cred2001" localSheetId="0">#REF!</definedName>
    <definedName name="cred2001" localSheetId="1">#REF!</definedName>
    <definedName name="cred2001">#REF!</definedName>
    <definedName name="cred2002" localSheetId="0">#REF!</definedName>
    <definedName name="cred2002" localSheetId="1">#REF!</definedName>
    <definedName name="cred2002">#REF!</definedName>
    <definedName name="cred2003" localSheetId="0">#REF!</definedName>
    <definedName name="cred2003" localSheetId="1">#REF!</definedName>
    <definedName name="cred2003">#REF!</definedName>
    <definedName name="cred98" localSheetId="0">[14]Programa!#REF!</definedName>
    <definedName name="cred98" localSheetId="1">#REF!</definedName>
    <definedName name="cred98">[14]Programa!#REF!</definedName>
    <definedName name="cred98j" localSheetId="0">[14]Programa!#REF!</definedName>
    <definedName name="cred98j" localSheetId="1">#REF!</definedName>
    <definedName name="cred98j">[14]Programa!#REF!</definedName>
    <definedName name="cred98s" localSheetId="0">#REF!</definedName>
    <definedName name="cred98s" localSheetId="1">#REF!</definedName>
    <definedName name="cred98s">#REF!</definedName>
    <definedName name="cred99" localSheetId="0">#REF!</definedName>
    <definedName name="cred99" localSheetId="1">#REF!</definedName>
    <definedName name="cred99">#REF!</definedName>
    <definedName name="CREDITO" localSheetId="0">#REF!</definedName>
    <definedName name="CREDITO" localSheetId="1">#REF!</definedName>
    <definedName name="CREDITO">#REF!</definedName>
    <definedName name="CREDITO1" localSheetId="0">#REF!</definedName>
    <definedName name="CREDITO1" localSheetId="1">#REF!</definedName>
    <definedName name="CREDITO1">#REF!</definedName>
    <definedName name="CREDITOBCH" localSheetId="0">#REF!</definedName>
    <definedName name="CREDITOBCH" localSheetId="1">#REF!</definedName>
    <definedName name="CREDITOBCH">#REF!</definedName>
    <definedName name="CREDITORSB" localSheetId="0">#REF!</definedName>
    <definedName name="CREDITORSB" localSheetId="1">#REF!</definedName>
    <definedName name="CREDITORSB">#REF!</definedName>
    <definedName name="CREINGC" localSheetId="1">#REF!</definedName>
    <definedName name="CREINGC">[71]Base!$U1</definedName>
    <definedName name="_xlnm.Criteria" localSheetId="1">#REF!</definedName>
    <definedName name="_xlnm.Criteria">'[1]esc con 2.4% '!$E$1103:$E$1104</definedName>
    <definedName name="CSP" localSheetId="1">#REF!</definedName>
    <definedName name="CSP">[71]Base!$V1</definedName>
    <definedName name="Cu_13">[114]Cu_16!$A$1:$L$42</definedName>
    <definedName name="Cu_19">[115]Abonados2003!$A$1:$U$42</definedName>
    <definedName name="Cu_5">[116]Cu_5!$A$1:$O$61</definedName>
    <definedName name="cu1_" localSheetId="0">[117]Cuadro1!#REF!</definedName>
    <definedName name="cu1_" localSheetId="1">#REF!</definedName>
    <definedName name="cu1_">[117]Cuadro1!#REF!</definedName>
    <definedName name="cu3_" localSheetId="0">#REF!</definedName>
    <definedName name="cu3_" localSheetId="1">#REF!</definedName>
    <definedName name="cu3_">#REF!</definedName>
    <definedName name="cu5_" localSheetId="0">[118]Cuadro5!#REF!</definedName>
    <definedName name="cu5_" localSheetId="1">#REF!</definedName>
    <definedName name="cu5_">[118]Cuadro5!#REF!</definedName>
    <definedName name="cua" localSheetId="0" hidden="1">{"'RIN-INTRANET'!$A$1:$K$71"}</definedName>
    <definedName name="cua" localSheetId="1" hidden="1">{"'RIN-INTRANET'!$A$1:$K$71"}</definedName>
    <definedName name="cua" hidden="1">{"'RIN-INTRANET'!$A$1:$K$71"}</definedName>
    <definedName name="cua_1" localSheetId="0" hidden="1">{"'RIN-INTRANET'!$A$1:$K$71"}</definedName>
    <definedName name="cua_1" localSheetId="1" hidden="1">{"'RIN-INTRANET'!$A$1:$K$71"}</definedName>
    <definedName name="cua_1" hidden="1">{"'RIN-INTRANET'!$A$1:$K$71"}</definedName>
    <definedName name="cua_1_1" localSheetId="0" hidden="1">{"'RIN-INTRANET'!$A$1:$K$71"}</definedName>
    <definedName name="cua_1_1" localSheetId="1" hidden="1">{"'RIN-INTRANET'!$A$1:$K$71"}</definedName>
    <definedName name="cua_1_1" hidden="1">{"'RIN-INTRANET'!$A$1:$K$71"}</definedName>
    <definedName name="cua_1_1_1" localSheetId="0" hidden="1">{"'RIN-INTRANET'!$A$1:$K$71"}</definedName>
    <definedName name="cua_1_1_1" localSheetId="1" hidden="1">{"'RIN-INTRANET'!$A$1:$K$71"}</definedName>
    <definedName name="cua_1_1_1" hidden="1">{"'RIN-INTRANET'!$A$1:$K$71"}</definedName>
    <definedName name="cua_1_1_2" localSheetId="0" hidden="1">{"'RIN-INTRANET'!$A$1:$K$71"}</definedName>
    <definedName name="cua_1_1_2" localSheetId="1" hidden="1">{"'RIN-INTRANET'!$A$1:$K$71"}</definedName>
    <definedName name="cua_1_1_2" hidden="1">{"'RIN-INTRANET'!$A$1:$K$71"}</definedName>
    <definedName name="cua_1_1_3" localSheetId="0" hidden="1">{"'RIN-INTRANET'!$A$1:$K$71"}</definedName>
    <definedName name="cua_1_1_3" localSheetId="1" hidden="1">{"'RIN-INTRANET'!$A$1:$K$71"}</definedName>
    <definedName name="cua_1_1_3" hidden="1">{"'RIN-INTRANET'!$A$1:$K$71"}</definedName>
    <definedName name="cua_1_1_4" localSheetId="0" hidden="1">{"'RIN-INTRANET'!$A$1:$K$71"}</definedName>
    <definedName name="cua_1_1_4" localSheetId="1" hidden="1">{"'RIN-INTRANET'!$A$1:$K$71"}</definedName>
    <definedName name="cua_1_1_4" hidden="1">{"'RIN-INTRANET'!$A$1:$K$71"}</definedName>
    <definedName name="cua_1_2" localSheetId="0" hidden="1">{"'RIN-INTRANET'!$A$1:$K$71"}</definedName>
    <definedName name="cua_1_2" localSheetId="1" hidden="1">{"'RIN-INTRANET'!$A$1:$K$71"}</definedName>
    <definedName name="cua_1_2" hidden="1">{"'RIN-INTRANET'!$A$1:$K$71"}</definedName>
    <definedName name="cua_1_2_1" localSheetId="0" hidden="1">{"'RIN-INTRANET'!$A$1:$K$71"}</definedName>
    <definedName name="cua_1_2_1" localSheetId="1" hidden="1">{"'RIN-INTRANET'!$A$1:$K$71"}</definedName>
    <definedName name="cua_1_2_1" hidden="1">{"'RIN-INTRANET'!$A$1:$K$71"}</definedName>
    <definedName name="cua_1_2_2" localSheetId="0" hidden="1">{"'RIN-INTRANET'!$A$1:$K$71"}</definedName>
    <definedName name="cua_1_2_2" localSheetId="1" hidden="1">{"'RIN-INTRANET'!$A$1:$K$71"}</definedName>
    <definedName name="cua_1_2_2" hidden="1">{"'RIN-INTRANET'!$A$1:$K$71"}</definedName>
    <definedName name="cua_1_2_3" localSheetId="0" hidden="1">{"'RIN-INTRANET'!$A$1:$K$71"}</definedName>
    <definedName name="cua_1_2_3" localSheetId="1" hidden="1">{"'RIN-INTRANET'!$A$1:$K$71"}</definedName>
    <definedName name="cua_1_2_3" hidden="1">{"'RIN-INTRANET'!$A$1:$K$71"}</definedName>
    <definedName name="cua_1_3" localSheetId="0" hidden="1">{"'RIN-INTRANET'!$A$1:$K$71"}</definedName>
    <definedName name="cua_1_3" localSheetId="1" hidden="1">{"'RIN-INTRANET'!$A$1:$K$71"}</definedName>
    <definedName name="cua_1_3" hidden="1">{"'RIN-INTRANET'!$A$1:$K$71"}</definedName>
    <definedName name="cua_1_4" localSheetId="0" hidden="1">{"'RIN-INTRANET'!$A$1:$K$71"}</definedName>
    <definedName name="cua_1_4" localSheetId="1" hidden="1">{"'RIN-INTRANET'!$A$1:$K$71"}</definedName>
    <definedName name="cua_1_4" hidden="1">{"'RIN-INTRANET'!$A$1:$K$71"}</definedName>
    <definedName name="cua_1_5" localSheetId="0" hidden="1">{"'RIN-INTRANET'!$A$1:$K$71"}</definedName>
    <definedName name="cua_1_5" localSheetId="1" hidden="1">{"'RIN-INTRANET'!$A$1:$K$71"}</definedName>
    <definedName name="cua_1_5" hidden="1">{"'RIN-INTRANET'!$A$1:$K$71"}</definedName>
    <definedName name="cua_2" localSheetId="0" hidden="1">{"'RIN-INTRANET'!$A$1:$K$71"}</definedName>
    <definedName name="cua_2" localSheetId="1" hidden="1">{"'RIN-INTRANET'!$A$1:$K$71"}</definedName>
    <definedName name="cua_2" hidden="1">{"'RIN-INTRANET'!$A$1:$K$71"}</definedName>
    <definedName name="cua_2_1" localSheetId="0" hidden="1">{"'RIN-INTRANET'!$A$1:$K$71"}</definedName>
    <definedName name="cua_2_1" localSheetId="1" hidden="1">{"'RIN-INTRANET'!$A$1:$K$71"}</definedName>
    <definedName name="cua_2_1" hidden="1">{"'RIN-INTRANET'!$A$1:$K$71"}</definedName>
    <definedName name="cua_2_2" localSheetId="0" hidden="1">{"'RIN-INTRANET'!$A$1:$K$71"}</definedName>
    <definedName name="cua_2_2" localSheetId="1" hidden="1">{"'RIN-INTRANET'!$A$1:$K$71"}</definedName>
    <definedName name="cua_2_2" hidden="1">{"'RIN-INTRANET'!$A$1:$K$71"}</definedName>
    <definedName name="cua_2_3" localSheetId="0" hidden="1">{"'RIN-INTRANET'!$A$1:$K$71"}</definedName>
    <definedName name="cua_2_3" localSheetId="1" hidden="1">{"'RIN-INTRANET'!$A$1:$K$71"}</definedName>
    <definedName name="cua_2_3" hidden="1">{"'RIN-INTRANET'!$A$1:$K$71"}</definedName>
    <definedName name="cua_2_4" localSheetId="0" hidden="1">{"'RIN-INTRANET'!$A$1:$K$71"}</definedName>
    <definedName name="cua_2_4" localSheetId="1" hidden="1">{"'RIN-INTRANET'!$A$1:$K$71"}</definedName>
    <definedName name="cua_2_4" hidden="1">{"'RIN-INTRANET'!$A$1:$K$71"}</definedName>
    <definedName name="cua_3" localSheetId="0" hidden="1">{"'RIN-INTRANET'!$A$1:$K$71"}</definedName>
    <definedName name="cua_3" localSheetId="1" hidden="1">{"'RIN-INTRANET'!$A$1:$K$71"}</definedName>
    <definedName name="cua_3" hidden="1">{"'RIN-INTRANET'!$A$1:$K$71"}</definedName>
    <definedName name="cua_4" localSheetId="0" hidden="1">{"'RIN-INTRANET'!$A$1:$K$71"}</definedName>
    <definedName name="cua_4" localSheetId="1" hidden="1">{"'RIN-INTRANET'!$A$1:$K$71"}</definedName>
    <definedName name="cua_4" hidden="1">{"'RIN-INTRANET'!$A$1:$K$71"}</definedName>
    <definedName name="cua_5" localSheetId="0" hidden="1">{"'RIN-INTRANET'!$A$1:$K$71"}</definedName>
    <definedName name="cua_5" localSheetId="1" hidden="1">{"'RIN-INTRANET'!$A$1:$K$71"}</definedName>
    <definedName name="cua_5" hidden="1">{"'RIN-INTRANET'!$A$1:$K$71"}</definedName>
    <definedName name="Cuad_GC">#REF!</definedName>
    <definedName name="Cuad_IE">#REF!</definedName>
    <definedName name="cuad1" localSheetId="0">#REF!</definedName>
    <definedName name="cuad1" localSheetId="1">#REF!</definedName>
    <definedName name="cuad1">#REF!</definedName>
    <definedName name="cuad10" localSheetId="0">#REF!</definedName>
    <definedName name="cuad10" localSheetId="1">#REF!</definedName>
    <definedName name="cuad10">#REF!</definedName>
    <definedName name="cuad11" localSheetId="0">#REF!</definedName>
    <definedName name="cuad11" localSheetId="1">#REF!</definedName>
    <definedName name="cuad11">#REF!</definedName>
    <definedName name="cuad12" localSheetId="0">#REF!</definedName>
    <definedName name="cuad12" localSheetId="1">#REF!</definedName>
    <definedName name="cuad12">#REF!</definedName>
    <definedName name="cuad13" localSheetId="0">#REF!</definedName>
    <definedName name="cuad13" localSheetId="1">#REF!</definedName>
    <definedName name="cuad13">#REF!</definedName>
    <definedName name="cuad14" localSheetId="0">#REF!</definedName>
    <definedName name="cuad14" localSheetId="1">#REF!</definedName>
    <definedName name="cuad14">#REF!</definedName>
    <definedName name="cuad15" localSheetId="0">#REF!</definedName>
    <definedName name="cuad15" localSheetId="1">#REF!</definedName>
    <definedName name="cuad15">#REF!</definedName>
    <definedName name="cuad16" localSheetId="0">#REF!</definedName>
    <definedName name="cuad16" localSheetId="1">#REF!</definedName>
    <definedName name="cuad16">#REF!</definedName>
    <definedName name="cuad17" localSheetId="0">#REF!</definedName>
    <definedName name="cuad17" localSheetId="1">#REF!</definedName>
    <definedName name="cuad17">#REF!</definedName>
    <definedName name="cuad18" localSheetId="0">#REF!</definedName>
    <definedName name="cuad18" localSheetId="1">#REF!</definedName>
    <definedName name="cuad18">#REF!</definedName>
    <definedName name="cuad19" localSheetId="0">#REF!</definedName>
    <definedName name="cuad19" localSheetId="1">#REF!</definedName>
    <definedName name="cuad19">#REF!</definedName>
    <definedName name="cuad2" localSheetId="0">#REF!</definedName>
    <definedName name="cuad2" localSheetId="1">#REF!</definedName>
    <definedName name="cuad2">#REF!</definedName>
    <definedName name="cuad20" localSheetId="0">#REF!</definedName>
    <definedName name="cuad20" localSheetId="1">#REF!</definedName>
    <definedName name="cuad20">#REF!</definedName>
    <definedName name="cuad21" localSheetId="0">#REF!</definedName>
    <definedName name="cuad21" localSheetId="1">#REF!</definedName>
    <definedName name="cuad21">#REF!</definedName>
    <definedName name="cuad22" localSheetId="0">#REF!</definedName>
    <definedName name="cuad22" localSheetId="1">#REF!</definedName>
    <definedName name="cuad22">#REF!</definedName>
    <definedName name="cuad23" localSheetId="0">#REF!</definedName>
    <definedName name="cuad23" localSheetId="1">#REF!</definedName>
    <definedName name="cuad23">#REF!</definedName>
    <definedName name="cuad24" localSheetId="0">#REF!</definedName>
    <definedName name="cuad24" localSheetId="1">#REF!</definedName>
    <definedName name="cuad24">#REF!</definedName>
    <definedName name="cuad25" localSheetId="0">#REF!</definedName>
    <definedName name="cuad25" localSheetId="1">#REF!</definedName>
    <definedName name="cuad25">#REF!</definedName>
    <definedName name="cuad3" localSheetId="0">#REF!</definedName>
    <definedName name="cuad3" localSheetId="1">#REF!</definedName>
    <definedName name="cuad3">#REF!</definedName>
    <definedName name="cuad4" localSheetId="0">#REF!</definedName>
    <definedName name="cuad4" localSheetId="1">#REF!</definedName>
    <definedName name="cuad4">#REF!</definedName>
    <definedName name="cuad5" localSheetId="0">#REF!</definedName>
    <definedName name="cuad5" localSheetId="1">#REF!</definedName>
    <definedName name="cuad5">#REF!</definedName>
    <definedName name="cuad6" localSheetId="0">#REF!</definedName>
    <definedName name="cuad6" localSheetId="1">#REF!</definedName>
    <definedName name="cuad6">#REF!</definedName>
    <definedName name="cuad7" localSheetId="0">#REF!</definedName>
    <definedName name="cuad7" localSheetId="1">#REF!</definedName>
    <definedName name="cuad7">#REF!</definedName>
    <definedName name="cuad8" localSheetId="0">#REF!</definedName>
    <definedName name="cuad8" localSheetId="1">#REF!</definedName>
    <definedName name="cuad8">#REF!</definedName>
    <definedName name="cuad9" localSheetId="0">#REF!</definedName>
    <definedName name="cuad9" localSheetId="1">#REF!</definedName>
    <definedName name="cuad9">#REF!</definedName>
    <definedName name="CUADR11" localSheetId="0">#REF!</definedName>
    <definedName name="CUADR11" localSheetId="1">#REF!</definedName>
    <definedName name="CUADR11">#REF!</definedName>
    <definedName name="cuadrado" localSheetId="1">#REF!</definedName>
    <definedName name="cuadrado">'[81]Prog-Ejec'!$A$193</definedName>
    <definedName name="CUADRILLAS">#REF!</definedName>
    <definedName name="Cuadro">#REF!</definedName>
    <definedName name="Cuadro_1" localSheetId="0">#REF!</definedName>
    <definedName name="Cuadro_1" localSheetId="1">#REF!</definedName>
    <definedName name="Cuadro_1">#REF!</definedName>
    <definedName name="cuadro_1.31" localSheetId="0">#REF!</definedName>
    <definedName name="cuadro_1.31" localSheetId="1">#REF!</definedName>
    <definedName name="cuadro_1.31">#REF!</definedName>
    <definedName name="CUADRO_2" localSheetId="0">#REF!</definedName>
    <definedName name="CUADRO_2" localSheetId="1">#REF!</definedName>
    <definedName name="CUADRO_2">#REF!</definedName>
    <definedName name="CUADRO_3" localSheetId="0">#REF!</definedName>
    <definedName name="CUADRO_3" localSheetId="1">#REF!</definedName>
    <definedName name="CUADRO_3">#REF!</definedName>
    <definedName name="CUADRO_4" localSheetId="0">#REF!</definedName>
    <definedName name="CUADRO_4" localSheetId="1">#REF!</definedName>
    <definedName name="CUADRO_4">#REF!</definedName>
    <definedName name="CUADRO_5" localSheetId="0">#REF!</definedName>
    <definedName name="CUADRO_5" localSheetId="1">#REF!</definedName>
    <definedName name="CUADRO_5">#REF!</definedName>
    <definedName name="Cuadro_Gerencia">[119]ENE!#REF!</definedName>
    <definedName name="Cuadro_No._1" localSheetId="0">#REF!</definedName>
    <definedName name="Cuadro_No._1" localSheetId="1">#REF!</definedName>
    <definedName name="Cuadro_No._1">#REF!</definedName>
    <definedName name="Cuadro_No._10" localSheetId="0">#REF!</definedName>
    <definedName name="Cuadro_No._10" localSheetId="1">#REF!</definedName>
    <definedName name="Cuadro_No._10">#REF!</definedName>
    <definedName name="Cuadro_No._11" localSheetId="0">#REF!</definedName>
    <definedName name="Cuadro_No._11" localSheetId="1">#REF!</definedName>
    <definedName name="Cuadro_No._11">#REF!</definedName>
    <definedName name="Cuadro_No._12" localSheetId="0">#REF!</definedName>
    <definedName name="Cuadro_No._12" localSheetId="1">#REF!</definedName>
    <definedName name="Cuadro_No._12">#REF!</definedName>
    <definedName name="Cuadro_No._13" localSheetId="0">#REF!</definedName>
    <definedName name="Cuadro_No._13" localSheetId="1">#REF!</definedName>
    <definedName name="Cuadro_No._13">#REF!</definedName>
    <definedName name="Cuadro_No._14" localSheetId="0">#REF!</definedName>
    <definedName name="Cuadro_No._14" localSheetId="1">#REF!</definedName>
    <definedName name="Cuadro_No._14">#REF!</definedName>
    <definedName name="Cuadro_No._15" localSheetId="0">#REF!</definedName>
    <definedName name="Cuadro_No._15" localSheetId="1">#REF!</definedName>
    <definedName name="Cuadro_No._15">#REF!</definedName>
    <definedName name="Cuadro_No._16" localSheetId="0">#REF!</definedName>
    <definedName name="Cuadro_No._16" localSheetId="1">#REF!</definedName>
    <definedName name="Cuadro_No._16">#REF!</definedName>
    <definedName name="Cuadro_No._17" localSheetId="0">#REF!</definedName>
    <definedName name="Cuadro_No._17" localSheetId="1">#REF!</definedName>
    <definedName name="Cuadro_No._17">#REF!</definedName>
    <definedName name="Cuadro_No._18" localSheetId="0">#REF!</definedName>
    <definedName name="Cuadro_No._18" localSheetId="1">#REF!</definedName>
    <definedName name="Cuadro_No._18">#REF!</definedName>
    <definedName name="Cuadro_No._19" localSheetId="0">#REF!</definedName>
    <definedName name="Cuadro_No._19" localSheetId="1">#REF!</definedName>
    <definedName name="Cuadro_No._19">#REF!</definedName>
    <definedName name="Cuadro_No._2" localSheetId="0">#REF!</definedName>
    <definedName name="Cuadro_No._2" localSheetId="1">#REF!</definedName>
    <definedName name="Cuadro_No._2">#REF!</definedName>
    <definedName name="Cuadro_No._3" localSheetId="0">#REF!</definedName>
    <definedName name="Cuadro_No._3" localSheetId="1">#REF!</definedName>
    <definedName name="Cuadro_No._3">#REF!</definedName>
    <definedName name="Cuadro_No._4" localSheetId="0">#REF!</definedName>
    <definedName name="Cuadro_No._4" localSheetId="1">#REF!</definedName>
    <definedName name="Cuadro_No._4">#REF!</definedName>
    <definedName name="Cuadro_No._5" localSheetId="0">#REF!</definedName>
    <definedName name="Cuadro_No._5" localSheetId="1">#REF!</definedName>
    <definedName name="Cuadro_No._5">#REF!</definedName>
    <definedName name="Cuadro_No._6" localSheetId="0">#REF!</definedName>
    <definedName name="Cuadro_No._6" localSheetId="1">#REF!</definedName>
    <definedName name="Cuadro_No._6">#REF!</definedName>
    <definedName name="Cuadro_No._7" localSheetId="0">#REF!</definedName>
    <definedName name="Cuadro_No._7" localSheetId="1">#REF!</definedName>
    <definedName name="Cuadro_No._7">#REF!</definedName>
    <definedName name="Cuadro_No._8" localSheetId="0">#REF!</definedName>
    <definedName name="Cuadro_No._8" localSheetId="1">#REF!</definedName>
    <definedName name="Cuadro_No._8">#REF!</definedName>
    <definedName name="Cuadro_No._9" localSheetId="0">#REF!</definedName>
    <definedName name="Cuadro_No._9" localSheetId="1">#REF!</definedName>
    <definedName name="Cuadro_No._9">#REF!</definedName>
    <definedName name="Cuadro_No.13">[114]Cu_16!$A$1:$L$43</definedName>
    <definedName name="Cuadro0000" localSheetId="1">#REF!</definedName>
    <definedName name="Cuadro0000">[120]Datos!$A$210:$A$215</definedName>
    <definedName name="Cuadro03" localSheetId="1">#REF!</definedName>
    <definedName name="Cuadro03">'[121]C:G'!$B$2:$X$215</definedName>
    <definedName name="CUADRO1" localSheetId="0">#REF!</definedName>
    <definedName name="CUADRO1" localSheetId="1">#REF!</definedName>
    <definedName name="CUADRO1">#REF!</definedName>
    <definedName name="Cuadro10" localSheetId="1">#REF!</definedName>
    <definedName name="Cuadro10">[121]B:I!$B$54:$J$184</definedName>
    <definedName name="cuadro11" localSheetId="1">#REF!</definedName>
    <definedName name="cuadro11">'[122]C:F'!$A$147:$H$1016</definedName>
    <definedName name="cuadro17" localSheetId="1">#REF!</definedName>
    <definedName name="cuadro17">'[122]C:D'!$B$183:$U$249</definedName>
    <definedName name="CUADRO2" localSheetId="0">#REF!</definedName>
    <definedName name="CUADRO2" localSheetId="1">#REF!</definedName>
    <definedName name="CUADRO2">#REF!</definedName>
    <definedName name="cuadro21" localSheetId="1">#REF!</definedName>
    <definedName name="cuadro21">'[121]C:D'!$B$370:$U$531</definedName>
    <definedName name="cuadro46" localSheetId="0">[121]F!#REF!</definedName>
    <definedName name="cuadro46" localSheetId="1">#REF!</definedName>
    <definedName name="cuadro46">[121]F!#REF!</definedName>
    <definedName name="cuadro47" localSheetId="0">[121]F!#REF!</definedName>
    <definedName name="cuadro47" localSheetId="1">#REF!</definedName>
    <definedName name="cuadro47">[121]F!#REF!</definedName>
    <definedName name="cuadroa_" localSheetId="0">#REF!</definedName>
    <definedName name="cuadroa_" localSheetId="1">#REF!</definedName>
    <definedName name="cuadroa_">#REF!</definedName>
    <definedName name="cuadrob_" localSheetId="0">#REF!</definedName>
    <definedName name="cuadrob_" localSheetId="1">#REF!</definedName>
    <definedName name="cuadrob_">#REF!</definedName>
    <definedName name="CUADROB1" localSheetId="0">'[123]Tables 34-38'!#REF!</definedName>
    <definedName name="CUADROB1" localSheetId="1">#REF!</definedName>
    <definedName name="CUADROB1">'[123]Tables 34-38'!#REF!</definedName>
    <definedName name="CUADROI" localSheetId="0">#REF!</definedName>
    <definedName name="CUADROI" localSheetId="1">#REF!</definedName>
    <definedName name="CUADROI">#REF!</definedName>
    <definedName name="cuadroI_3" localSheetId="0">#REF!</definedName>
    <definedName name="cuadroI_3" localSheetId="1">#REF!</definedName>
    <definedName name="cuadroI_3">#REF!</definedName>
    <definedName name="cuadroI_5" localSheetId="1">#REF!</definedName>
    <definedName name="cuadroI_5">'[124]Cuadro I-5 94-00'!$A$3:$I$46</definedName>
    <definedName name="CUADROII" localSheetId="0">#REF!</definedName>
    <definedName name="CUADROII" localSheetId="1">#REF!</definedName>
    <definedName name="CUADROII">#REF!</definedName>
    <definedName name="CUADROIII" localSheetId="0">#REF!</definedName>
    <definedName name="CUADROIII" localSheetId="1">#REF!</definedName>
    <definedName name="CUADROIII">#REF!</definedName>
    <definedName name="CUADROIV" localSheetId="0">#REF!</definedName>
    <definedName name="CUADROIV" localSheetId="1">#REF!</definedName>
    <definedName name="CUADROIV">#REF!</definedName>
    <definedName name="CUADROV" localSheetId="0">#REF!</definedName>
    <definedName name="CUADROV" localSheetId="1">#REF!</definedName>
    <definedName name="CUADROV">#REF!</definedName>
    <definedName name="CUADROVI" localSheetId="0">#REF!</definedName>
    <definedName name="CUADROVI" localSheetId="1">#REF!</definedName>
    <definedName name="CUADROVI">#REF!</definedName>
    <definedName name="CUADROVII" localSheetId="0">#REF!</definedName>
    <definedName name="CUADROVII" localSheetId="1">#REF!</definedName>
    <definedName name="CUADROVII">#REF!</definedName>
    <definedName name="CUASEMA" localSheetId="0">#REF!</definedName>
    <definedName name="CUASEMA" localSheetId="1">#REF!</definedName>
    <definedName name="CUASEMA">#REF!</definedName>
    <definedName name="CUENTA">#REF!</definedName>
    <definedName name="CUENTA_TRANSACCION_SCN">#REF!</definedName>
    <definedName name="CUENTASMON">[83]BCP!#REF!</definedName>
    <definedName name="currency" localSheetId="0">#REF!</definedName>
    <definedName name="currency" localSheetId="1">#REF!</definedName>
    <definedName name="currency">#REF!</definedName>
    <definedName name="Currency_List">'[85]GE Calculation'!$B$41:$B$52</definedName>
    <definedName name="CurrVintage" localSheetId="1">#REF!</definedName>
    <definedName name="CurrVintage">[101]Current!$D$66</definedName>
    <definedName name="cvcxscfb" localSheetId="0" hidden="1">{"Riqfin97",#N/A,FALSE,"Tran";"Riqfinpro",#N/A,FALSE,"Tran"}</definedName>
    <definedName name="cvcxscfb" localSheetId="1" hidden="1">{"Riqfin97",#N/A,FALSE,"Tran";"Riqfinpro",#N/A,FALSE,"Tran"}</definedName>
    <definedName name="cvcxscfb" hidden="1">{"Riqfin97",#N/A,FALSE,"Tran";"Riqfinpro",#N/A,FALSE,"Tran"}</definedName>
    <definedName name="cvcxscfb_1" localSheetId="0" hidden="1">{"Riqfin97",#N/A,FALSE,"Tran";"Riqfinpro",#N/A,FALSE,"Tran"}</definedName>
    <definedName name="cvcxscfb_1" localSheetId="1" hidden="1">{"Riqfin97",#N/A,FALSE,"Tran";"Riqfinpro",#N/A,FALSE,"Tran"}</definedName>
    <definedName name="cvcxscfb_1" hidden="1">{"Riqfin97",#N/A,FALSE,"Tran";"Riqfinpro",#N/A,FALSE,"Tran"}</definedName>
    <definedName name="cvcxscfb_1_1" localSheetId="0" hidden="1">{"Riqfin97",#N/A,FALSE,"Tran";"Riqfinpro",#N/A,FALSE,"Tran"}</definedName>
    <definedName name="cvcxscfb_1_1" localSheetId="1" hidden="1">{"Riqfin97",#N/A,FALSE,"Tran";"Riqfinpro",#N/A,FALSE,"Tran"}</definedName>
    <definedName name="cvcxscfb_1_1" hidden="1">{"Riqfin97",#N/A,FALSE,"Tran";"Riqfinpro",#N/A,FALSE,"Tran"}</definedName>
    <definedName name="cvcxscfb_1_2" localSheetId="0" hidden="1">{"Riqfin97",#N/A,FALSE,"Tran";"Riqfinpro",#N/A,FALSE,"Tran"}</definedName>
    <definedName name="cvcxscfb_1_2" localSheetId="1" hidden="1">{"Riqfin97",#N/A,FALSE,"Tran";"Riqfinpro",#N/A,FALSE,"Tran"}</definedName>
    <definedName name="cvcxscfb_1_2" hidden="1">{"Riqfin97",#N/A,FALSE,"Tran";"Riqfinpro",#N/A,FALSE,"Tran"}</definedName>
    <definedName name="cvcxscfb_1_3" localSheetId="0" hidden="1">{"Riqfin97",#N/A,FALSE,"Tran";"Riqfinpro",#N/A,FALSE,"Tran"}</definedName>
    <definedName name="cvcxscfb_1_3" localSheetId="1" hidden="1">{"Riqfin97",#N/A,FALSE,"Tran";"Riqfinpro",#N/A,FALSE,"Tran"}</definedName>
    <definedName name="cvcxscfb_1_3" hidden="1">{"Riqfin97",#N/A,FALSE,"Tran";"Riqfinpro",#N/A,FALSE,"Tran"}</definedName>
    <definedName name="cvcxscfb_1_4" localSheetId="0" hidden="1">{"Riqfin97",#N/A,FALSE,"Tran";"Riqfinpro",#N/A,FALSE,"Tran"}</definedName>
    <definedName name="cvcxscfb_1_4" localSheetId="1" hidden="1">{"Riqfin97",#N/A,FALSE,"Tran";"Riqfinpro",#N/A,FALSE,"Tran"}</definedName>
    <definedName name="cvcxscfb_1_4" hidden="1">{"Riqfin97",#N/A,FALSE,"Tran";"Riqfinpro",#N/A,FALSE,"Tran"}</definedName>
    <definedName name="cvcxscfb_2" localSheetId="0" hidden="1">{"Riqfin97",#N/A,FALSE,"Tran";"Riqfinpro",#N/A,FALSE,"Tran"}</definedName>
    <definedName name="cvcxscfb_2" localSheetId="1" hidden="1">{"Riqfin97",#N/A,FALSE,"Tran";"Riqfinpro",#N/A,FALSE,"Tran"}</definedName>
    <definedName name="cvcxscfb_2" hidden="1">{"Riqfin97",#N/A,FALSE,"Tran";"Riqfinpro",#N/A,FALSE,"Tran"}</definedName>
    <definedName name="cvcxscfb_3" localSheetId="0" hidden="1">{"Riqfin97",#N/A,FALSE,"Tran";"Riqfinpro",#N/A,FALSE,"Tran"}</definedName>
    <definedName name="cvcxscfb_3" localSheetId="1" hidden="1">{"Riqfin97",#N/A,FALSE,"Tran";"Riqfinpro",#N/A,FALSE,"Tran"}</definedName>
    <definedName name="cvcxscfb_3" hidden="1">{"Riqfin97",#N/A,FALSE,"Tran";"Riqfinpro",#N/A,FALSE,"Tran"}</definedName>
    <definedName name="cvcxscfb_4" localSheetId="0" hidden="1">{"Riqfin97",#N/A,FALSE,"Tran";"Riqfinpro",#N/A,FALSE,"Tran"}</definedName>
    <definedName name="cvcxscfb_4" localSheetId="1" hidden="1">{"Riqfin97",#N/A,FALSE,"Tran";"Riqfinpro",#N/A,FALSE,"Tran"}</definedName>
    <definedName name="cvcxscfb_4" hidden="1">{"Riqfin97",#N/A,FALSE,"Tran";"Riqfinpro",#N/A,FALSE,"Tran"}</definedName>
    <definedName name="cvf" localSheetId="0" hidden="1">{"'para SB'!$A$1420:$F$1479"}</definedName>
    <definedName name="cvf" localSheetId="1" hidden="1">{"'para SB'!$A$1420:$F$1479"}</definedName>
    <definedName name="cvf" hidden="1">{"'para SB'!$A$1420:$F$1479"}</definedName>
    <definedName name="cvzxbz" localSheetId="0" hidden="1">{"Riqfin97",#N/A,FALSE,"Tran";"Riqfinpro",#N/A,FALSE,"Tran"}</definedName>
    <definedName name="cvzxbz" localSheetId="1" hidden="1">{"Riqfin97",#N/A,FALSE,"Tran";"Riqfinpro",#N/A,FALSE,"Tran"}</definedName>
    <definedName name="cvzxbz" hidden="1">{"Riqfin97",#N/A,FALSE,"Tran";"Riqfinpro",#N/A,FALSE,"Tran"}</definedName>
    <definedName name="cvzxbz_1" localSheetId="0" hidden="1">{"Riqfin97",#N/A,FALSE,"Tran";"Riqfinpro",#N/A,FALSE,"Tran"}</definedName>
    <definedName name="cvzxbz_1" localSheetId="1" hidden="1">{"Riqfin97",#N/A,FALSE,"Tran";"Riqfinpro",#N/A,FALSE,"Tran"}</definedName>
    <definedName name="cvzxbz_1" hidden="1">{"Riqfin97",#N/A,FALSE,"Tran";"Riqfinpro",#N/A,FALSE,"Tran"}</definedName>
    <definedName name="cvzxbz_1_1" localSheetId="0" hidden="1">{"Riqfin97",#N/A,FALSE,"Tran";"Riqfinpro",#N/A,FALSE,"Tran"}</definedName>
    <definedName name="cvzxbz_1_1" localSheetId="1" hidden="1">{"Riqfin97",#N/A,FALSE,"Tran";"Riqfinpro",#N/A,FALSE,"Tran"}</definedName>
    <definedName name="cvzxbz_1_1" hidden="1">{"Riqfin97",#N/A,FALSE,"Tran";"Riqfinpro",#N/A,FALSE,"Tran"}</definedName>
    <definedName name="cvzxbz_1_2" localSheetId="0" hidden="1">{"Riqfin97",#N/A,FALSE,"Tran";"Riqfinpro",#N/A,FALSE,"Tran"}</definedName>
    <definedName name="cvzxbz_1_2" localSheetId="1" hidden="1">{"Riqfin97",#N/A,FALSE,"Tran";"Riqfinpro",#N/A,FALSE,"Tran"}</definedName>
    <definedName name="cvzxbz_1_2" hidden="1">{"Riqfin97",#N/A,FALSE,"Tran";"Riqfinpro",#N/A,FALSE,"Tran"}</definedName>
    <definedName name="cvzxbz_1_3" localSheetId="0" hidden="1">{"Riqfin97",#N/A,FALSE,"Tran";"Riqfinpro",#N/A,FALSE,"Tran"}</definedName>
    <definedName name="cvzxbz_1_3" localSheetId="1" hidden="1">{"Riqfin97",#N/A,FALSE,"Tran";"Riqfinpro",#N/A,FALSE,"Tran"}</definedName>
    <definedName name="cvzxbz_1_3" hidden="1">{"Riqfin97",#N/A,FALSE,"Tran";"Riqfinpro",#N/A,FALSE,"Tran"}</definedName>
    <definedName name="cvzxbz_1_4" localSheetId="0" hidden="1">{"Riqfin97",#N/A,FALSE,"Tran";"Riqfinpro",#N/A,FALSE,"Tran"}</definedName>
    <definedName name="cvzxbz_1_4" localSheetId="1" hidden="1">{"Riqfin97",#N/A,FALSE,"Tran";"Riqfinpro",#N/A,FALSE,"Tran"}</definedName>
    <definedName name="cvzxbz_1_4" hidden="1">{"Riqfin97",#N/A,FALSE,"Tran";"Riqfinpro",#N/A,FALSE,"Tran"}</definedName>
    <definedName name="cvzxbz_2" localSheetId="0" hidden="1">{"Riqfin97",#N/A,FALSE,"Tran";"Riqfinpro",#N/A,FALSE,"Tran"}</definedName>
    <definedName name="cvzxbz_2" localSheetId="1" hidden="1">{"Riqfin97",#N/A,FALSE,"Tran";"Riqfinpro",#N/A,FALSE,"Tran"}</definedName>
    <definedName name="cvzxbz_2" hidden="1">{"Riqfin97",#N/A,FALSE,"Tran";"Riqfinpro",#N/A,FALSE,"Tran"}</definedName>
    <definedName name="cvzxbz_3" localSheetId="0" hidden="1">{"Riqfin97",#N/A,FALSE,"Tran";"Riqfinpro",#N/A,FALSE,"Tran"}</definedName>
    <definedName name="cvzxbz_3" localSheetId="1" hidden="1">{"Riqfin97",#N/A,FALSE,"Tran";"Riqfinpro",#N/A,FALSE,"Tran"}</definedName>
    <definedName name="cvzxbz_3" hidden="1">{"Riqfin97",#N/A,FALSE,"Tran";"Riqfinpro",#N/A,FALSE,"Tran"}</definedName>
    <definedName name="cvzxbz_4" localSheetId="0" hidden="1">{"Riqfin97",#N/A,FALSE,"Tran";"Riqfinpro",#N/A,FALSE,"Tran"}</definedName>
    <definedName name="cvzxbz_4" localSheetId="1" hidden="1">{"Riqfin97",#N/A,FALSE,"Tran";"Riqfinpro",#N/A,FALSE,"Tran"}</definedName>
    <definedName name="cvzxbz_4" hidden="1">{"Riqfin97",#N/A,FALSE,"Tran";"Riqfinpro",#N/A,FALSE,"Tran"}</definedName>
    <definedName name="Cwvu.a." hidden="1">[125]BOP!$A$36:$IV$36,[125]BOP!$A$44:$IV$44,[125]BOP!$A$59:$IV$59,[125]BOP!#REF!,[125]BOP!#REF!,[125]BOP!$A$81:$IV$88</definedName>
    <definedName name="Cwvu.bop." hidden="1">[125]BOP!$A$36:$IV$36,[125]BOP!$A$44:$IV$44,[125]BOP!$A$59:$IV$59,[125]BOP!#REF!,[125]BOP!#REF!,[125]BOP!$A$81:$IV$88</definedName>
    <definedName name="Cwvu.bop.sr." hidden="1">[125]BOP!$A$36:$IV$36,[125]BOP!$A$44:$IV$44,[125]BOP!$A$59:$IV$59,[125]BOP!#REF!,[125]BOP!#REF!,[125]BOP!$A$81:$IV$88</definedName>
    <definedName name="Cwvu.bopsdr.sr." hidden="1">[125]BOP!$A$36:$IV$36,[125]BOP!$A$44:$IV$44,[125]BOP!$A$59:$IV$59,[125]BOP!#REF!,[125]BOP!#REF!,[125]BOP!$A$81:$IV$88</definedName>
    <definedName name="Cwvu.cotton." hidden="1">[125]BOP!$A$36:$IV$36,[125]BOP!$A$44:$IV$44,[125]BOP!$A$59:$IV$59,[125]BOP!#REF!,[125]BOP!#REF!,[125]BOP!$A$79:$IV$79,[125]BOP!$A$81:$IV$88,[125]BOP!#REF!</definedName>
    <definedName name="Cwvu.cottonall." hidden="1">[125]BOP!$A$36:$IV$36,[125]BOP!$A$44:$IV$44,[125]BOP!$A$59:$IV$59,[125]BOP!#REF!,[125]BOP!#REF!,[125]BOP!$A$79:$IV$79,[125]BOP!$A$81:$IV$88</definedName>
    <definedName name="Cwvu.exportdetails." hidden="1">[125]BOP!$A$36:$IV$36,[125]BOP!$A$44:$IV$44,[125]BOP!$A$59:$IV$59,[125]BOP!#REF!,[125]BOP!#REF!,[125]BOP!$A$79:$IV$79,[125]BOP!#REF!</definedName>
    <definedName name="Cwvu.exports." hidden="1">[125]BOP!$A$36:$IV$36,[125]BOP!$A$44:$IV$44,[125]BOP!$A$59:$IV$59,[125]BOP!#REF!,[125]BOP!#REF!,[125]BOP!$A$79:$IV$79,[125]BOP!$A$81:$IV$88,[125]BOP!#REF!</definedName>
    <definedName name="Cwvu.gold." hidden="1">[125]BOP!$A$36:$IV$36,[125]BOP!$A$44:$IV$44,[125]BOP!$A$59:$IV$59,[125]BOP!#REF!,[125]BOP!#REF!,[125]BOP!$A$79:$IV$79,[125]BOP!$A$81:$IV$88,[125]BOP!#REF!</definedName>
    <definedName name="Cwvu.goldall." hidden="1">[125]BOP!$A$36:$IV$36,[125]BOP!$A$44:$IV$44,[125]BOP!$A$59:$IV$59,[125]BOP!#REF!,[125]BOP!#REF!,[125]BOP!$A$79:$IV$79,[125]BOP!$A$81:$IV$88,[125]BOP!#REF!</definedName>
    <definedName name="Cwvu.imports." hidden="1">[125]BOP!$A$36:$IV$36,[125]BOP!$A$44:$IV$44,[125]BOP!$A$59:$IV$59,[125]BOP!#REF!,[125]BOP!#REF!,[125]BOP!$A$79:$IV$79,[125]BOP!$A$81:$IV$88,[125]BOP!#REF!,[125]BOP!#REF!</definedName>
    <definedName name="Cwvu.importsall." hidden="1">[125]BOP!$A$36:$IV$36,[125]BOP!$A$44:$IV$44,[125]BOP!$A$59:$IV$59,[125]BOP!#REF!,[125]BOP!#REF!,[125]BOP!$A$79:$IV$79,[125]BOP!$A$81:$IV$88,[125]BOP!#REF!,[125]BOP!#REF!</definedName>
    <definedName name="Cwvu.tot." hidden="1">[125]BOP!$A$36:$IV$36,[125]BOP!$A$44:$IV$44,[125]BOP!$A$59:$IV$59,[125]BOP!#REF!,[125]BOP!#REF!,[125]BOP!$A$79:$IV$79</definedName>
    <definedName name="D">#N/A</definedName>
    <definedName name="D.121" localSheetId="0">#REF!</definedName>
    <definedName name="D.121" localSheetId="1">#REF!</definedName>
    <definedName name="D.121">#REF!</definedName>
    <definedName name="D.122" localSheetId="0">#REF!</definedName>
    <definedName name="D.122" localSheetId="1">#REF!</definedName>
    <definedName name="D.122">#REF!</definedName>
    <definedName name="D.29" localSheetId="0">#REF!</definedName>
    <definedName name="D.29" localSheetId="1">#REF!</definedName>
    <definedName name="D.29">#REF!</definedName>
    <definedName name="D_B" localSheetId="0">#REF!</definedName>
    <definedName name="D_B" localSheetId="1">#REF!</definedName>
    <definedName name="D_B">#REF!</definedName>
    <definedName name="D_BCA_NGDP" localSheetId="0">[126]DA!#REF!</definedName>
    <definedName name="D_BCA_NGDP" localSheetId="1">#REF!</definedName>
    <definedName name="D_BCA_NGDP">[126]DA!#REF!</definedName>
    <definedName name="D_BCA1" localSheetId="0">[126]DA!#REF!</definedName>
    <definedName name="D_BCA1" localSheetId="1">#REF!</definedName>
    <definedName name="D_BCA1">[126]DA!#REF!</definedName>
    <definedName name="D_BCA2" localSheetId="0">[126]DA!#REF!</definedName>
    <definedName name="D_BCA2" localSheetId="1">#REF!</definedName>
    <definedName name="D_BCA2">[126]DA!#REF!</definedName>
    <definedName name="D_BE" localSheetId="0">[126]DA!#REF!</definedName>
    <definedName name="D_BE" localSheetId="1">#REF!</definedName>
    <definedName name="D_BE">[126]DA!#REF!</definedName>
    <definedName name="D_BFDA" localSheetId="1">#REF!</definedName>
    <definedName name="D_BFDA">[126]DA!#REF!</definedName>
    <definedName name="D_BFL_C" localSheetId="1">#REF!</definedName>
    <definedName name="D_BFL_C">[126]DA!#REF!</definedName>
    <definedName name="D_BFL_L" localSheetId="1">#REF!</definedName>
    <definedName name="D_BFL_L">[126]DA!#REF!</definedName>
    <definedName name="D_BFLO" localSheetId="1">#REF!</definedName>
    <definedName name="D_BFLO">[126]DA!#REF!</definedName>
    <definedName name="D_BFPLBN" localSheetId="1">#REF!</definedName>
    <definedName name="D_BFPLBN">[126]DA!#REF!</definedName>
    <definedName name="D_BFPLMM" localSheetId="1">#REF!</definedName>
    <definedName name="D_BFPLMM">[126]DA!#REF!</definedName>
    <definedName name="D_BFRA" localSheetId="1">#REF!</definedName>
    <definedName name="D_BFRA">[126]DA!#REF!</definedName>
    <definedName name="D_BFRA2" localSheetId="1">#REF!</definedName>
    <definedName name="D_BFRA2">[126]DA!#REF!</definedName>
    <definedName name="D_BFUND" localSheetId="1">#REF!</definedName>
    <definedName name="D_BFUND">[126]DA!#REF!</definedName>
    <definedName name="D_BGS1" localSheetId="1">#REF!</definedName>
    <definedName name="D_BGS1">[126]DA!#REF!</definedName>
    <definedName name="D_BGS2" localSheetId="1">#REF!</definedName>
    <definedName name="D_BGS2">[126]DA!#REF!</definedName>
    <definedName name="D_BK" localSheetId="1">#REF!</definedName>
    <definedName name="D_BK">[126]DA!#REF!</definedName>
    <definedName name="D_BKFAX" localSheetId="1">#REF!</definedName>
    <definedName name="D_BKFAX">[126]DA!#REF!</definedName>
    <definedName name="D_BOB" localSheetId="1">#REF!</definedName>
    <definedName name="D_BOB">[126]DA!#REF!</definedName>
    <definedName name="D_BOP" localSheetId="1">#REF!</definedName>
    <definedName name="D_BOP">[126]DA!#REF!</definedName>
    <definedName name="D_BOP1" localSheetId="1">#REF!</definedName>
    <definedName name="D_BOP1">[126]DA!#REF!</definedName>
    <definedName name="D_BRASS2" localSheetId="1">#REF!</definedName>
    <definedName name="D_BRASS2">[126]DA!#REF!</definedName>
    <definedName name="D_BS" localSheetId="1">#REF!</definedName>
    <definedName name="D_BS">[126]DA!#REF!</definedName>
    <definedName name="D_BT" localSheetId="1">#REF!</definedName>
    <definedName name="D_BT">[126]DA!#REF!</definedName>
    <definedName name="D_BTR" localSheetId="1">#REF!</definedName>
    <definedName name="D_BTR">[126]DA!#REF!</definedName>
    <definedName name="d_e" comment="Duración de los episodios de asistencia a municipios por gastos de funcionamiento">#REF!</definedName>
    <definedName name="D_G" localSheetId="0">#REF!</definedName>
    <definedName name="D_G" localSheetId="1">#REF!</definedName>
    <definedName name="D_G">#REF!</definedName>
    <definedName name="D_Ind">#REF!</definedName>
    <definedName name="D_L" localSheetId="0">#REF!</definedName>
    <definedName name="D_L" localSheetId="1">#REF!</definedName>
    <definedName name="D_L">#REF!</definedName>
    <definedName name="D_O" localSheetId="0">#REF!</definedName>
    <definedName name="D_O" localSheetId="1">#REF!</definedName>
    <definedName name="D_O">#REF!</definedName>
    <definedName name="D_P" localSheetId="1">#REF!</definedName>
    <definedName name="D_P">#REF!</definedName>
    <definedName name="D_S" localSheetId="0">#REF!</definedName>
    <definedName name="D_S" localSheetId="1">#REF!</definedName>
    <definedName name="D_S">#REF!</definedName>
    <definedName name="D_SRM" localSheetId="0">#REF!</definedName>
    <definedName name="D_SRM" localSheetId="1">#REF!</definedName>
    <definedName name="D_SRM">#REF!</definedName>
    <definedName name="D_SY" localSheetId="1">#REF!</definedName>
    <definedName name="D_SY">[127]Q7!$E$10:$AH$10</definedName>
    <definedName name="DA" localSheetId="0">#REF!</definedName>
    <definedName name="DA" localSheetId="1">#REF!</definedName>
    <definedName name="DA">#REF!</definedName>
    <definedName name="DABA" localSheetId="1">#REF!</definedName>
    <definedName name="DABA">#REF!</definedName>
    <definedName name="DABI" localSheetId="1">#REF!</definedName>
    <definedName name="DABI">#REF!</definedName>
    <definedName name="DABproj">#N/A</definedName>
    <definedName name="DADFAD">#REF!</definedName>
    <definedName name="dadsasd" localSheetId="1">#REF!</definedName>
    <definedName name="dadsasd">#REF!</definedName>
    <definedName name="DAGproj">#N/A</definedName>
    <definedName name="DAMU" localSheetId="1">#REF!</definedName>
    <definedName name="DAMU">#REF!</definedName>
    <definedName name="DAproj">#N/A</definedName>
    <definedName name="DASD">#N/A</definedName>
    <definedName name="DASDB">#N/A</definedName>
    <definedName name="DASDG">#N/A</definedName>
    <definedName name="Data" localSheetId="0">#REF!</definedName>
    <definedName name="Data" localSheetId="1">#REF!</definedName>
    <definedName name="Data">#REF!</definedName>
    <definedName name="data_avales">#REF!</definedName>
    <definedName name="Database_MI" localSheetId="0">#REF!</definedName>
    <definedName name="Database_MI" localSheetId="1">#REF!</definedName>
    <definedName name="Database_MI">#REF!</definedName>
    <definedName name="datatbl" localSheetId="1">#REF!</definedName>
    <definedName name="datatbl">#REF!</definedName>
    <definedName name="Date" localSheetId="1">#REF!</definedName>
    <definedName name="Date">[101]Current!$D$67</definedName>
    <definedName name="DATES" localSheetId="0">#REF!</definedName>
    <definedName name="DATES" localSheetId="1">#REF!</definedName>
    <definedName name="DATES">#REF!</definedName>
    <definedName name="DATES_A" localSheetId="0">#REF!</definedName>
    <definedName name="DATES_A" localSheetId="1">#REF!</definedName>
    <definedName name="DATES_A">#REF!</definedName>
    <definedName name="Dates_Annual" localSheetId="0">#REF!</definedName>
    <definedName name="Dates_Annual" localSheetId="1">#REF!</definedName>
    <definedName name="Dates_Annual">#REF!</definedName>
    <definedName name="Dates_Monthly" localSheetId="0">#REF!</definedName>
    <definedName name="Dates_Monthly" localSheetId="1">#REF!</definedName>
    <definedName name="Dates_Monthly">#REF!</definedName>
    <definedName name="DATES_NOW" localSheetId="0">#REF!</definedName>
    <definedName name="DATES_NOW" localSheetId="1">#REF!</definedName>
    <definedName name="DATES_NOW">#REF!</definedName>
    <definedName name="DATES_Q" localSheetId="0">#REF!</definedName>
    <definedName name="DATES_Q" localSheetId="1">#REF!</definedName>
    <definedName name="DATES_Q">#REF!</definedName>
    <definedName name="dates_w" localSheetId="0">#REF!</definedName>
    <definedName name="dates_w" localSheetId="1">#REF!</definedName>
    <definedName name="dates_w">#REF!</definedName>
    <definedName name="Dates1">#REF!</definedName>
    <definedName name="datoact" localSheetId="0">#REF!</definedName>
    <definedName name="datoact" localSheetId="1">#REF!</definedName>
    <definedName name="datoact">#REF!</definedName>
    <definedName name="DATOS">#REF!</definedName>
    <definedName name="datos1">#REF!</definedName>
    <definedName name="datos2">#REF!</definedName>
    <definedName name="DATOSE">'[1]esc con 2.4% '!$B$1087</definedName>
    <definedName name="Datsem" localSheetId="0">#REF!</definedName>
    <definedName name="Datsem" localSheetId="1">#REF!</definedName>
    <definedName name="Datsem">#REF!</definedName>
    <definedName name="DB" localSheetId="0">#REF!</definedName>
    <definedName name="DB" localSheetId="1">#REF!</definedName>
    <definedName name="DB">#REF!</definedName>
    <definedName name="DBA" localSheetId="1">#REF!</definedName>
    <definedName name="DBA">#REF!</definedName>
    <definedName name="DBHC">'[1]esc con 2.4% '!$E$1121:$IV$2556</definedName>
    <definedName name="DBHH">'[1]esc con 2.4% '!$A$226:$Z$958</definedName>
    <definedName name="DBI" localSheetId="1">#REF!</definedName>
    <definedName name="DBI">#REF!</definedName>
    <definedName name="DBPC">'[1]esc con 2.4% '!$E$1119:$E$1120</definedName>
    <definedName name="DBproj">#N/A</definedName>
    <definedName name="DBT">'[1]esc con 2.4% '!$A$10:$L$10</definedName>
    <definedName name="dcb" localSheetId="0">#REF!</definedName>
    <definedName name="dcb" localSheetId="1">#REF!</definedName>
    <definedName name="dcb">#REF!</definedName>
    <definedName name="dcc">#REF!</definedName>
    <definedName name="dcc98j" localSheetId="0">[14]Programa!#REF!</definedName>
    <definedName name="dcc98j" localSheetId="1">#REF!</definedName>
    <definedName name="dcc98j">[14]Programa!#REF!</definedName>
    <definedName name="dcc98s" localSheetId="0">#REF!</definedName>
    <definedName name="dcc98s" localSheetId="1">#REF!</definedName>
    <definedName name="dcc98s">#REF!</definedName>
    <definedName name="DCOL">'[1]esc con 2.4% '!$D$1170</definedName>
    <definedName name="dd" localSheetId="0" hidden="1">{"Riqfin97",#N/A,FALSE,"Tran";"Riqfinpro",#N/A,FALSE,"Tran"}</definedName>
    <definedName name="dd" localSheetId="1" hidden="1">{"Riqfin97",#N/A,FALSE,"Tran";"Riqfinpro",#N/A,FALSE,"Tran"}</definedName>
    <definedName name="dd" hidden="1">{"Riqfin97",#N/A,FALSE,"Tran";"Riqfinpro",#N/A,FALSE,"Tran"}</definedName>
    <definedName name="DD__Charts_area" localSheetId="0">#REF!</definedName>
    <definedName name="DD__Charts_area" localSheetId="1">#REF!</definedName>
    <definedName name="DD__Charts_area">#REF!</definedName>
    <definedName name="DD__GDI" localSheetId="0">#REF!</definedName>
    <definedName name="DD__GDI" localSheetId="1">#REF!</definedName>
    <definedName name="DD__GDI">#REF!</definedName>
    <definedName name="DD__GDP_real_by_sector_of_origin" localSheetId="0">#REF!</definedName>
    <definedName name="DD__GDP_real_by_sector_of_origin" localSheetId="1">#REF!</definedName>
    <definedName name="DD__GDP_real_by_sector_of_origin">#REF!</definedName>
    <definedName name="DD__Labor_Productivity" localSheetId="0">#REF!</definedName>
    <definedName name="DD__Labor_Productivity" localSheetId="1">#REF!</definedName>
    <definedName name="DD__Labor_Productivity">#REF!</definedName>
    <definedName name="DD__National_Accounts_at_1958_prices_" localSheetId="0">#REF!</definedName>
    <definedName name="DD__National_Accounts_at_1958_prices_" localSheetId="1">#REF!</definedName>
    <definedName name="DD__National_Accounts_at_1958_prices_">#REF!</definedName>
    <definedName name="DD__National_Accounts_at_Current_Prices" localSheetId="0">#REF!</definedName>
    <definedName name="DD__National_Accounts_at_Current_Prices" localSheetId="1">#REF!</definedName>
    <definedName name="DD__National_Accounts_at_Current_Prices">#REF!</definedName>
    <definedName name="DD__National_Accounts_Deflators" localSheetId="0">#REF!</definedName>
    <definedName name="DD__National_Accounts_Deflators" localSheetId="1">#REF!</definedName>
    <definedName name="DD__National_Accounts_Deflators">#REF!</definedName>
    <definedName name="DD__Prices_CPI_all_items" localSheetId="0">#REF!</definedName>
    <definedName name="DD__Prices_CPI_all_items" localSheetId="1">#REF!</definedName>
    <definedName name="DD__Prices_CPI_all_items">#REF!</definedName>
    <definedName name="DD__Prices_CPI_by_components" localSheetId="0">#REF!</definedName>
    <definedName name="DD__Prices_CPI_by_components" localSheetId="1">#REF!</definedName>
    <definedName name="DD__Prices_CPI_by_components">#REF!</definedName>
    <definedName name="DD__Prices_Wage_Indicators" localSheetId="0">#REF!</definedName>
    <definedName name="DD__Prices_Wage_Indicators" localSheetId="1">#REF!</definedName>
    <definedName name="DD__Prices_Wage_Indicators">#REF!</definedName>
    <definedName name="DD__Selected_Agricultural_Sector_Statistics" localSheetId="0">#REF!</definedName>
    <definedName name="DD__Selected_Agricultural_Sector_Statistics" localSheetId="1">#REF!</definedName>
    <definedName name="DD__Selected_Agricultural_Sector_Statistics">#REF!</definedName>
    <definedName name="DD__Selected_Agricultural_Sector_Statistics__concluded" localSheetId="0">#REF!</definedName>
    <definedName name="DD__Selected_Agricultural_Sector_Statistics__concluded" localSheetId="1">#REF!</definedName>
    <definedName name="DD__Selected_Agricultural_Sector_Statistics__concluded">#REF!</definedName>
    <definedName name="dd_1" localSheetId="0" hidden="1">{"Riqfin97",#N/A,FALSE,"Tran";"Riqfinpro",#N/A,FALSE,"Tran"}</definedName>
    <definedName name="dd_1" localSheetId="1" hidden="1">{"Riqfin97",#N/A,FALSE,"Tran";"Riqfinpro",#N/A,FALSE,"Tran"}</definedName>
    <definedName name="dd_1" hidden="1">{"Riqfin97",#N/A,FALSE,"Tran";"Riqfinpro",#N/A,FALSE,"Tran"}</definedName>
    <definedName name="dd_1_1" localSheetId="0" hidden="1">{"Riqfin97",#N/A,FALSE,"Tran";"Riqfinpro",#N/A,FALSE,"Tran"}</definedName>
    <definedName name="dd_1_1" localSheetId="1" hidden="1">{"Riqfin97",#N/A,FALSE,"Tran";"Riqfinpro",#N/A,FALSE,"Tran"}</definedName>
    <definedName name="dd_1_1" hidden="1">{"Riqfin97",#N/A,FALSE,"Tran";"Riqfinpro",#N/A,FALSE,"Tran"}</definedName>
    <definedName name="dd_1_2" localSheetId="0" hidden="1">{"Riqfin97",#N/A,FALSE,"Tran";"Riqfinpro",#N/A,FALSE,"Tran"}</definedName>
    <definedName name="dd_1_2" localSheetId="1" hidden="1">{"Riqfin97",#N/A,FALSE,"Tran";"Riqfinpro",#N/A,FALSE,"Tran"}</definedName>
    <definedName name="dd_1_2" hidden="1">{"Riqfin97",#N/A,FALSE,"Tran";"Riqfinpro",#N/A,FALSE,"Tran"}</definedName>
    <definedName name="dd_1_3" localSheetId="0" hidden="1">{"Riqfin97",#N/A,FALSE,"Tran";"Riqfinpro",#N/A,FALSE,"Tran"}</definedName>
    <definedName name="dd_1_3" localSheetId="1" hidden="1">{"Riqfin97",#N/A,FALSE,"Tran";"Riqfinpro",#N/A,FALSE,"Tran"}</definedName>
    <definedName name="dd_1_3" hidden="1">{"Riqfin97",#N/A,FALSE,"Tran";"Riqfinpro",#N/A,FALSE,"Tran"}</definedName>
    <definedName name="dd_1_4" localSheetId="0" hidden="1">{"Riqfin97",#N/A,FALSE,"Tran";"Riqfinpro",#N/A,FALSE,"Tran"}</definedName>
    <definedName name="dd_1_4" localSheetId="1" hidden="1">{"Riqfin97",#N/A,FALSE,"Tran";"Riqfinpro",#N/A,FALSE,"Tran"}</definedName>
    <definedName name="dd_1_4" hidden="1">{"Riqfin97",#N/A,FALSE,"Tran";"Riqfinpro",#N/A,FALSE,"Tran"}</definedName>
    <definedName name="dd_2" localSheetId="0" hidden="1">{"Riqfin97",#N/A,FALSE,"Tran";"Riqfinpro",#N/A,FALSE,"Tran"}</definedName>
    <definedName name="dd_2" localSheetId="1" hidden="1">{"Riqfin97",#N/A,FALSE,"Tran";"Riqfinpro",#N/A,FALSE,"Tran"}</definedName>
    <definedName name="dd_2" hidden="1">{"Riqfin97",#N/A,FALSE,"Tran";"Riqfinpro",#N/A,FALSE,"Tran"}</definedName>
    <definedName name="dd_3" localSheetId="0" hidden="1">{"Riqfin97",#N/A,FALSE,"Tran";"Riqfinpro",#N/A,FALSE,"Tran"}</definedName>
    <definedName name="dd_3" localSheetId="1" hidden="1">{"Riqfin97",#N/A,FALSE,"Tran";"Riqfinpro",#N/A,FALSE,"Tran"}</definedName>
    <definedName name="dd_3" hidden="1">{"Riqfin97",#N/A,FALSE,"Tran";"Riqfinpro",#N/A,FALSE,"Tran"}</definedName>
    <definedName name="dd_4" localSheetId="0" hidden="1">{"Riqfin97",#N/A,FALSE,"Tran";"Riqfinpro",#N/A,FALSE,"Tran"}</definedName>
    <definedName name="dd_4" localSheetId="1" hidden="1">{"Riqfin97",#N/A,FALSE,"Tran";"Riqfinpro",#N/A,FALSE,"Tran"}</definedName>
    <definedName name="dd_4" hidden="1">{"Riqfin97",#N/A,FALSE,"Tran";"Riqfinpro",#N/A,FALSE,"Tran"}</definedName>
    <definedName name="DD_Index_of_employment" localSheetId="0">#REF!</definedName>
    <definedName name="DD_Index_of_employment" localSheetId="1">#REF!</definedName>
    <definedName name="DD_Index_of_employment">#REF!</definedName>
    <definedName name="DD_Indicators_of_emp_wages_ulc" localSheetId="0">#REF!</definedName>
    <definedName name="DD_Indicators_of_emp_wages_ulc" localSheetId="1">#REF!</definedName>
    <definedName name="DD_Indicators_of_emp_wages_ulc">#REF!</definedName>
    <definedName name="DD_Labor_Productivity" localSheetId="0">#REF!</definedName>
    <definedName name="DD_Labor_Productivity" localSheetId="1">#REF!</definedName>
    <definedName name="DD_Labor_Productivity">#REF!</definedName>
    <definedName name="ddd" localSheetId="0">#REF!</definedName>
    <definedName name="ddd" localSheetId="1">#REF!</definedName>
    <definedName name="ddd">#REF!</definedName>
    <definedName name="ddd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0" hidden="1">{"Minpmon",#N/A,FALSE,"Monthinput"}</definedName>
    <definedName name="dddd" localSheetId="1" hidden="1">{"Minpmon",#N/A,FALSE,"Monthinput"}</definedName>
    <definedName name="dddd" hidden="1">{"Minpmon",#N/A,FALSE,"Monthinput"}</definedName>
    <definedName name="dddd_1" localSheetId="0" hidden="1">{"Minpmon",#N/A,FALSE,"Monthinput"}</definedName>
    <definedName name="dddd_1" localSheetId="1" hidden="1">{"Minpmon",#N/A,FALSE,"Monthinput"}</definedName>
    <definedName name="dddd_1" hidden="1">{"Minpmon",#N/A,FALSE,"Monthinput"}</definedName>
    <definedName name="dddd_1_1" localSheetId="0" hidden="1">{"Minpmon",#N/A,FALSE,"Monthinput"}</definedName>
    <definedName name="dddd_1_1" localSheetId="1" hidden="1">{"Minpmon",#N/A,FALSE,"Monthinput"}</definedName>
    <definedName name="dddd_1_1" hidden="1">{"Minpmon",#N/A,FALSE,"Monthinput"}</definedName>
    <definedName name="dddd_1_2" localSheetId="0" hidden="1">{"Minpmon",#N/A,FALSE,"Monthinput"}</definedName>
    <definedName name="dddd_1_2" localSheetId="1" hidden="1">{"Minpmon",#N/A,FALSE,"Monthinput"}</definedName>
    <definedName name="dddd_1_2" hidden="1">{"Minpmon",#N/A,FALSE,"Monthinput"}</definedName>
    <definedName name="dddd_1_3" localSheetId="0" hidden="1">{"Minpmon",#N/A,FALSE,"Monthinput"}</definedName>
    <definedName name="dddd_1_3" localSheetId="1" hidden="1">{"Minpmon",#N/A,FALSE,"Monthinput"}</definedName>
    <definedName name="dddd_1_3" hidden="1">{"Minpmon",#N/A,FALSE,"Monthinput"}</definedName>
    <definedName name="dddd_1_4" localSheetId="0" hidden="1">{"Minpmon",#N/A,FALSE,"Monthinput"}</definedName>
    <definedName name="dddd_1_4" localSheetId="1" hidden="1">{"Minpmon",#N/A,FALSE,"Monthinput"}</definedName>
    <definedName name="dddd_1_4" hidden="1">{"Minpmon",#N/A,FALSE,"Monthinput"}</definedName>
    <definedName name="dddd_2" localSheetId="0" hidden="1">{"Minpmon",#N/A,FALSE,"Monthinput"}</definedName>
    <definedName name="dddd_2" localSheetId="1" hidden="1">{"Minpmon",#N/A,FALSE,"Monthinput"}</definedName>
    <definedName name="dddd_2" hidden="1">{"Minpmon",#N/A,FALSE,"Monthinput"}</definedName>
    <definedName name="dddd_3" localSheetId="0" hidden="1">{"Minpmon",#N/A,FALSE,"Monthinput"}</definedName>
    <definedName name="dddd_3" localSheetId="1" hidden="1">{"Minpmon",#N/A,FALSE,"Monthinput"}</definedName>
    <definedName name="dddd_3" hidden="1">{"Minpmon",#N/A,FALSE,"Monthinput"}</definedName>
    <definedName name="dddd_4" localSheetId="0" hidden="1">{"Minpmon",#N/A,FALSE,"Monthinput"}</definedName>
    <definedName name="dddd_4" localSheetId="1" hidden="1">{"Minpmon",#N/A,FALSE,"Monthinput"}</definedName>
    <definedName name="dddd_4" hidden="1">{"Minpmon",#N/A,FALSE,"Monthinput"}</definedName>
    <definedName name="ddddd" localSheetId="0" hidden="1">{"Riqfin97",#N/A,FALSE,"Tran";"Riqfinpro",#N/A,FALSE,"Tran"}</definedName>
    <definedName name="ddddd" localSheetId="1" hidden="1">{"Riqfin97",#N/A,FALSE,"Tran";"Riqfinpro",#N/A,FALSE,"Tran"}</definedName>
    <definedName name="ddddd" hidden="1">{"Riqfin97",#N/A,FALSE,"Tran";"Riqfinpro",#N/A,FALSE,"Tran"}</definedName>
    <definedName name="dddddd" localSheetId="0" hidden="1">{"Tab1",#N/A,FALSE,"P";"Tab2",#N/A,FALSE,"P"}</definedName>
    <definedName name="dddddd" localSheetId="1" hidden="1">{"Tab1",#N/A,FALSE,"P";"Tab2",#N/A,FALSE,"P"}</definedName>
    <definedName name="dddddd" hidden="1">{"Tab1",#N/A,FALSE,"P";"Tab2",#N/A,FALSE,"P"}</definedName>
    <definedName name="dddddd_1" localSheetId="0" hidden="1">{"Tab1",#N/A,FALSE,"P";"Tab2",#N/A,FALSE,"P"}</definedName>
    <definedName name="dddddd_1" localSheetId="1" hidden="1">{"Tab1",#N/A,FALSE,"P";"Tab2",#N/A,FALSE,"P"}</definedName>
    <definedName name="dddddd_1" hidden="1">{"Tab1",#N/A,FALSE,"P";"Tab2",#N/A,FALSE,"P"}</definedName>
    <definedName name="dddddd_1_1" localSheetId="0" hidden="1">{"Tab1",#N/A,FALSE,"P";"Tab2",#N/A,FALSE,"P"}</definedName>
    <definedName name="dddddd_1_1" localSheetId="1" hidden="1">{"Tab1",#N/A,FALSE,"P";"Tab2",#N/A,FALSE,"P"}</definedName>
    <definedName name="dddddd_1_1" hidden="1">{"Tab1",#N/A,FALSE,"P";"Tab2",#N/A,FALSE,"P"}</definedName>
    <definedName name="dddddd_1_2" localSheetId="0" hidden="1">{"Tab1",#N/A,FALSE,"P";"Tab2",#N/A,FALSE,"P"}</definedName>
    <definedName name="dddddd_1_2" localSheetId="1" hidden="1">{"Tab1",#N/A,FALSE,"P";"Tab2",#N/A,FALSE,"P"}</definedName>
    <definedName name="dddddd_1_2" hidden="1">{"Tab1",#N/A,FALSE,"P";"Tab2",#N/A,FALSE,"P"}</definedName>
    <definedName name="dddddd_1_3" localSheetId="0" hidden="1">{"Tab1",#N/A,FALSE,"P";"Tab2",#N/A,FALSE,"P"}</definedName>
    <definedName name="dddddd_1_3" localSheetId="1" hidden="1">{"Tab1",#N/A,FALSE,"P";"Tab2",#N/A,FALSE,"P"}</definedName>
    <definedName name="dddddd_1_3" hidden="1">{"Tab1",#N/A,FALSE,"P";"Tab2",#N/A,FALSE,"P"}</definedName>
    <definedName name="dddddd_1_4" localSheetId="0" hidden="1">{"Tab1",#N/A,FALSE,"P";"Tab2",#N/A,FALSE,"P"}</definedName>
    <definedName name="dddddd_1_4" localSheetId="1" hidden="1">{"Tab1",#N/A,FALSE,"P";"Tab2",#N/A,FALSE,"P"}</definedName>
    <definedName name="dddddd_1_4" hidden="1">{"Tab1",#N/A,FALSE,"P";"Tab2",#N/A,FALSE,"P"}</definedName>
    <definedName name="dddddd_2" localSheetId="0" hidden="1">{"Tab1",#N/A,FALSE,"P";"Tab2",#N/A,FALSE,"P"}</definedName>
    <definedName name="dddddd_2" localSheetId="1" hidden="1">{"Tab1",#N/A,FALSE,"P";"Tab2",#N/A,FALSE,"P"}</definedName>
    <definedName name="dddddd_2" hidden="1">{"Tab1",#N/A,FALSE,"P";"Tab2",#N/A,FALSE,"P"}</definedName>
    <definedName name="dddddd_3" localSheetId="0" hidden="1">{"Tab1",#N/A,FALSE,"P";"Tab2",#N/A,FALSE,"P"}</definedName>
    <definedName name="dddddd_3" localSheetId="1" hidden="1">{"Tab1",#N/A,FALSE,"P";"Tab2",#N/A,FALSE,"P"}</definedName>
    <definedName name="dddddd_3" hidden="1">{"Tab1",#N/A,FALSE,"P";"Tab2",#N/A,FALSE,"P"}</definedName>
    <definedName name="dddddd_4" localSheetId="0" hidden="1">{"Tab1",#N/A,FALSE,"P";"Tab2",#N/A,FALSE,"P"}</definedName>
    <definedName name="dddddd_4" localSheetId="1" hidden="1">{"Tab1",#N/A,FALSE,"P";"Tab2",#N/A,FALSE,"P"}</definedName>
    <definedName name="dddddd_4" hidden="1">{"Tab1",#N/A,FALSE,"P";"Tab2",#N/A,FALSE,"P"}</definedName>
    <definedName name="ddf" localSheetId="1">#REF!</definedName>
    <definedName name="ddf">'[81]Prog-Ejec'!$G$88</definedName>
    <definedName name="DDR" localSheetId="1">#REF!</definedName>
    <definedName name="DDR">#REF!</definedName>
    <definedName name="DDRBA" localSheetId="1">#REF!</definedName>
    <definedName name="DDRBA">#REF!</definedName>
    <definedName name="de" localSheetId="0" hidden="1">{"'RIN-INTRANET'!$A$1:$K$71"}</definedName>
    <definedName name="de" localSheetId="1" hidden="1">{"'RIN-INTRANET'!$A$1:$K$71"}</definedName>
    <definedName name="de" hidden="1">{"'RIN-INTRANET'!$A$1:$K$71"}</definedName>
    <definedName name="DE.CEI_CCIS" localSheetId="0">#REF!</definedName>
    <definedName name="DE.CEI_CCIS" localSheetId="1">#REF!</definedName>
    <definedName name="DE.CEI_CCIS">#REF!</definedName>
    <definedName name="DE.CEI_COU" localSheetId="0">#REF!</definedName>
    <definedName name="DE.CEI_COU" localSheetId="1">#REF!</definedName>
    <definedName name="DE.CEI_COU">#REF!</definedName>
    <definedName name="DE.SECTORES" localSheetId="0">#REF!</definedName>
    <definedName name="DE.SECTORES" localSheetId="1">#REF!</definedName>
    <definedName name="DE.SECTORES">#REF!</definedName>
    <definedName name="de_1" localSheetId="0" hidden="1">{"'RIN-INTRANET'!$A$1:$K$71"}</definedName>
    <definedName name="de_1" localSheetId="1" hidden="1">{"'RIN-INTRANET'!$A$1:$K$71"}</definedName>
    <definedName name="de_1" hidden="1">{"'RIN-INTRANET'!$A$1:$K$71"}</definedName>
    <definedName name="de_1_1" localSheetId="0" hidden="1">{"'RIN-INTRANET'!$A$1:$K$71"}</definedName>
    <definedName name="de_1_1" localSheetId="1" hidden="1">{"'RIN-INTRANET'!$A$1:$K$71"}</definedName>
    <definedName name="de_1_1" hidden="1">{"'RIN-INTRANET'!$A$1:$K$71"}</definedName>
    <definedName name="de_1_1_1" localSheetId="0" hidden="1">{"'RIN-INTRANET'!$A$1:$K$71"}</definedName>
    <definedName name="de_1_1_1" localSheetId="1" hidden="1">{"'RIN-INTRANET'!$A$1:$K$71"}</definedName>
    <definedName name="de_1_1_1" hidden="1">{"'RIN-INTRANET'!$A$1:$K$71"}</definedName>
    <definedName name="de_1_1_2" localSheetId="0" hidden="1">{"'RIN-INTRANET'!$A$1:$K$71"}</definedName>
    <definedName name="de_1_1_2" localSheetId="1" hidden="1">{"'RIN-INTRANET'!$A$1:$K$71"}</definedName>
    <definedName name="de_1_1_2" hidden="1">{"'RIN-INTRANET'!$A$1:$K$71"}</definedName>
    <definedName name="de_1_1_3" localSheetId="0" hidden="1">{"'RIN-INTRANET'!$A$1:$K$71"}</definedName>
    <definedName name="de_1_1_3" localSheetId="1" hidden="1">{"'RIN-INTRANET'!$A$1:$K$71"}</definedName>
    <definedName name="de_1_1_3" hidden="1">{"'RIN-INTRANET'!$A$1:$K$71"}</definedName>
    <definedName name="de_1_1_4" localSheetId="0" hidden="1">{"'RIN-INTRANET'!$A$1:$K$71"}</definedName>
    <definedName name="de_1_1_4" localSheetId="1" hidden="1">{"'RIN-INTRANET'!$A$1:$K$71"}</definedName>
    <definedName name="de_1_1_4" hidden="1">{"'RIN-INTRANET'!$A$1:$K$71"}</definedName>
    <definedName name="de_1_2" localSheetId="0" hidden="1">{"'RIN-INTRANET'!$A$1:$K$71"}</definedName>
    <definedName name="de_1_2" localSheetId="1" hidden="1">{"'RIN-INTRANET'!$A$1:$K$71"}</definedName>
    <definedName name="de_1_2" hidden="1">{"'RIN-INTRANET'!$A$1:$K$71"}</definedName>
    <definedName name="de_1_2_1" localSheetId="0" hidden="1">{"'RIN-INTRANET'!$A$1:$K$71"}</definedName>
    <definedName name="de_1_2_1" localSheetId="1" hidden="1">{"'RIN-INTRANET'!$A$1:$K$71"}</definedName>
    <definedName name="de_1_2_1" hidden="1">{"'RIN-INTRANET'!$A$1:$K$71"}</definedName>
    <definedName name="de_1_2_2" localSheetId="0" hidden="1">{"'RIN-INTRANET'!$A$1:$K$71"}</definedName>
    <definedName name="de_1_2_2" localSheetId="1" hidden="1">{"'RIN-INTRANET'!$A$1:$K$71"}</definedName>
    <definedName name="de_1_2_2" hidden="1">{"'RIN-INTRANET'!$A$1:$K$71"}</definedName>
    <definedName name="de_1_2_3" localSheetId="0" hidden="1">{"'RIN-INTRANET'!$A$1:$K$71"}</definedName>
    <definedName name="de_1_2_3" localSheetId="1" hidden="1">{"'RIN-INTRANET'!$A$1:$K$71"}</definedName>
    <definedName name="de_1_2_3" hidden="1">{"'RIN-INTRANET'!$A$1:$K$71"}</definedName>
    <definedName name="de_1_3" localSheetId="0" hidden="1">{"'RIN-INTRANET'!$A$1:$K$71"}</definedName>
    <definedName name="de_1_3" localSheetId="1" hidden="1">{"'RIN-INTRANET'!$A$1:$K$71"}</definedName>
    <definedName name="de_1_3" hidden="1">{"'RIN-INTRANET'!$A$1:$K$71"}</definedName>
    <definedName name="de_1_4" localSheetId="0" hidden="1">{"'RIN-INTRANET'!$A$1:$K$71"}</definedName>
    <definedName name="de_1_4" localSheetId="1" hidden="1">{"'RIN-INTRANET'!$A$1:$K$71"}</definedName>
    <definedName name="de_1_4" hidden="1">{"'RIN-INTRANET'!$A$1:$K$71"}</definedName>
    <definedName name="de_1_5" localSheetId="0" hidden="1">{"'RIN-INTRANET'!$A$1:$K$71"}</definedName>
    <definedName name="de_1_5" localSheetId="1" hidden="1">{"'RIN-INTRANET'!$A$1:$K$71"}</definedName>
    <definedName name="de_1_5" hidden="1">{"'RIN-INTRANET'!$A$1:$K$71"}</definedName>
    <definedName name="de_2" localSheetId="0" hidden="1">{"'RIN-INTRANET'!$A$1:$K$71"}</definedName>
    <definedName name="de_2" localSheetId="1" hidden="1">{"'RIN-INTRANET'!$A$1:$K$71"}</definedName>
    <definedName name="de_2" hidden="1">{"'RIN-INTRANET'!$A$1:$K$71"}</definedName>
    <definedName name="de_2_1" localSheetId="0" hidden="1">{"'RIN-INTRANET'!$A$1:$K$71"}</definedName>
    <definedName name="de_2_1" localSheetId="1" hidden="1">{"'RIN-INTRANET'!$A$1:$K$71"}</definedName>
    <definedName name="de_2_1" hidden="1">{"'RIN-INTRANET'!$A$1:$K$71"}</definedName>
    <definedName name="de_2_2" localSheetId="0" hidden="1">{"'RIN-INTRANET'!$A$1:$K$71"}</definedName>
    <definedName name="de_2_2" localSheetId="1" hidden="1">{"'RIN-INTRANET'!$A$1:$K$71"}</definedName>
    <definedName name="de_2_2" hidden="1">{"'RIN-INTRANET'!$A$1:$K$71"}</definedName>
    <definedName name="de_2_3" localSheetId="0" hidden="1">{"'RIN-INTRANET'!$A$1:$K$71"}</definedName>
    <definedName name="de_2_3" localSheetId="1" hidden="1">{"'RIN-INTRANET'!$A$1:$K$71"}</definedName>
    <definedName name="de_2_3" hidden="1">{"'RIN-INTRANET'!$A$1:$K$71"}</definedName>
    <definedName name="de_2_4" localSheetId="0" hidden="1">{"'RIN-INTRANET'!$A$1:$K$71"}</definedName>
    <definedName name="de_2_4" localSheetId="1" hidden="1">{"'RIN-INTRANET'!$A$1:$K$71"}</definedName>
    <definedName name="de_2_4" hidden="1">{"'RIN-INTRANET'!$A$1:$K$71"}</definedName>
    <definedName name="de_3" localSheetId="0" hidden="1">{"'RIN-INTRANET'!$A$1:$K$71"}</definedName>
    <definedName name="de_3" localSheetId="1" hidden="1">{"'RIN-INTRANET'!$A$1:$K$71"}</definedName>
    <definedName name="de_3" hidden="1">{"'RIN-INTRANET'!$A$1:$K$71"}</definedName>
    <definedName name="de_4" localSheetId="0" hidden="1">{"'RIN-INTRANET'!$A$1:$K$71"}</definedName>
    <definedName name="de_4" localSheetId="1" hidden="1">{"'RIN-INTRANET'!$A$1:$K$71"}</definedName>
    <definedName name="de_4" hidden="1">{"'RIN-INTRANET'!$A$1:$K$71"}</definedName>
    <definedName name="de_5" localSheetId="0" hidden="1">{"'RIN-INTRANET'!$A$1:$K$71"}</definedName>
    <definedName name="de_5" localSheetId="1" hidden="1">{"'RIN-INTRANET'!$A$1:$K$71"}</definedName>
    <definedName name="de_5" hidden="1">{"'RIN-INTRANET'!$A$1:$K$71"}</definedName>
    <definedName name="DEBRIEF">#REF!</definedName>
    <definedName name="DEBT" localSheetId="0">#REF!</definedName>
    <definedName name="DEBT" localSheetId="1">#REF!</definedName>
    <definedName name="DEBT">#REF!</definedName>
    <definedName name="DEBT_SER" localSheetId="0">#REF!</definedName>
    <definedName name="DEBT_SER" localSheetId="1">#REF!</definedName>
    <definedName name="DEBT_SER">#REF!</definedName>
    <definedName name="DEBT1" localSheetId="0">#REF!</definedName>
    <definedName name="DEBT1" localSheetId="1">#REF!</definedName>
    <definedName name="DEBT1">#REF!</definedName>
    <definedName name="DEBT10" localSheetId="0">#REF!</definedName>
    <definedName name="DEBT10" localSheetId="1">#REF!</definedName>
    <definedName name="DEBT10">#REF!</definedName>
    <definedName name="DEBT11" localSheetId="0">#REF!</definedName>
    <definedName name="DEBT11" localSheetId="1">#REF!</definedName>
    <definedName name="DEBT11">#REF!</definedName>
    <definedName name="DEBT12" localSheetId="0">#REF!</definedName>
    <definedName name="DEBT12" localSheetId="1">#REF!</definedName>
    <definedName name="DEBT12">#REF!</definedName>
    <definedName name="DEBT13" localSheetId="0">#REF!</definedName>
    <definedName name="DEBT13" localSheetId="1">#REF!</definedName>
    <definedName name="DEBT13">#REF!</definedName>
    <definedName name="DEBT14" localSheetId="0">#REF!</definedName>
    <definedName name="DEBT14" localSheetId="1">#REF!</definedName>
    <definedName name="DEBT14">#REF!</definedName>
    <definedName name="DEBT15" localSheetId="0">#REF!</definedName>
    <definedName name="DEBT15" localSheetId="1">#REF!</definedName>
    <definedName name="DEBT15">#REF!</definedName>
    <definedName name="DEBT16" localSheetId="0">#REF!</definedName>
    <definedName name="DEBT16" localSheetId="1">#REF!</definedName>
    <definedName name="DEBT16">#REF!</definedName>
    <definedName name="DEBT2" localSheetId="0">#REF!</definedName>
    <definedName name="DEBT2" localSheetId="1">#REF!</definedName>
    <definedName name="DEBT2">#REF!</definedName>
    <definedName name="DEBT3" localSheetId="0">#REF!</definedName>
    <definedName name="DEBT3" localSheetId="1">#REF!</definedName>
    <definedName name="DEBT3">#REF!</definedName>
    <definedName name="DEBT4" localSheetId="0">#REF!</definedName>
    <definedName name="DEBT4" localSheetId="1">#REF!</definedName>
    <definedName name="DEBT4">#REF!</definedName>
    <definedName name="DEBT5" localSheetId="0">#REF!</definedName>
    <definedName name="DEBT5" localSheetId="1">#REF!</definedName>
    <definedName name="DEBT5">#REF!</definedName>
    <definedName name="DEBT6" localSheetId="0">#REF!</definedName>
    <definedName name="DEBT6" localSheetId="1">#REF!</definedName>
    <definedName name="DEBT6">#REF!</definedName>
    <definedName name="DEBT7" localSheetId="0">#REF!</definedName>
    <definedName name="DEBT7" localSheetId="1">#REF!</definedName>
    <definedName name="DEBT7">#REF!</definedName>
    <definedName name="DEBT8" localSheetId="0">#REF!</definedName>
    <definedName name="DEBT8" localSheetId="1">#REF!</definedName>
    <definedName name="DEBT8">#REF!</definedName>
    <definedName name="DEBT9" localSheetId="0">#REF!</definedName>
    <definedName name="DEBT9" localSheetId="1">#REF!</definedName>
    <definedName name="DEBT9">#REF!</definedName>
    <definedName name="DEBTSERV" localSheetId="1">#REF!</definedName>
    <definedName name="DEBTSERV">#REF!</definedName>
    <definedName name="DECI">'[1]esc con 2.4% '!$C$1047</definedName>
    <definedName name="defesti" localSheetId="0">#REF!</definedName>
    <definedName name="defesti" localSheetId="1">#REF!</definedName>
    <definedName name="defesti">#REF!</definedName>
    <definedName name="deficit" localSheetId="0">#REF!</definedName>
    <definedName name="deficit" localSheetId="1">#REF!</definedName>
    <definedName name="deficit">#REF!</definedName>
    <definedName name="DEFL">#REF!</definedName>
    <definedName name="DEFLATORS" localSheetId="0">[128]GDP!#REF!</definedName>
    <definedName name="DEFLATORS" localSheetId="1">#REF!</definedName>
    <definedName name="DEFLATORS">[128]GDP!#REF!</definedName>
    <definedName name="DEFLGAST" localSheetId="0">'[11]PIB corr'!#REF!</definedName>
    <definedName name="DEFLGAST" localSheetId="1">#REF!</definedName>
    <definedName name="DEFLGAST">'[11]PIB corr'!#REF!</definedName>
    <definedName name="DEM">[96]CIRRs!$C$84</definedName>
    <definedName name="DEM_1">'[129]DEMANDA-06'!$A$1:$S$32</definedName>
    <definedName name="DEM_2">'[129]DEMANDA-06'!$A$33:$S$68</definedName>
    <definedName name="DEM_3">'[129]DEMANDA-06'!$A$69:$S$103</definedName>
    <definedName name="DEM_4">'[129]DEMANDA-06'!$A$104:$S$133</definedName>
    <definedName name="DEM_5">'[129]DEMANDA-06'!$A$134:$S$174</definedName>
    <definedName name="DEM_6">'[129]DEMANDA-06'!$A$175:$S$188</definedName>
    <definedName name="Department" localSheetId="0">[112]xxx!#REF!</definedName>
    <definedName name="Department" localSheetId="1">#REF!</definedName>
    <definedName name="Department">[112]xxx!#REF!</definedName>
    <definedName name="DEPRINT">'[1]esc con 2.4% '!$A$1170:$L$1357</definedName>
    <definedName name="DEPSPNF" localSheetId="0">#REF!</definedName>
    <definedName name="DEPSPNF" localSheetId="1">#REF!</definedName>
    <definedName name="DEPSPNF">#REF!</definedName>
    <definedName name="der" localSheetId="0" hidden="1">{"Tab1",#N/A,FALSE,"P";"Tab2",#N/A,FALSE,"P"}</definedName>
    <definedName name="der" localSheetId="1" hidden="1">{"Tab1",#N/A,FALSE,"P";"Tab2",#N/A,FALSE,"P"}</definedName>
    <definedName name="der" hidden="1">{"Tab1",#N/A,FALSE,"P";"Tab2",#N/A,FALSE,"P"}</definedName>
    <definedName name="der_1" localSheetId="0" hidden="1">{"Tab1",#N/A,FALSE,"P";"Tab2",#N/A,FALSE,"P"}</definedName>
    <definedName name="der_1" localSheetId="1" hidden="1">{"Tab1",#N/A,FALSE,"P";"Tab2",#N/A,FALSE,"P"}</definedName>
    <definedName name="der_1" hidden="1">{"Tab1",#N/A,FALSE,"P";"Tab2",#N/A,FALSE,"P"}</definedName>
    <definedName name="der_1_1" localSheetId="0" hidden="1">{"Tab1",#N/A,FALSE,"P";"Tab2",#N/A,FALSE,"P"}</definedName>
    <definedName name="der_1_1" localSheetId="1" hidden="1">{"Tab1",#N/A,FALSE,"P";"Tab2",#N/A,FALSE,"P"}</definedName>
    <definedName name="der_1_1" hidden="1">{"Tab1",#N/A,FALSE,"P";"Tab2",#N/A,FALSE,"P"}</definedName>
    <definedName name="der_1_2" localSheetId="0" hidden="1">{"Tab1",#N/A,FALSE,"P";"Tab2",#N/A,FALSE,"P"}</definedName>
    <definedName name="der_1_2" localSheetId="1" hidden="1">{"Tab1",#N/A,FALSE,"P";"Tab2",#N/A,FALSE,"P"}</definedName>
    <definedName name="der_1_2" hidden="1">{"Tab1",#N/A,FALSE,"P";"Tab2",#N/A,FALSE,"P"}</definedName>
    <definedName name="der_1_3" localSheetId="0" hidden="1">{"Tab1",#N/A,FALSE,"P";"Tab2",#N/A,FALSE,"P"}</definedName>
    <definedName name="der_1_3" localSheetId="1" hidden="1">{"Tab1",#N/A,FALSE,"P";"Tab2",#N/A,FALSE,"P"}</definedName>
    <definedName name="der_1_3" hidden="1">{"Tab1",#N/A,FALSE,"P";"Tab2",#N/A,FALSE,"P"}</definedName>
    <definedName name="der_1_4" localSheetId="0" hidden="1">{"Tab1",#N/A,FALSE,"P";"Tab2",#N/A,FALSE,"P"}</definedName>
    <definedName name="der_1_4" localSheetId="1" hidden="1">{"Tab1",#N/A,FALSE,"P";"Tab2",#N/A,FALSE,"P"}</definedName>
    <definedName name="der_1_4" hidden="1">{"Tab1",#N/A,FALSE,"P";"Tab2",#N/A,FALSE,"P"}</definedName>
    <definedName name="der_2" localSheetId="0" hidden="1">{"Tab1",#N/A,FALSE,"P";"Tab2",#N/A,FALSE,"P"}</definedName>
    <definedName name="der_2" localSheetId="1" hidden="1">{"Tab1",#N/A,FALSE,"P";"Tab2",#N/A,FALSE,"P"}</definedName>
    <definedName name="der_2" hidden="1">{"Tab1",#N/A,FALSE,"P";"Tab2",#N/A,FALSE,"P"}</definedName>
    <definedName name="der_3" localSheetId="0" hidden="1">{"Tab1",#N/A,FALSE,"P";"Tab2",#N/A,FALSE,"P"}</definedName>
    <definedName name="der_3" localSheetId="1" hidden="1">{"Tab1",#N/A,FALSE,"P";"Tab2",#N/A,FALSE,"P"}</definedName>
    <definedName name="der_3" hidden="1">{"Tab1",#N/A,FALSE,"P";"Tab2",#N/A,FALSE,"P"}</definedName>
    <definedName name="der_4" localSheetId="0" hidden="1">{"Tab1",#N/A,FALSE,"P";"Tab2",#N/A,FALSE,"P"}</definedName>
    <definedName name="der_4" localSheetId="1" hidden="1">{"Tab1",#N/A,FALSE,"P";"Tab2",#N/A,FALSE,"P"}</definedName>
    <definedName name="der_4" hidden="1">{"Tab1",#N/A,FALSE,"P";"Tab2",#N/A,FALSE,"P"}</definedName>
    <definedName name="DES" localSheetId="0">#REF!</definedName>
    <definedName name="DES" localSheetId="1">#REF!</definedName>
    <definedName name="DES">#REF!</definedName>
    <definedName name="DESC96" localSheetId="0">#REF!</definedName>
    <definedName name="DESC96" localSheetId="1">#REF!</definedName>
    <definedName name="DESC96">#REF!</definedName>
    <definedName name="descartar" hidden="1">{"'A'!$B$3:$B$7"}</definedName>
    <definedName name="Desfav">#REF!</definedName>
    <definedName name="DESP">#REF!</definedName>
    <definedName name="DESP.">#REF!</definedName>
    <definedName name="Detallado2_Diario">'[110]Control Diario'!$B$896:$E$1049</definedName>
    <definedName name="DETALLE" localSheetId="0">#REF!</definedName>
    <definedName name="DETALLE" localSheetId="1">#REF!</definedName>
    <definedName name="DETALLE">#REF!</definedName>
    <definedName name="detalle1">'[106]Mes Nº 2'!$A$1:$AL$482</definedName>
    <definedName name="detalle2">'[106]Mes Nº 2'!$A$483:$AL$2086</definedName>
    <definedName name="DEUDA" hidden="1">{"'Cuenta'!$A$1:$K$49"}</definedName>
    <definedName name="DEUDAL">'[1]esc con 2.4% '!$E$167:$L$167</definedName>
    <definedName name="dexbccr" localSheetId="0">#REF!</definedName>
    <definedName name="dexbccr" localSheetId="1">#REF!</definedName>
    <definedName name="dexbccr">#REF!</definedName>
    <definedName name="df" localSheetId="1">#REF!</definedName>
    <definedName name="df">'[130]18'!$A$1</definedName>
    <definedName name="dfasdf">#N/A</definedName>
    <definedName name="dfasdfas" localSheetId="0" hidden="1">{"Riqfin97",#N/A,FALSE,"Tran";"Riqfinpro",#N/A,FALSE,"Tran"}</definedName>
    <definedName name="dfasdfas" localSheetId="1" hidden="1">{"Riqfin97",#N/A,FALSE,"Tran";"Riqfinpro",#N/A,FALSE,"Tran"}</definedName>
    <definedName name="dfasdfas" hidden="1">{"Riqfin97",#N/A,FALSE,"Tran";"Riqfinpro",#N/A,FALSE,"Tran"}</definedName>
    <definedName name="dfasdfas_1" localSheetId="0" hidden="1">{"Riqfin97",#N/A,FALSE,"Tran";"Riqfinpro",#N/A,FALSE,"Tran"}</definedName>
    <definedName name="dfasdfas_1" localSheetId="1" hidden="1">{"Riqfin97",#N/A,FALSE,"Tran";"Riqfinpro",#N/A,FALSE,"Tran"}</definedName>
    <definedName name="dfasdfas_1" hidden="1">{"Riqfin97",#N/A,FALSE,"Tran";"Riqfinpro",#N/A,FALSE,"Tran"}</definedName>
    <definedName name="dfasdfas_1_1" localSheetId="0" hidden="1">{"Riqfin97",#N/A,FALSE,"Tran";"Riqfinpro",#N/A,FALSE,"Tran"}</definedName>
    <definedName name="dfasdfas_1_1" localSheetId="1" hidden="1">{"Riqfin97",#N/A,FALSE,"Tran";"Riqfinpro",#N/A,FALSE,"Tran"}</definedName>
    <definedName name="dfasdfas_1_1" hidden="1">{"Riqfin97",#N/A,FALSE,"Tran";"Riqfinpro",#N/A,FALSE,"Tran"}</definedName>
    <definedName name="dfasdfas_1_2" localSheetId="0" hidden="1">{"Riqfin97",#N/A,FALSE,"Tran";"Riqfinpro",#N/A,FALSE,"Tran"}</definedName>
    <definedName name="dfasdfas_1_2" localSheetId="1" hidden="1">{"Riqfin97",#N/A,FALSE,"Tran";"Riqfinpro",#N/A,FALSE,"Tran"}</definedName>
    <definedName name="dfasdfas_1_2" hidden="1">{"Riqfin97",#N/A,FALSE,"Tran";"Riqfinpro",#N/A,FALSE,"Tran"}</definedName>
    <definedName name="dfasdfas_1_3" localSheetId="0" hidden="1">{"Riqfin97",#N/A,FALSE,"Tran";"Riqfinpro",#N/A,FALSE,"Tran"}</definedName>
    <definedName name="dfasdfas_1_3" localSheetId="1" hidden="1">{"Riqfin97",#N/A,FALSE,"Tran";"Riqfinpro",#N/A,FALSE,"Tran"}</definedName>
    <definedName name="dfasdfas_1_3" hidden="1">{"Riqfin97",#N/A,FALSE,"Tran";"Riqfinpro",#N/A,FALSE,"Tran"}</definedName>
    <definedName name="dfasdfas_1_4" localSheetId="0" hidden="1">{"Riqfin97",#N/A,FALSE,"Tran";"Riqfinpro",#N/A,FALSE,"Tran"}</definedName>
    <definedName name="dfasdfas_1_4" localSheetId="1" hidden="1">{"Riqfin97",#N/A,FALSE,"Tran";"Riqfinpro",#N/A,FALSE,"Tran"}</definedName>
    <definedName name="dfasdfas_1_4" hidden="1">{"Riqfin97",#N/A,FALSE,"Tran";"Riqfinpro",#N/A,FALSE,"Tran"}</definedName>
    <definedName name="dfasdfas_2" localSheetId="0" hidden="1">{"Riqfin97",#N/A,FALSE,"Tran";"Riqfinpro",#N/A,FALSE,"Tran"}</definedName>
    <definedName name="dfasdfas_2" localSheetId="1" hidden="1">{"Riqfin97",#N/A,FALSE,"Tran";"Riqfinpro",#N/A,FALSE,"Tran"}</definedName>
    <definedName name="dfasdfas_2" hidden="1">{"Riqfin97",#N/A,FALSE,"Tran";"Riqfinpro",#N/A,FALSE,"Tran"}</definedName>
    <definedName name="dfasdfas_3" localSheetId="0" hidden="1">{"Riqfin97",#N/A,FALSE,"Tran";"Riqfinpro",#N/A,FALSE,"Tran"}</definedName>
    <definedName name="dfasdfas_3" localSheetId="1" hidden="1">{"Riqfin97",#N/A,FALSE,"Tran";"Riqfinpro",#N/A,FALSE,"Tran"}</definedName>
    <definedName name="dfasdfas_3" hidden="1">{"Riqfin97",#N/A,FALSE,"Tran";"Riqfinpro",#N/A,FALSE,"Tran"}</definedName>
    <definedName name="dfasdfas_4" localSheetId="0" hidden="1">{"Riqfin97",#N/A,FALSE,"Tran";"Riqfinpro",#N/A,FALSE,"Tran"}</definedName>
    <definedName name="dfasdfas_4" localSheetId="1" hidden="1">{"Riqfin97",#N/A,FALSE,"Tran";"Riqfinpro",#N/A,FALSE,"Tran"}</definedName>
    <definedName name="dfasdfas_4" hidden="1">{"Riqfin97",#N/A,FALSE,"Tran";"Riqfinpro",#N/A,FALSE,"Tran"}</definedName>
    <definedName name="dfdf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 localSheetId="1">#REF!</definedName>
    <definedName name="dfg">'[130]13'!$A$1</definedName>
    <definedName name="dfghdghd" localSheetId="0">#REF!</definedName>
    <definedName name="dfghdghd" localSheetId="1">#REF!</definedName>
    <definedName name="dfghdghd">#REF!</definedName>
    <definedName name="dfgs" localSheetId="0">#REF!</definedName>
    <definedName name="dfgs" localSheetId="1">#REF!</definedName>
    <definedName name="dfgs">#REF!</definedName>
    <definedName name="dfhd" localSheetId="1">#REF!</definedName>
    <definedName name="dfhd">'[81]Prog-Ejec'!$G$107</definedName>
    <definedName name="DFJKLF">#N/A</definedName>
    <definedName name="dflr" localSheetId="0" hidden="1">{"'RIN-INTRANET'!$A$1:$K$71"}</definedName>
    <definedName name="dflr" localSheetId="1" hidden="1">{"'RIN-INTRANET'!$A$1:$K$71"}</definedName>
    <definedName name="dflr" hidden="1">{"'RIN-INTRANET'!$A$1:$K$71"}</definedName>
    <definedName name="dflr_1" localSheetId="0" hidden="1">{"'RIN-INTRANET'!$A$1:$K$71"}</definedName>
    <definedName name="dflr_1" localSheetId="1" hidden="1">{"'RIN-INTRANET'!$A$1:$K$71"}</definedName>
    <definedName name="dflr_1" hidden="1">{"'RIN-INTRANET'!$A$1:$K$71"}</definedName>
    <definedName name="dflr_1_1" localSheetId="0" hidden="1">{"'RIN-INTRANET'!$A$1:$K$71"}</definedName>
    <definedName name="dflr_1_1" localSheetId="1" hidden="1">{"'RIN-INTRANET'!$A$1:$K$71"}</definedName>
    <definedName name="dflr_1_1" hidden="1">{"'RIN-INTRANET'!$A$1:$K$71"}</definedName>
    <definedName name="dflr_1_1_1" localSheetId="0" hidden="1">{"'RIN-INTRANET'!$A$1:$K$71"}</definedName>
    <definedName name="dflr_1_1_1" localSheetId="1" hidden="1">{"'RIN-INTRANET'!$A$1:$K$71"}</definedName>
    <definedName name="dflr_1_1_1" hidden="1">{"'RIN-INTRANET'!$A$1:$K$71"}</definedName>
    <definedName name="dflr_1_1_2" localSheetId="0" hidden="1">{"'RIN-INTRANET'!$A$1:$K$71"}</definedName>
    <definedName name="dflr_1_1_2" localSheetId="1" hidden="1">{"'RIN-INTRANET'!$A$1:$K$71"}</definedName>
    <definedName name="dflr_1_1_2" hidden="1">{"'RIN-INTRANET'!$A$1:$K$71"}</definedName>
    <definedName name="dflr_1_1_3" localSheetId="0" hidden="1">{"'RIN-INTRANET'!$A$1:$K$71"}</definedName>
    <definedName name="dflr_1_1_3" localSheetId="1" hidden="1">{"'RIN-INTRANET'!$A$1:$K$71"}</definedName>
    <definedName name="dflr_1_1_3" hidden="1">{"'RIN-INTRANET'!$A$1:$K$71"}</definedName>
    <definedName name="dflr_1_1_4" localSheetId="0" hidden="1">{"'RIN-INTRANET'!$A$1:$K$71"}</definedName>
    <definedName name="dflr_1_1_4" localSheetId="1" hidden="1">{"'RIN-INTRANET'!$A$1:$K$71"}</definedName>
    <definedName name="dflr_1_1_4" hidden="1">{"'RIN-INTRANET'!$A$1:$K$71"}</definedName>
    <definedName name="dflr_1_2" localSheetId="0" hidden="1">{"'RIN-INTRANET'!$A$1:$K$71"}</definedName>
    <definedName name="dflr_1_2" localSheetId="1" hidden="1">{"'RIN-INTRANET'!$A$1:$K$71"}</definedName>
    <definedName name="dflr_1_2" hidden="1">{"'RIN-INTRANET'!$A$1:$K$71"}</definedName>
    <definedName name="dflr_1_2_1" localSheetId="0" hidden="1">{"'RIN-INTRANET'!$A$1:$K$71"}</definedName>
    <definedName name="dflr_1_2_1" localSheetId="1" hidden="1">{"'RIN-INTRANET'!$A$1:$K$71"}</definedName>
    <definedName name="dflr_1_2_1" hidden="1">{"'RIN-INTRANET'!$A$1:$K$71"}</definedName>
    <definedName name="dflr_1_2_2" localSheetId="0" hidden="1">{"'RIN-INTRANET'!$A$1:$K$71"}</definedName>
    <definedName name="dflr_1_2_2" localSheetId="1" hidden="1">{"'RIN-INTRANET'!$A$1:$K$71"}</definedName>
    <definedName name="dflr_1_2_2" hidden="1">{"'RIN-INTRANET'!$A$1:$K$71"}</definedName>
    <definedName name="dflr_1_2_3" localSheetId="0" hidden="1">{"'RIN-INTRANET'!$A$1:$K$71"}</definedName>
    <definedName name="dflr_1_2_3" localSheetId="1" hidden="1">{"'RIN-INTRANET'!$A$1:$K$71"}</definedName>
    <definedName name="dflr_1_2_3" hidden="1">{"'RIN-INTRANET'!$A$1:$K$71"}</definedName>
    <definedName name="dflr_1_3" localSheetId="0" hidden="1">{"'RIN-INTRANET'!$A$1:$K$71"}</definedName>
    <definedName name="dflr_1_3" localSheetId="1" hidden="1">{"'RIN-INTRANET'!$A$1:$K$71"}</definedName>
    <definedName name="dflr_1_3" hidden="1">{"'RIN-INTRANET'!$A$1:$K$71"}</definedName>
    <definedName name="dflr_1_4" localSheetId="0" hidden="1">{"'RIN-INTRANET'!$A$1:$K$71"}</definedName>
    <definedName name="dflr_1_4" localSheetId="1" hidden="1">{"'RIN-INTRANET'!$A$1:$K$71"}</definedName>
    <definedName name="dflr_1_4" hidden="1">{"'RIN-INTRANET'!$A$1:$K$71"}</definedName>
    <definedName name="dflr_1_5" localSheetId="0" hidden="1">{"'RIN-INTRANET'!$A$1:$K$71"}</definedName>
    <definedName name="dflr_1_5" localSheetId="1" hidden="1">{"'RIN-INTRANET'!$A$1:$K$71"}</definedName>
    <definedName name="dflr_1_5" hidden="1">{"'RIN-INTRANET'!$A$1:$K$71"}</definedName>
    <definedName name="dflr_2" localSheetId="0" hidden="1">{"'RIN-INTRANET'!$A$1:$K$71"}</definedName>
    <definedName name="dflr_2" localSheetId="1" hidden="1">{"'RIN-INTRANET'!$A$1:$K$71"}</definedName>
    <definedName name="dflr_2" hidden="1">{"'RIN-INTRANET'!$A$1:$K$71"}</definedName>
    <definedName name="dflr_2_1" localSheetId="0" hidden="1">{"'RIN-INTRANET'!$A$1:$K$71"}</definedName>
    <definedName name="dflr_2_1" localSheetId="1" hidden="1">{"'RIN-INTRANET'!$A$1:$K$71"}</definedName>
    <definedName name="dflr_2_1" hidden="1">{"'RIN-INTRANET'!$A$1:$K$71"}</definedName>
    <definedName name="dflr_2_2" localSheetId="0" hidden="1">{"'RIN-INTRANET'!$A$1:$K$71"}</definedName>
    <definedName name="dflr_2_2" localSheetId="1" hidden="1">{"'RIN-INTRANET'!$A$1:$K$71"}</definedName>
    <definedName name="dflr_2_2" hidden="1">{"'RIN-INTRANET'!$A$1:$K$71"}</definedName>
    <definedName name="dflr_2_3" localSheetId="0" hidden="1">{"'RIN-INTRANET'!$A$1:$K$71"}</definedName>
    <definedName name="dflr_2_3" localSheetId="1" hidden="1">{"'RIN-INTRANET'!$A$1:$K$71"}</definedName>
    <definedName name="dflr_2_3" hidden="1">{"'RIN-INTRANET'!$A$1:$K$71"}</definedName>
    <definedName name="dflr_2_4" localSheetId="0" hidden="1">{"'RIN-INTRANET'!$A$1:$K$71"}</definedName>
    <definedName name="dflr_2_4" localSheetId="1" hidden="1">{"'RIN-INTRANET'!$A$1:$K$71"}</definedName>
    <definedName name="dflr_2_4" hidden="1">{"'RIN-INTRANET'!$A$1:$K$71"}</definedName>
    <definedName name="dflr_3" localSheetId="0" hidden="1">{"'RIN-INTRANET'!$A$1:$K$71"}</definedName>
    <definedName name="dflr_3" localSheetId="1" hidden="1">{"'RIN-INTRANET'!$A$1:$K$71"}</definedName>
    <definedName name="dflr_3" hidden="1">{"'RIN-INTRANET'!$A$1:$K$71"}</definedName>
    <definedName name="dflr_4" localSheetId="0" hidden="1">{"'RIN-INTRANET'!$A$1:$K$71"}</definedName>
    <definedName name="dflr_4" localSheetId="1" hidden="1">{"'RIN-INTRANET'!$A$1:$K$71"}</definedName>
    <definedName name="dflr_4" hidden="1">{"'RIN-INTRANET'!$A$1:$K$71"}</definedName>
    <definedName name="dflr_5" localSheetId="0" hidden="1">{"'RIN-INTRANET'!$A$1:$K$71"}</definedName>
    <definedName name="dflr_5" localSheetId="1" hidden="1">{"'RIN-INTRANET'!$A$1:$K$71"}</definedName>
    <definedName name="dflr_5" hidden="1">{"'RIN-INTRANET'!$A$1:$K$71"}</definedName>
    <definedName name="dflr1" localSheetId="0" hidden="1">{"'RIN-INTRANET'!$A$1:$K$71"}</definedName>
    <definedName name="dflr1" localSheetId="1" hidden="1">{"'RIN-INTRANET'!$A$1:$K$71"}</definedName>
    <definedName name="dflr1" hidden="1">{"'RIN-INTRANET'!$A$1:$K$71"}</definedName>
    <definedName name="dflr1_1" localSheetId="0" hidden="1">{"'RIN-INTRANET'!$A$1:$K$71"}</definedName>
    <definedName name="dflr1_1" localSheetId="1" hidden="1">{"'RIN-INTRANET'!$A$1:$K$71"}</definedName>
    <definedName name="dflr1_1" hidden="1">{"'RIN-INTRANET'!$A$1:$K$71"}</definedName>
    <definedName name="dflr1_1_1" localSheetId="0" hidden="1">{"'RIN-INTRANET'!$A$1:$K$71"}</definedName>
    <definedName name="dflr1_1_1" localSheetId="1" hidden="1">{"'RIN-INTRANET'!$A$1:$K$71"}</definedName>
    <definedName name="dflr1_1_1" hidden="1">{"'RIN-INTRANET'!$A$1:$K$71"}</definedName>
    <definedName name="dflr1_1_2" localSheetId="0" hidden="1">{"'RIN-INTRANET'!$A$1:$K$71"}</definedName>
    <definedName name="dflr1_1_2" localSheetId="1" hidden="1">{"'RIN-INTRANET'!$A$1:$K$71"}</definedName>
    <definedName name="dflr1_1_2" hidden="1">{"'RIN-INTRANET'!$A$1:$K$71"}</definedName>
    <definedName name="dflr1_1_3" localSheetId="0" hidden="1">{"'RIN-INTRANET'!$A$1:$K$71"}</definedName>
    <definedName name="dflr1_1_3" localSheetId="1" hidden="1">{"'RIN-INTRANET'!$A$1:$K$71"}</definedName>
    <definedName name="dflr1_1_3" hidden="1">{"'RIN-INTRANET'!$A$1:$K$71"}</definedName>
    <definedName name="dflr1_1_4" localSheetId="0" hidden="1">{"'RIN-INTRANET'!$A$1:$K$71"}</definedName>
    <definedName name="dflr1_1_4" localSheetId="1" hidden="1">{"'RIN-INTRANET'!$A$1:$K$71"}</definedName>
    <definedName name="dflr1_1_4" hidden="1">{"'RIN-INTRANET'!$A$1:$K$71"}</definedName>
    <definedName name="dflr1_2" localSheetId="0" hidden="1">{"'RIN-INTRANET'!$A$1:$K$71"}</definedName>
    <definedName name="dflr1_2" localSheetId="1" hidden="1">{"'RIN-INTRANET'!$A$1:$K$71"}</definedName>
    <definedName name="dflr1_2" hidden="1">{"'RIN-INTRANET'!$A$1:$K$71"}</definedName>
    <definedName name="dflr1_3" localSheetId="0" hidden="1">{"'RIN-INTRANET'!$A$1:$K$71"}</definedName>
    <definedName name="dflr1_3" localSheetId="1" hidden="1">{"'RIN-INTRANET'!$A$1:$K$71"}</definedName>
    <definedName name="dflr1_3" hidden="1">{"'RIN-INTRANET'!$A$1:$K$71"}</definedName>
    <definedName name="dflr1_4" localSheetId="0" hidden="1">{"'RIN-INTRANET'!$A$1:$K$71"}</definedName>
    <definedName name="dflr1_4" localSheetId="1" hidden="1">{"'RIN-INTRANET'!$A$1:$K$71"}</definedName>
    <definedName name="dflr1_4" hidden="1">{"'RIN-INTRANET'!$A$1:$K$71"}</definedName>
    <definedName name="dfnksadawegknsd" localSheetId="0" hidden="1">{"'RIN-INTRANET'!$A$1:$K$71"}</definedName>
    <definedName name="dfnksadawegknsd" localSheetId="1" hidden="1">{"'RIN-INTRANET'!$A$1:$K$71"}</definedName>
    <definedName name="dfnksadawegknsd" hidden="1">{"'RIN-INTRANET'!$A$1:$K$71"}</definedName>
    <definedName name="dfnksadawegknsd_1" localSheetId="0" hidden="1">{"'RIN-INTRANET'!$A$1:$K$71"}</definedName>
    <definedName name="dfnksadawegknsd_1" localSheetId="1" hidden="1">{"'RIN-INTRANET'!$A$1:$K$71"}</definedName>
    <definedName name="dfnksadawegknsd_1" hidden="1">{"'RIN-INTRANET'!$A$1:$K$71"}</definedName>
    <definedName name="dfnksadawegknsd_1_1" localSheetId="0" hidden="1">{"'RIN-INTRANET'!$A$1:$K$71"}</definedName>
    <definedName name="dfnksadawegknsd_1_1" localSheetId="1" hidden="1">{"'RIN-INTRANET'!$A$1:$K$71"}</definedName>
    <definedName name="dfnksadawegknsd_1_1" hidden="1">{"'RIN-INTRANET'!$A$1:$K$71"}</definedName>
    <definedName name="dfnksadawegknsd_1_1_1" localSheetId="0" hidden="1">{"'RIN-INTRANET'!$A$1:$K$71"}</definedName>
    <definedName name="dfnksadawegknsd_1_1_1" localSheetId="1" hidden="1">{"'RIN-INTRANET'!$A$1:$K$71"}</definedName>
    <definedName name="dfnksadawegknsd_1_1_1" hidden="1">{"'RIN-INTRANET'!$A$1:$K$71"}</definedName>
    <definedName name="dfnksadawegknsd_1_1_2" localSheetId="0" hidden="1">{"'RIN-INTRANET'!$A$1:$K$71"}</definedName>
    <definedName name="dfnksadawegknsd_1_1_2" localSheetId="1" hidden="1">{"'RIN-INTRANET'!$A$1:$K$71"}</definedName>
    <definedName name="dfnksadawegknsd_1_1_2" hidden="1">{"'RIN-INTRANET'!$A$1:$K$71"}</definedName>
    <definedName name="dfnksadawegknsd_1_1_3" localSheetId="0" hidden="1">{"'RIN-INTRANET'!$A$1:$K$71"}</definedName>
    <definedName name="dfnksadawegknsd_1_1_3" localSheetId="1" hidden="1">{"'RIN-INTRANET'!$A$1:$K$71"}</definedName>
    <definedName name="dfnksadawegknsd_1_1_3" hidden="1">{"'RIN-INTRANET'!$A$1:$K$71"}</definedName>
    <definedName name="dfnksadawegknsd_1_1_4" localSheetId="0" hidden="1">{"'RIN-INTRANET'!$A$1:$K$71"}</definedName>
    <definedName name="dfnksadawegknsd_1_1_4" localSheetId="1" hidden="1">{"'RIN-INTRANET'!$A$1:$K$71"}</definedName>
    <definedName name="dfnksadawegknsd_1_1_4" hidden="1">{"'RIN-INTRANET'!$A$1:$K$71"}</definedName>
    <definedName name="dfnksadawegknsd_1_2" localSheetId="0" hidden="1">{"'RIN-INTRANET'!$A$1:$K$71"}</definedName>
    <definedName name="dfnksadawegknsd_1_2" localSheetId="1" hidden="1">{"'RIN-INTRANET'!$A$1:$K$71"}</definedName>
    <definedName name="dfnksadawegknsd_1_2" hidden="1">{"'RIN-INTRANET'!$A$1:$K$71"}</definedName>
    <definedName name="dfnksadawegknsd_1_2_1" localSheetId="0" hidden="1">{"'RIN-INTRANET'!$A$1:$K$71"}</definedName>
    <definedName name="dfnksadawegknsd_1_2_1" localSheetId="1" hidden="1">{"'RIN-INTRANET'!$A$1:$K$71"}</definedName>
    <definedName name="dfnksadawegknsd_1_2_1" hidden="1">{"'RIN-INTRANET'!$A$1:$K$71"}</definedName>
    <definedName name="dfnksadawegknsd_1_2_2" localSheetId="0" hidden="1">{"'RIN-INTRANET'!$A$1:$K$71"}</definedName>
    <definedName name="dfnksadawegknsd_1_2_2" localSheetId="1" hidden="1">{"'RIN-INTRANET'!$A$1:$K$71"}</definedName>
    <definedName name="dfnksadawegknsd_1_2_2" hidden="1">{"'RIN-INTRANET'!$A$1:$K$71"}</definedName>
    <definedName name="dfnksadawegknsd_1_2_3" localSheetId="0" hidden="1">{"'RIN-INTRANET'!$A$1:$K$71"}</definedName>
    <definedName name="dfnksadawegknsd_1_2_3" localSheetId="1" hidden="1">{"'RIN-INTRANET'!$A$1:$K$71"}</definedName>
    <definedName name="dfnksadawegknsd_1_2_3" hidden="1">{"'RIN-INTRANET'!$A$1:$K$71"}</definedName>
    <definedName name="dfnksadawegknsd_1_3" localSheetId="0" hidden="1">{"'RIN-INTRANET'!$A$1:$K$71"}</definedName>
    <definedName name="dfnksadawegknsd_1_3" localSheetId="1" hidden="1">{"'RIN-INTRANET'!$A$1:$K$71"}</definedName>
    <definedName name="dfnksadawegknsd_1_3" hidden="1">{"'RIN-INTRANET'!$A$1:$K$71"}</definedName>
    <definedName name="dfnksadawegknsd_1_4" localSheetId="0" hidden="1">{"'RIN-INTRANET'!$A$1:$K$71"}</definedName>
    <definedName name="dfnksadawegknsd_1_4" localSheetId="1" hidden="1">{"'RIN-INTRANET'!$A$1:$K$71"}</definedName>
    <definedName name="dfnksadawegknsd_1_4" hidden="1">{"'RIN-INTRANET'!$A$1:$K$71"}</definedName>
    <definedName name="dfnksadawegknsd_1_5" localSheetId="0" hidden="1">{"'RIN-INTRANET'!$A$1:$K$71"}</definedName>
    <definedName name="dfnksadawegknsd_1_5" localSheetId="1" hidden="1">{"'RIN-INTRANET'!$A$1:$K$71"}</definedName>
    <definedName name="dfnksadawegknsd_1_5" hidden="1">{"'RIN-INTRANET'!$A$1:$K$71"}</definedName>
    <definedName name="dfnksadawegknsd_2" localSheetId="0" hidden="1">{"'RIN-INTRANET'!$A$1:$K$71"}</definedName>
    <definedName name="dfnksadawegknsd_2" localSheetId="1" hidden="1">{"'RIN-INTRANET'!$A$1:$K$71"}</definedName>
    <definedName name="dfnksadawegknsd_2" hidden="1">{"'RIN-INTRANET'!$A$1:$K$71"}</definedName>
    <definedName name="dfnksadawegknsd_2_1" localSheetId="0" hidden="1">{"'RIN-INTRANET'!$A$1:$K$71"}</definedName>
    <definedName name="dfnksadawegknsd_2_1" localSheetId="1" hidden="1">{"'RIN-INTRANET'!$A$1:$K$71"}</definedName>
    <definedName name="dfnksadawegknsd_2_1" hidden="1">{"'RIN-INTRANET'!$A$1:$K$71"}</definedName>
    <definedName name="dfnksadawegknsd_2_2" localSheetId="0" hidden="1">{"'RIN-INTRANET'!$A$1:$K$71"}</definedName>
    <definedName name="dfnksadawegknsd_2_2" localSheetId="1" hidden="1">{"'RIN-INTRANET'!$A$1:$K$71"}</definedName>
    <definedName name="dfnksadawegknsd_2_2" hidden="1">{"'RIN-INTRANET'!$A$1:$K$71"}</definedName>
    <definedName name="dfnksadawegknsd_2_3" localSheetId="0" hidden="1">{"'RIN-INTRANET'!$A$1:$K$71"}</definedName>
    <definedName name="dfnksadawegknsd_2_3" localSheetId="1" hidden="1">{"'RIN-INTRANET'!$A$1:$K$71"}</definedName>
    <definedName name="dfnksadawegknsd_2_3" hidden="1">{"'RIN-INTRANET'!$A$1:$K$71"}</definedName>
    <definedName name="dfnksadawegknsd_2_4" localSheetId="0" hidden="1">{"'RIN-INTRANET'!$A$1:$K$71"}</definedName>
    <definedName name="dfnksadawegknsd_2_4" localSheetId="1" hidden="1">{"'RIN-INTRANET'!$A$1:$K$71"}</definedName>
    <definedName name="dfnksadawegknsd_2_4" hidden="1">{"'RIN-INTRANET'!$A$1:$K$71"}</definedName>
    <definedName name="dfnksadawegknsd_3" localSheetId="0" hidden="1">{"'RIN-INTRANET'!$A$1:$K$71"}</definedName>
    <definedName name="dfnksadawegknsd_3" localSheetId="1" hidden="1">{"'RIN-INTRANET'!$A$1:$K$71"}</definedName>
    <definedName name="dfnksadawegknsd_3" hidden="1">{"'RIN-INTRANET'!$A$1:$K$71"}</definedName>
    <definedName name="dfnksadawegknsd_4" localSheetId="0" hidden="1">{"'RIN-INTRANET'!$A$1:$K$71"}</definedName>
    <definedName name="dfnksadawegknsd_4" localSheetId="1" hidden="1">{"'RIN-INTRANET'!$A$1:$K$71"}</definedName>
    <definedName name="dfnksadawegknsd_4" hidden="1">{"'RIN-INTRANET'!$A$1:$K$71"}</definedName>
    <definedName name="dfnksadawegknsd_5" localSheetId="0" hidden="1">{"'RIN-INTRANET'!$A$1:$K$71"}</definedName>
    <definedName name="dfnksadawegknsd_5" localSheetId="1" hidden="1">{"'RIN-INTRANET'!$A$1:$K$71"}</definedName>
    <definedName name="dfnksadawegknsd_5" hidden="1">{"'RIN-INTRANET'!$A$1:$K$71"}</definedName>
    <definedName name="dfsd" localSheetId="0">#REF!</definedName>
    <definedName name="dfsd" localSheetId="1">#REF!</definedName>
    <definedName name="dfsd">#REF!</definedName>
    <definedName name="dfsfs">#REF!</definedName>
    <definedName name="dfsgsfgsdfgs" localSheetId="0">#REF!</definedName>
    <definedName name="dfsgsfgsdfgs" localSheetId="1">#REF!</definedName>
    <definedName name="dfsgsfgsdfgs">#REF!</definedName>
    <definedName name="dftyihiuh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 localSheetId="1">#REF!</definedName>
    <definedName name="DG">[71]Base!$X1</definedName>
    <definedName name="dg_1" localSheetId="0">[71]Base!#REF!</definedName>
    <definedName name="dg_1" localSheetId="1">#REF!</definedName>
    <definedName name="dg_1">[71]Base!#REF!</definedName>
    <definedName name="DG_S" localSheetId="0">#REF!</definedName>
    <definedName name="DG_S" localSheetId="1">#REF!</definedName>
    <definedName name="DG_S">#REF!</definedName>
    <definedName name="dgbdg" hidden="1">{"Riqfin97",#N/A,FALSE,"Tran";"Riqfinpro",#N/A,FALSE,"Tran"}</definedName>
    <definedName name="dghetrewty" localSheetId="0">#REF!</definedName>
    <definedName name="dghetrewty" localSheetId="1">#REF!</definedName>
    <definedName name="dghetrewty">#REF!</definedName>
    <definedName name="DGImonth" localSheetId="1">#REF!</definedName>
    <definedName name="DGImonth">#REF!</definedName>
    <definedName name="dgjdzfzdj" hidden="1">{"'RIN-INTRANET'!$A$1:$K$71"}</definedName>
    <definedName name="DGproj">#N/A</definedName>
    <definedName name="dh" localSheetId="1">#REF!</definedName>
    <definedName name="dh">'[81]Prog-Ejec'!$A$142</definedName>
    <definedName name="dhdty" localSheetId="1">#REF!</definedName>
    <definedName name="dhdty">'[81]Prog-Ejec'!$A$157</definedName>
    <definedName name="DHEMAC">#REF!</definedName>
    <definedName name="Días">#REF!</definedName>
    <definedName name="DIC" localSheetId="0">#REF!</definedName>
    <definedName name="DIC" localSheetId="1">#REF!</definedName>
    <definedName name="DIC">#REF!</definedName>
    <definedName name="diciem_b5">[131]DIC!$A$195:$L$248</definedName>
    <definedName name="DISBURSEMENT" localSheetId="1">#REF!</definedName>
    <definedName name="DISBURSEMENT">#REF!</definedName>
    <definedName name="Discount_IDA" localSheetId="0">#REF!</definedName>
    <definedName name="Discount_IDA" localSheetId="1">#REF!</definedName>
    <definedName name="Discount_IDA">#REF!</definedName>
    <definedName name="Discount_IDA1" localSheetId="1">#REF!</definedName>
    <definedName name="Discount_IDA1">#REF!</definedName>
    <definedName name="Discount_NC" localSheetId="0">#REF!</definedName>
    <definedName name="Discount_NC" localSheetId="1">#REF!</definedName>
    <definedName name="Discount_NC">#REF!</definedName>
    <definedName name="Discount_Rate_GE">'[85]Data-Input'!$C$14</definedName>
    <definedName name="DiscountRate" localSheetId="0">#REF!</definedName>
    <definedName name="DiscountRate" localSheetId="1">#REF!</definedName>
    <definedName name="DiscountRate">#REF!</definedName>
    <definedName name="Discrep.Est." localSheetId="0">#REF!</definedName>
    <definedName name="Discrep.Est." localSheetId="1">#REF!</definedName>
    <definedName name="Discrep.Est.">#REF!</definedName>
    <definedName name="DISPONIBILIDAD" localSheetId="0">#REF!</definedName>
    <definedName name="DISPONIBILIDAD" localSheetId="1">#REF!</definedName>
    <definedName name="DISPONIBILIDAD">#REF!</definedName>
    <definedName name="djdjflk" localSheetId="0" hidden="1">{"'RIN-INTRANET'!$A$1:$K$71"}</definedName>
    <definedName name="djdjflk" localSheetId="1" hidden="1">{"'RIN-INTRANET'!$A$1:$K$71"}</definedName>
    <definedName name="djdjflk" hidden="1">{"'RIN-INTRANET'!$A$1:$K$71"}</definedName>
    <definedName name="djdjflk_1" localSheetId="0" hidden="1">{"'RIN-INTRANET'!$A$1:$K$71"}</definedName>
    <definedName name="djdjflk_1" localSheetId="1" hidden="1">{"'RIN-INTRANET'!$A$1:$K$71"}</definedName>
    <definedName name="djdjflk_1" hidden="1">{"'RIN-INTRANET'!$A$1:$K$71"}</definedName>
    <definedName name="djdjflk_1_1" localSheetId="0" hidden="1">{"'RIN-INTRANET'!$A$1:$K$71"}</definedName>
    <definedName name="djdjflk_1_1" localSheetId="1" hidden="1">{"'RIN-INTRANET'!$A$1:$K$71"}</definedName>
    <definedName name="djdjflk_1_1" hidden="1">{"'RIN-INTRANET'!$A$1:$K$71"}</definedName>
    <definedName name="djdjflk_1_2" localSheetId="0" hidden="1">{"'RIN-INTRANET'!$A$1:$K$71"}</definedName>
    <definedName name="djdjflk_1_2" localSheetId="1" hidden="1">{"'RIN-INTRANET'!$A$1:$K$71"}</definedName>
    <definedName name="djdjflk_1_2" hidden="1">{"'RIN-INTRANET'!$A$1:$K$71"}</definedName>
    <definedName name="djdjflk_1_3" localSheetId="0" hidden="1">{"'RIN-INTRANET'!$A$1:$K$71"}</definedName>
    <definedName name="djdjflk_1_3" localSheetId="1" hidden="1">{"'RIN-INTRANET'!$A$1:$K$71"}</definedName>
    <definedName name="djdjflk_1_3" hidden="1">{"'RIN-INTRANET'!$A$1:$K$71"}</definedName>
    <definedName name="djdjflk_1_4" localSheetId="0" hidden="1">{"'RIN-INTRANET'!$A$1:$K$71"}</definedName>
    <definedName name="djdjflk_1_4" localSheetId="1" hidden="1">{"'RIN-INTRANET'!$A$1:$K$71"}</definedName>
    <definedName name="djdjflk_1_4" hidden="1">{"'RIN-INTRANET'!$A$1:$K$71"}</definedName>
    <definedName name="djdjflk_2" localSheetId="0" hidden="1">{"'RIN-INTRANET'!$A$1:$K$71"}</definedName>
    <definedName name="djdjflk_2" localSheetId="1" hidden="1">{"'RIN-INTRANET'!$A$1:$K$71"}</definedName>
    <definedName name="djdjflk_2" hidden="1">{"'RIN-INTRANET'!$A$1:$K$71"}</definedName>
    <definedName name="djdjflk_3" localSheetId="0" hidden="1">{"'RIN-INTRANET'!$A$1:$K$71"}</definedName>
    <definedName name="djdjflk_3" localSheetId="1" hidden="1">{"'RIN-INTRANET'!$A$1:$K$71"}</definedName>
    <definedName name="djdjflk_3" hidden="1">{"'RIN-INTRANET'!$A$1:$K$71"}</definedName>
    <definedName name="djdjflk_4" localSheetId="0" hidden="1">{"'RIN-INTRANET'!$A$1:$K$71"}</definedName>
    <definedName name="djdjflk_4" localSheetId="1" hidden="1">{"'RIN-INTRANET'!$A$1:$K$71"}</definedName>
    <definedName name="djdjflk_4" hidden="1">{"'RIN-INTRANET'!$A$1:$K$71"}</definedName>
    <definedName name="djop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KK" localSheetId="1">#REF!</definedName>
    <definedName name="DKK">#REF!</definedName>
    <definedName name="dlcdpr" localSheetId="1">#REF!</definedName>
    <definedName name="dlcdpr">[71]Base!$BA1</definedName>
    <definedName name="dle_1" localSheetId="0">[71]Base!#REF!</definedName>
    <definedName name="dle_1" localSheetId="1">#REF!</definedName>
    <definedName name="dle_1">[71]Base!#REF!</definedName>
    <definedName name="DLEMISA" localSheetId="0">#REF!</definedName>
    <definedName name="DLEMISA" localSheetId="1">#REF!</definedName>
    <definedName name="DLEMISA">#REF!</definedName>
    <definedName name="DLEMISION" localSheetId="0">#REF!</definedName>
    <definedName name="DLEMISION" localSheetId="1">#REF!</definedName>
    <definedName name="DLEMISION">#REF!</definedName>
    <definedName name="dlemision_1" localSheetId="0">[71]Base!#REF!</definedName>
    <definedName name="dlemision_1" localSheetId="1">#REF!</definedName>
    <definedName name="dlemision_1">[71]Base!#REF!</definedName>
    <definedName name="DLICOM" localSheetId="0">#REF!</definedName>
    <definedName name="DLICOM" localSheetId="1">#REF!</definedName>
    <definedName name="DLICOM">#REF!</definedName>
    <definedName name="DLICOMSA" localSheetId="0">#REF!</definedName>
    <definedName name="DLICOMSA" localSheetId="1">#REF!</definedName>
    <definedName name="DLICOMSA">#REF!</definedName>
    <definedName name="DLICON" localSheetId="0">#REF!</definedName>
    <definedName name="DLICON" localSheetId="1">#REF!</definedName>
    <definedName name="DLICON">#REF!</definedName>
    <definedName name="DLIMAE" localSheetId="0">#REF!</definedName>
    <definedName name="DLIMAE" localSheetId="1">#REF!</definedName>
    <definedName name="DLIMAE">#REF!</definedName>
    <definedName name="DLIMAESA" localSheetId="0">#REF!</definedName>
    <definedName name="DLIMAESA" localSheetId="1">#REF!</definedName>
    <definedName name="DLIMAESA">#REF!</definedName>
    <definedName name="DLIPC" localSheetId="0">#REF!</definedName>
    <definedName name="DLIPC" localSheetId="1">#REF!</definedName>
    <definedName name="DLIPC">#REF!</definedName>
    <definedName name="DLIPCSA" localSheetId="0">#REF!</definedName>
    <definedName name="DLIPCSA" localSheetId="1">#REF!</definedName>
    <definedName name="DLIPCSA">#REF!</definedName>
    <definedName name="dlp" localSheetId="1">#REF!</definedName>
    <definedName name="dlp">[71]Base!$BL1</definedName>
    <definedName name="dlp_1" localSheetId="0">[71]Base!#REF!</definedName>
    <definedName name="dlp_1" localSheetId="1">#REF!</definedName>
    <definedName name="dlp_1">[71]Base!#REF!</definedName>
    <definedName name="dlpesp_1" localSheetId="0">[71]Base!#REF!</definedName>
    <definedName name="dlpesp_1" localSheetId="1">#REF!</definedName>
    <definedName name="dlpesp_1">[71]Base!#REF!</definedName>
    <definedName name="dlpmc" localSheetId="1">#REF!</definedName>
    <definedName name="dlpmc">[71]Base!$BQ1</definedName>
    <definedName name="dlpmdoll" localSheetId="1">#REF!</definedName>
    <definedName name="dlpmdoll">[71]Base!$BO1</definedName>
    <definedName name="dlpx" localSheetId="1">#REF!</definedName>
    <definedName name="dlpx">[71]Base!$BS1</definedName>
    <definedName name="dlpy_1" localSheetId="0">[71]Base!#REF!</definedName>
    <definedName name="dlpy_1" localSheetId="1">#REF!</definedName>
    <definedName name="dlpy_1">[71]Base!#REF!</definedName>
    <definedName name="DLTC" localSheetId="0">#REF!</definedName>
    <definedName name="DLTC" localSheetId="1">#REF!</definedName>
    <definedName name="DLTC">#REF!</definedName>
    <definedName name="dlx" localSheetId="1">#REF!</definedName>
    <definedName name="dlx">[71]Base!$CA1</definedName>
    <definedName name="dlxusa.use" localSheetId="1">#REF!</definedName>
    <definedName name="dlxusa.use">#REF!</definedName>
    <definedName name="dly_1" localSheetId="0">[71]Base!#REF!</definedName>
    <definedName name="dly_1" localSheetId="1">#REF!</definedName>
    <definedName name="dly_1">[71]Base!#REF!</definedName>
    <definedName name="dly_2" localSheetId="0">[71]Base!#REF!</definedName>
    <definedName name="dly_2" localSheetId="1">#REF!</definedName>
    <definedName name="dly_2">[71]Base!#REF!</definedName>
    <definedName name="dlycte" localSheetId="1">#REF!</definedName>
    <definedName name="dlycte">[71]Base!$CF1</definedName>
    <definedName name="dlycte_2" localSheetId="0">[71]Base!#REF!</definedName>
    <definedName name="dlycte_2" localSheetId="1">#REF!</definedName>
    <definedName name="dlycte_2">[71]Base!#REF!</definedName>
    <definedName name="DM" localSheetId="1">#REF!</definedName>
    <definedName name="DM">[71]Base!$Y1</definedName>
    <definedName name="DMBYS" localSheetId="1">#REF!</definedName>
    <definedName name="DMBYS">[113]RESULTADOS!$A$86:$IV$86</definedName>
    <definedName name="DMPBCH" localSheetId="1">#REF!</definedName>
    <definedName name="DMPBCH">[71]Base!$Y1</definedName>
    <definedName name="DMU" localSheetId="1">#REF!</definedName>
    <definedName name="DMU">#REF!</definedName>
    <definedName name="DNP" localSheetId="1">#REF!</definedName>
    <definedName name="DNP">[113]SUPUESTOS!A$18</definedName>
    <definedName name="DO" localSheetId="0">#REF!</definedName>
    <definedName name="DO" localSheetId="1">#REF!</definedName>
    <definedName name="DO">#REF!</definedName>
    <definedName name="docint" localSheetId="0">#REF!</definedName>
    <definedName name="docint" localSheetId="1">#REF!</definedName>
    <definedName name="docint">#REF!</definedName>
    <definedName name="Document_ID">'[85]Output - Submit'!$C$17</definedName>
    <definedName name="dolar">#N/A</definedName>
    <definedName name="DOS" localSheetId="0" hidden="1">{"'RIN-INTRANET'!$A$1:$K$71"}</definedName>
    <definedName name="DOS" localSheetId="1" hidden="1">{"'RIN-INTRANET'!$A$1:$K$71"}</definedName>
    <definedName name="DOS" hidden="1">{"'RIN-INTRANET'!$A$1:$K$71"}</definedName>
    <definedName name="Dot_ofc">#REF!</definedName>
    <definedName name="Dot_terreno">#REF!</definedName>
    <definedName name="DP" localSheetId="0">[71]Base!#REF!</definedName>
    <definedName name="DP" localSheetId="1">#REF!</definedName>
    <definedName name="DP">[71]Base!#REF!</definedName>
    <definedName name="DPCAJA" localSheetId="1">#REF!</definedName>
    <definedName name="DPCAJA">[71]Base!$AB1</definedName>
    <definedName name="DPCAJAF" localSheetId="0">[71]Base!#REF!</definedName>
    <definedName name="DPCAJAF" localSheetId="1">#REF!</definedName>
    <definedName name="DPCAJAF">[71]Base!#REF!</definedName>
    <definedName name="DPOB" localSheetId="1">#REF!</definedName>
    <definedName name="DPOB">[113]SUPUESTOS!A$7</definedName>
    <definedName name="DPP" localSheetId="0">[71]Base!#REF!</definedName>
    <definedName name="DPP" localSheetId="1">#REF!</definedName>
    <definedName name="DPP">[71]Base!#REF!</definedName>
    <definedName name="DPR" localSheetId="0">[71]Base!#REF!</definedName>
    <definedName name="DPR" localSheetId="1">#REF!</definedName>
    <definedName name="DPR">[71]Base!#REF!</definedName>
    <definedName name="Dproj">#N/A</definedName>
    <definedName name="dr" localSheetId="1">#REF!</definedName>
    <definedName name="dr">#REF!</definedName>
    <definedName name="DRFP" localSheetId="1">#REF!</definedName>
    <definedName name="DRFP">'[113]SMONET-FINANC'!$A$99:$IV$99</definedName>
    <definedName name="drin" localSheetId="1">#REF!</definedName>
    <definedName name="drin">[71]Base!$AC1</definedName>
    <definedName name="drth" localSheetId="0" hidden="1">{"Minpmon",#N/A,FALSE,"Monthinput"}</definedName>
    <definedName name="drth" localSheetId="1" hidden="1">{"Minpmon",#N/A,FALSE,"Monthinput"}</definedName>
    <definedName name="drth" hidden="1">{"Minpmon",#N/A,FALSE,"Monthinput"}</definedName>
    <definedName name="DS" localSheetId="0">#REF!</definedName>
    <definedName name="DS" localSheetId="1">#REF!</definedName>
    <definedName name="DS">#REF!</definedName>
    <definedName name="dsa" localSheetId="0" hidden="1">{"Tab1",#N/A,FALSE,"P";"Tab2",#N/A,FALSE,"P"}</definedName>
    <definedName name="dsa" localSheetId="1" hidden="1">{"Tab1",#N/A,FALSE,"P";"Tab2",#N/A,FALSE,"P"}</definedName>
    <definedName name="dsa" hidden="1">{"Tab1",#N/A,FALSE,"P";"Tab2",#N/A,FALSE,"P"}</definedName>
    <definedName name="DSA_Assumptions">#REF!</definedName>
    <definedName name="dsaf" localSheetId="0" hidden="1">{"Riqfin97",#N/A,FALSE,"Tran";"Riqfinpro",#N/A,FALSE,"Tran"}</definedName>
    <definedName name="dsaf" localSheetId="1" hidden="1">{"Riqfin97",#N/A,FALSE,"Tran";"Riqfinpro",#N/A,FALSE,"Tran"}</definedName>
    <definedName name="dsaf" hidden="1">{"Riqfin97",#N/A,FALSE,"Tran";"Riqfinpro",#N/A,FALSE,"Tran"}</definedName>
    <definedName name="dsaf_1" localSheetId="0" hidden="1">{"Riqfin97",#N/A,FALSE,"Tran";"Riqfinpro",#N/A,FALSE,"Tran"}</definedName>
    <definedName name="dsaf_1" localSheetId="1" hidden="1">{"Riqfin97",#N/A,FALSE,"Tran";"Riqfinpro",#N/A,FALSE,"Tran"}</definedName>
    <definedName name="dsaf_1" hidden="1">{"Riqfin97",#N/A,FALSE,"Tran";"Riqfinpro",#N/A,FALSE,"Tran"}</definedName>
    <definedName name="dsaf_1_1" localSheetId="0" hidden="1">{"Riqfin97",#N/A,FALSE,"Tran";"Riqfinpro",#N/A,FALSE,"Tran"}</definedName>
    <definedName name="dsaf_1_1" localSheetId="1" hidden="1">{"Riqfin97",#N/A,FALSE,"Tran";"Riqfinpro",#N/A,FALSE,"Tran"}</definedName>
    <definedName name="dsaf_1_1" hidden="1">{"Riqfin97",#N/A,FALSE,"Tran";"Riqfinpro",#N/A,FALSE,"Tran"}</definedName>
    <definedName name="dsaf_1_2" localSheetId="0" hidden="1">{"Riqfin97",#N/A,FALSE,"Tran";"Riqfinpro",#N/A,FALSE,"Tran"}</definedName>
    <definedName name="dsaf_1_2" localSheetId="1" hidden="1">{"Riqfin97",#N/A,FALSE,"Tran";"Riqfinpro",#N/A,FALSE,"Tran"}</definedName>
    <definedName name="dsaf_1_2" hidden="1">{"Riqfin97",#N/A,FALSE,"Tran";"Riqfinpro",#N/A,FALSE,"Tran"}</definedName>
    <definedName name="dsaf_1_3" localSheetId="0" hidden="1">{"Riqfin97",#N/A,FALSE,"Tran";"Riqfinpro",#N/A,FALSE,"Tran"}</definedName>
    <definedName name="dsaf_1_3" localSheetId="1" hidden="1">{"Riqfin97",#N/A,FALSE,"Tran";"Riqfinpro",#N/A,FALSE,"Tran"}</definedName>
    <definedName name="dsaf_1_3" hidden="1">{"Riqfin97",#N/A,FALSE,"Tran";"Riqfinpro",#N/A,FALSE,"Tran"}</definedName>
    <definedName name="dsaf_1_4" localSheetId="0" hidden="1">{"Riqfin97",#N/A,FALSE,"Tran";"Riqfinpro",#N/A,FALSE,"Tran"}</definedName>
    <definedName name="dsaf_1_4" localSheetId="1" hidden="1">{"Riqfin97",#N/A,FALSE,"Tran";"Riqfinpro",#N/A,FALSE,"Tran"}</definedName>
    <definedName name="dsaf_1_4" hidden="1">{"Riqfin97",#N/A,FALSE,"Tran";"Riqfinpro",#N/A,FALSE,"Tran"}</definedName>
    <definedName name="dsaf_2" localSheetId="0" hidden="1">{"Riqfin97",#N/A,FALSE,"Tran";"Riqfinpro",#N/A,FALSE,"Tran"}</definedName>
    <definedName name="dsaf_2" localSheetId="1" hidden="1">{"Riqfin97",#N/A,FALSE,"Tran";"Riqfinpro",#N/A,FALSE,"Tran"}</definedName>
    <definedName name="dsaf_2" hidden="1">{"Riqfin97",#N/A,FALSE,"Tran";"Riqfinpro",#N/A,FALSE,"Tran"}</definedName>
    <definedName name="dsaf_3" localSheetId="0" hidden="1">{"Riqfin97",#N/A,FALSE,"Tran";"Riqfinpro",#N/A,FALSE,"Tran"}</definedName>
    <definedName name="dsaf_3" localSheetId="1" hidden="1">{"Riqfin97",#N/A,FALSE,"Tran";"Riqfinpro",#N/A,FALSE,"Tran"}</definedName>
    <definedName name="dsaf_3" hidden="1">{"Riqfin97",#N/A,FALSE,"Tran";"Riqfinpro",#N/A,FALSE,"Tran"}</definedName>
    <definedName name="dsaf_4" localSheetId="0" hidden="1">{"Riqfin97",#N/A,FALSE,"Tran";"Riqfinpro",#N/A,FALSE,"Tran"}</definedName>
    <definedName name="dsaf_4" localSheetId="1" hidden="1">{"Riqfin97",#N/A,FALSE,"Tran";"Riqfinpro",#N/A,FALSE,"Tran"}</definedName>
    <definedName name="dsaf_4" hidden="1">{"Riqfin97",#N/A,FALSE,"Tran";"Riqfinpro",#N/A,FALSE,"Tran"}</definedName>
    <definedName name="dsaout" localSheetId="1">#REF!</definedName>
    <definedName name="dsaout">#REF!</definedName>
    <definedName name="DSD">#N/A</definedName>
    <definedName name="DSD_S">#N/A</definedName>
    <definedName name="DSDB">#N/A</definedName>
    <definedName name="DSDG">#N/A</definedName>
    <definedName name="DSDSI" localSheetId="0">#REF!</definedName>
    <definedName name="DSDSI" localSheetId="1">#REF!</definedName>
    <definedName name="DSDSI">#REF!</definedName>
    <definedName name="DSDSP" localSheetId="0">#REF!</definedName>
    <definedName name="DSDSP" localSheetId="1">#REF!</definedName>
    <definedName name="DSDSP">#REF!</definedName>
    <definedName name="DSI" localSheetId="0">#REF!</definedName>
    <definedName name="DSI" localSheetId="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0">#REF!</definedName>
    <definedName name="DSP" localSheetId="1">#REF!</definedName>
    <definedName name="DSP">#REF!</definedName>
    <definedName name="DSPBproj">#N/A</definedName>
    <definedName name="DSPG" localSheetId="0">#REF!</definedName>
    <definedName name="DSPG" localSheetId="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0" hidden="1">{"Riqfin97",#N/A,FALSE,"Tran";"Riqfinpro",#N/A,FALSE,"Tran"}</definedName>
    <definedName name="dsrgwegr" localSheetId="1" hidden="1">{"Riqfin97",#N/A,FALSE,"Tran";"Riqfinpro",#N/A,FALSE,"Tran"}</definedName>
    <definedName name="dsrgwegr" hidden="1">{"Riqfin97",#N/A,FALSE,"Tran";"Riqfinpro",#N/A,FALSE,"Tran"}</definedName>
    <definedName name="dsrgwegr_1" localSheetId="0" hidden="1">{"Riqfin97",#N/A,FALSE,"Tran";"Riqfinpro",#N/A,FALSE,"Tran"}</definedName>
    <definedName name="dsrgwegr_1" localSheetId="1" hidden="1">{"Riqfin97",#N/A,FALSE,"Tran";"Riqfinpro",#N/A,FALSE,"Tran"}</definedName>
    <definedName name="dsrgwegr_1" hidden="1">{"Riqfin97",#N/A,FALSE,"Tran";"Riqfinpro",#N/A,FALSE,"Tran"}</definedName>
    <definedName name="dsrgwegr_1_1" localSheetId="0" hidden="1">{"Riqfin97",#N/A,FALSE,"Tran";"Riqfinpro",#N/A,FALSE,"Tran"}</definedName>
    <definedName name="dsrgwegr_1_1" localSheetId="1" hidden="1">{"Riqfin97",#N/A,FALSE,"Tran";"Riqfinpro",#N/A,FALSE,"Tran"}</definedName>
    <definedName name="dsrgwegr_1_1" hidden="1">{"Riqfin97",#N/A,FALSE,"Tran";"Riqfinpro",#N/A,FALSE,"Tran"}</definedName>
    <definedName name="dsrgwegr_1_2" localSheetId="0" hidden="1">{"Riqfin97",#N/A,FALSE,"Tran";"Riqfinpro",#N/A,FALSE,"Tran"}</definedName>
    <definedName name="dsrgwegr_1_2" localSheetId="1" hidden="1">{"Riqfin97",#N/A,FALSE,"Tran";"Riqfinpro",#N/A,FALSE,"Tran"}</definedName>
    <definedName name="dsrgwegr_1_2" hidden="1">{"Riqfin97",#N/A,FALSE,"Tran";"Riqfinpro",#N/A,FALSE,"Tran"}</definedName>
    <definedName name="dsrgwegr_1_3" localSheetId="0" hidden="1">{"Riqfin97",#N/A,FALSE,"Tran";"Riqfinpro",#N/A,FALSE,"Tran"}</definedName>
    <definedName name="dsrgwegr_1_3" localSheetId="1" hidden="1">{"Riqfin97",#N/A,FALSE,"Tran";"Riqfinpro",#N/A,FALSE,"Tran"}</definedName>
    <definedName name="dsrgwegr_1_3" hidden="1">{"Riqfin97",#N/A,FALSE,"Tran";"Riqfinpro",#N/A,FALSE,"Tran"}</definedName>
    <definedName name="dsrgwegr_1_4" localSheetId="0" hidden="1">{"Riqfin97",#N/A,FALSE,"Tran";"Riqfinpro",#N/A,FALSE,"Tran"}</definedName>
    <definedName name="dsrgwegr_1_4" localSheetId="1" hidden="1">{"Riqfin97",#N/A,FALSE,"Tran";"Riqfinpro",#N/A,FALSE,"Tran"}</definedName>
    <definedName name="dsrgwegr_1_4" hidden="1">{"Riqfin97",#N/A,FALSE,"Tran";"Riqfinpro",#N/A,FALSE,"Tran"}</definedName>
    <definedName name="dsrgwegr_2" localSheetId="0" hidden="1">{"Riqfin97",#N/A,FALSE,"Tran";"Riqfinpro",#N/A,FALSE,"Tran"}</definedName>
    <definedName name="dsrgwegr_2" localSheetId="1" hidden="1">{"Riqfin97",#N/A,FALSE,"Tran";"Riqfinpro",#N/A,FALSE,"Tran"}</definedName>
    <definedName name="dsrgwegr_2" hidden="1">{"Riqfin97",#N/A,FALSE,"Tran";"Riqfinpro",#N/A,FALSE,"Tran"}</definedName>
    <definedName name="dsrgwegr_3" localSheetId="0" hidden="1">{"Riqfin97",#N/A,FALSE,"Tran";"Riqfinpro",#N/A,FALSE,"Tran"}</definedName>
    <definedName name="dsrgwegr_3" localSheetId="1" hidden="1">{"Riqfin97",#N/A,FALSE,"Tran";"Riqfinpro",#N/A,FALSE,"Tran"}</definedName>
    <definedName name="dsrgwegr_3" hidden="1">{"Riqfin97",#N/A,FALSE,"Tran";"Riqfinpro",#N/A,FALSE,"Tran"}</definedName>
    <definedName name="dsrgwegr_4" localSheetId="0" hidden="1">{"Riqfin97",#N/A,FALSE,"Tran";"Riqfinpro",#N/A,FALSE,"Tran"}</definedName>
    <definedName name="dsrgwegr_4" localSheetId="1" hidden="1">{"Riqfin97",#N/A,FALSE,"Tran";"Riqfinpro",#N/A,FALSE,"Tran"}</definedName>
    <definedName name="dsrgwegr_4" hidden="1">{"Riqfin97",#N/A,FALSE,"Tran";"Riqfinpro",#N/A,FALSE,"Tran"}</definedName>
    <definedName name="DTS" localSheetId="1">#REF!</definedName>
    <definedName name="DTS">#REF!</definedName>
    <definedName name="dummy" localSheetId="1">#REF!</definedName>
    <definedName name="dummy">#REF!</definedName>
    <definedName name="dutch" localSheetId="0">#REF!</definedName>
    <definedName name="dutch" localSheetId="1">#REF!</definedName>
    <definedName name="dutch">#REF!</definedName>
    <definedName name="DXBYS" localSheetId="1">#REF!</definedName>
    <definedName name="DXBYS">[113]RESULTADOS!$A$82:$IV$82</definedName>
    <definedName name="E" localSheetId="0">'[132]PIB EN CORR'!#REF!</definedName>
    <definedName name="E" localSheetId="1">#REF!</definedName>
    <definedName name="E">'[132]PIB EN CORR'!#REF!</definedName>
    <definedName name="e_1" localSheetId="0">[71]Base!#REF!</definedName>
    <definedName name="e_1" localSheetId="1">#REF!</definedName>
    <definedName name="e_1">[71]Base!#REF!</definedName>
    <definedName name="e_1_1" localSheetId="0" hidden="1">{"'RIN-INTRANET'!$A$1:$K$71"}</definedName>
    <definedName name="e_1_1" localSheetId="1" hidden="1">{"'RIN-INTRANET'!$A$1:$K$71"}</definedName>
    <definedName name="e_1_1" hidden="1">{"'RIN-INTRANET'!$A$1:$K$71"}</definedName>
    <definedName name="e_1_2" localSheetId="0" hidden="1">{"'RIN-INTRANET'!$A$1:$K$71"}</definedName>
    <definedName name="e_1_2" localSheetId="1" hidden="1">{"'RIN-INTRANET'!$A$1:$K$71"}</definedName>
    <definedName name="e_1_2" hidden="1">{"'RIN-INTRANET'!$A$1:$K$71"}</definedName>
    <definedName name="e_1_3" localSheetId="0" hidden="1">{"'RIN-INTRANET'!$A$1:$K$71"}</definedName>
    <definedName name="e_1_3" localSheetId="1" hidden="1">{"'RIN-INTRANET'!$A$1:$K$71"}</definedName>
    <definedName name="e_1_3" hidden="1">{"'RIN-INTRANET'!$A$1:$K$71"}</definedName>
    <definedName name="e_1_4" localSheetId="0" hidden="1">{"'RIN-INTRANET'!$A$1:$K$71"}</definedName>
    <definedName name="e_1_4" localSheetId="1" hidden="1">{"'RIN-INTRANET'!$A$1:$K$71"}</definedName>
    <definedName name="e_1_4" hidden="1">{"'RIN-INTRANET'!$A$1:$K$71"}</definedName>
    <definedName name="e_2" localSheetId="0" hidden="1">{"'RIN-INTRANET'!$A$1:$K$71"}</definedName>
    <definedName name="e_2" localSheetId="1" hidden="1">{"'RIN-INTRANET'!$A$1:$K$71"}</definedName>
    <definedName name="e_2" hidden="1">{"'RIN-INTRANET'!$A$1:$K$71"}</definedName>
    <definedName name="e_2_1" localSheetId="0" hidden="1">{"'RIN-INTRANET'!$A$1:$K$71"}</definedName>
    <definedName name="e_2_1" localSheetId="1" hidden="1">{"'RIN-INTRANET'!$A$1:$K$71"}</definedName>
    <definedName name="e_2_1" hidden="1">{"'RIN-INTRANET'!$A$1:$K$71"}</definedName>
    <definedName name="e_2_1_1" localSheetId="0" hidden="1">{"'RIN-INTRANET'!$A$1:$K$71"}</definedName>
    <definedName name="e_2_1_1" localSheetId="1" hidden="1">{"'RIN-INTRANET'!$A$1:$K$71"}</definedName>
    <definedName name="e_2_1_1" hidden="1">{"'RIN-INTRANET'!$A$1:$K$71"}</definedName>
    <definedName name="e_2_1_2" localSheetId="0" hidden="1">{"'RIN-INTRANET'!$A$1:$K$71"}</definedName>
    <definedName name="e_2_1_2" localSheetId="1" hidden="1">{"'RIN-INTRANET'!$A$1:$K$71"}</definedName>
    <definedName name="e_2_1_2" hidden="1">{"'RIN-INTRANET'!$A$1:$K$71"}</definedName>
    <definedName name="e_2_1_3" localSheetId="0" hidden="1">{"'RIN-INTRANET'!$A$1:$K$71"}</definedName>
    <definedName name="e_2_1_3" localSheetId="1" hidden="1">{"'RIN-INTRANET'!$A$1:$K$71"}</definedName>
    <definedName name="e_2_1_3" hidden="1">{"'RIN-INTRANET'!$A$1:$K$71"}</definedName>
    <definedName name="e_2_1_4" localSheetId="0" hidden="1">{"'RIN-INTRANET'!$A$1:$K$71"}</definedName>
    <definedName name="e_2_1_4" localSheetId="1" hidden="1">{"'RIN-INTRANET'!$A$1:$K$71"}</definedName>
    <definedName name="e_2_1_4" hidden="1">{"'RIN-INTRANET'!$A$1:$K$71"}</definedName>
    <definedName name="e_2_2" localSheetId="0" hidden="1">{"'RIN-INTRANET'!$A$1:$K$71"}</definedName>
    <definedName name="e_2_2" localSheetId="1" hidden="1">{"'RIN-INTRANET'!$A$1:$K$71"}</definedName>
    <definedName name="e_2_2" hidden="1">{"'RIN-INTRANET'!$A$1:$K$71"}</definedName>
    <definedName name="e_2_3" localSheetId="0" hidden="1">{"'RIN-INTRANET'!$A$1:$K$71"}</definedName>
    <definedName name="e_2_3" localSheetId="1" hidden="1">{"'RIN-INTRANET'!$A$1:$K$71"}</definedName>
    <definedName name="e_2_3" hidden="1">{"'RIN-INTRANET'!$A$1:$K$71"}</definedName>
    <definedName name="e_2_4" localSheetId="0" hidden="1">{"'RIN-INTRANET'!$A$1:$K$71"}</definedName>
    <definedName name="e_2_4" localSheetId="1" hidden="1">{"'RIN-INTRANET'!$A$1:$K$71"}</definedName>
    <definedName name="e_2_4" hidden="1">{"'RIN-INTRANET'!$A$1:$K$71"}</definedName>
    <definedName name="e_3" localSheetId="0" hidden="1">{"'RIN-INTRANET'!$A$1:$K$71"}</definedName>
    <definedName name="e_3" localSheetId="1" hidden="1">{"'RIN-INTRANET'!$A$1:$K$71"}</definedName>
    <definedName name="e_3" hidden="1">{"'RIN-INTRANET'!$A$1:$K$71"}</definedName>
    <definedName name="e_3_1" localSheetId="0" hidden="1">{"'RIN-INTRANET'!$A$1:$K$71"}</definedName>
    <definedName name="e_3_1" localSheetId="1" hidden="1">{"'RIN-INTRANET'!$A$1:$K$71"}</definedName>
    <definedName name="e_3_1" hidden="1">{"'RIN-INTRANET'!$A$1:$K$71"}</definedName>
    <definedName name="e_3_2" localSheetId="0" hidden="1">{"'RIN-INTRANET'!$A$1:$K$71"}</definedName>
    <definedName name="e_3_2" localSheetId="1" hidden="1">{"'RIN-INTRANET'!$A$1:$K$71"}</definedName>
    <definedName name="e_3_2" hidden="1">{"'RIN-INTRANET'!$A$1:$K$71"}</definedName>
    <definedName name="e_3_3" localSheetId="0" hidden="1">{"'RIN-INTRANET'!$A$1:$K$71"}</definedName>
    <definedName name="e_3_3" localSheetId="1" hidden="1">{"'RIN-INTRANET'!$A$1:$K$71"}</definedName>
    <definedName name="e_3_3" hidden="1">{"'RIN-INTRANET'!$A$1:$K$71"}</definedName>
    <definedName name="e_3_4" localSheetId="0" hidden="1">{"'RIN-INTRANET'!$A$1:$K$71"}</definedName>
    <definedName name="e_3_4" localSheetId="1" hidden="1">{"'RIN-INTRANET'!$A$1:$K$71"}</definedName>
    <definedName name="e_3_4" hidden="1">{"'RIN-INTRANET'!$A$1:$K$71"}</definedName>
    <definedName name="e_4" localSheetId="0" hidden="1">{"'RIN-INTRANET'!$A$1:$K$71"}</definedName>
    <definedName name="e_4" localSheetId="1" hidden="1">{"'RIN-INTRANET'!$A$1:$K$71"}</definedName>
    <definedName name="e_4" hidden="1">{"'RIN-INTRANET'!$A$1:$K$71"}</definedName>
    <definedName name="e_5" localSheetId="0" hidden="1">{"'RIN-INTRANET'!$A$1:$K$71"}</definedName>
    <definedName name="e_5" localSheetId="1" hidden="1">{"'RIN-INTRANET'!$A$1:$K$71"}</definedName>
    <definedName name="e_5" hidden="1">{"'RIN-INTRANET'!$A$1:$K$71"}</definedName>
    <definedName name="EBRD">#REF!</definedName>
    <definedName name="Ecowas" localSheetId="1">#REF!</definedName>
    <definedName name="Ecowas">'[80]Debt 2009'!#REF!</definedName>
    <definedName name="ECU" localSheetId="1">#REF!</definedName>
    <definedName name="ECU">#REF!</definedName>
    <definedName name="ecyrt" localSheetId="0" hidden="1">{#N/A,#N/A,FALSE,"EXTDEBT"}</definedName>
    <definedName name="ecyrt" localSheetId="1" hidden="1">{#N/A,#N/A,FALSE,"EXTDEBT"}</definedName>
    <definedName name="ecyrt" hidden="1">{#N/A,#N/A,FALSE,"EXTDEBT"}</definedName>
    <definedName name="ed" localSheetId="0" hidden="1">{"Tab1",#N/A,FALSE,"P";"Tab2",#N/A,FALSE,"P"}</definedName>
    <definedName name="ed" localSheetId="1" hidden="1">{"Tab1",#N/A,FALSE,"P";"Tab2",#N/A,FALSE,"P"}</definedName>
    <definedName name="ed" hidden="1">{"Tab1",#N/A,FALSE,"P";"Tab2",#N/A,FALSE,"P"}</definedName>
    <definedName name="edel" localSheetId="0">#REF!</definedName>
    <definedName name="edel" localSheetId="1">#REF!</definedName>
    <definedName name="edel">#REF!</definedName>
    <definedName name="edias">#N/A</definedName>
    <definedName name="EDMS">'[85]Output - Submit'!$C$19</definedName>
    <definedName name="EDNA" localSheetId="0">#REF!</definedName>
    <definedName name="EDNA" localSheetId="1">#REF!</definedName>
    <definedName name="EDNA">#REF!</definedName>
    <definedName name="edr" localSheetId="0" hidden="1">{"Riqfin97",#N/A,FALSE,"Tran";"Riqfinpro",#N/A,FALSE,"Tran"}</definedName>
    <definedName name="edr" localSheetId="1" hidden="1">{"Riqfin97",#N/A,FALSE,"Tran";"Riqfinpro",#N/A,FALSE,"Tran"}</definedName>
    <definedName name="edr" hidden="1">{"Riqfin97",#N/A,FALSE,"Tran";"Riqfinpro",#N/A,FALSE,"Tran"}</definedName>
    <definedName name="edr_1" localSheetId="0" hidden="1">{"Riqfin97",#N/A,FALSE,"Tran";"Riqfinpro",#N/A,FALSE,"Tran"}</definedName>
    <definedName name="edr_1" localSheetId="1" hidden="1">{"Riqfin97",#N/A,FALSE,"Tran";"Riqfinpro",#N/A,FALSE,"Tran"}</definedName>
    <definedName name="edr_1" hidden="1">{"Riqfin97",#N/A,FALSE,"Tran";"Riqfinpro",#N/A,FALSE,"Tran"}</definedName>
    <definedName name="edr_1_1" localSheetId="0" hidden="1">{"Riqfin97",#N/A,FALSE,"Tran";"Riqfinpro",#N/A,FALSE,"Tran"}</definedName>
    <definedName name="edr_1_1" localSheetId="1" hidden="1">{"Riqfin97",#N/A,FALSE,"Tran";"Riqfinpro",#N/A,FALSE,"Tran"}</definedName>
    <definedName name="edr_1_1" hidden="1">{"Riqfin97",#N/A,FALSE,"Tran";"Riqfinpro",#N/A,FALSE,"Tran"}</definedName>
    <definedName name="edr_1_2" localSheetId="0" hidden="1">{"Riqfin97",#N/A,FALSE,"Tran";"Riqfinpro",#N/A,FALSE,"Tran"}</definedName>
    <definedName name="edr_1_2" localSheetId="1" hidden="1">{"Riqfin97",#N/A,FALSE,"Tran";"Riqfinpro",#N/A,FALSE,"Tran"}</definedName>
    <definedName name="edr_1_2" hidden="1">{"Riqfin97",#N/A,FALSE,"Tran";"Riqfinpro",#N/A,FALSE,"Tran"}</definedName>
    <definedName name="edr_1_3" localSheetId="0" hidden="1">{"Riqfin97",#N/A,FALSE,"Tran";"Riqfinpro",#N/A,FALSE,"Tran"}</definedName>
    <definedName name="edr_1_3" localSheetId="1" hidden="1">{"Riqfin97",#N/A,FALSE,"Tran";"Riqfinpro",#N/A,FALSE,"Tran"}</definedName>
    <definedName name="edr_1_3" hidden="1">{"Riqfin97",#N/A,FALSE,"Tran";"Riqfinpro",#N/A,FALSE,"Tran"}</definedName>
    <definedName name="edr_1_4" localSheetId="0" hidden="1">{"Riqfin97",#N/A,FALSE,"Tran";"Riqfinpro",#N/A,FALSE,"Tran"}</definedName>
    <definedName name="edr_1_4" localSheetId="1" hidden="1">{"Riqfin97",#N/A,FALSE,"Tran";"Riqfinpro",#N/A,FALSE,"Tran"}</definedName>
    <definedName name="edr_1_4" hidden="1">{"Riqfin97",#N/A,FALSE,"Tran";"Riqfinpro",#N/A,FALSE,"Tran"}</definedName>
    <definedName name="edr_2" localSheetId="0" hidden="1">{"Riqfin97",#N/A,FALSE,"Tran";"Riqfinpro",#N/A,FALSE,"Tran"}</definedName>
    <definedName name="edr_2" localSheetId="1" hidden="1">{"Riqfin97",#N/A,FALSE,"Tran";"Riqfinpro",#N/A,FALSE,"Tran"}</definedName>
    <definedName name="edr_2" hidden="1">{"Riqfin97",#N/A,FALSE,"Tran";"Riqfinpro",#N/A,FALSE,"Tran"}</definedName>
    <definedName name="edr_3" localSheetId="0" hidden="1">{"Riqfin97",#N/A,FALSE,"Tran";"Riqfinpro",#N/A,FALSE,"Tran"}</definedName>
    <definedName name="edr_3" localSheetId="1" hidden="1">{"Riqfin97",#N/A,FALSE,"Tran";"Riqfinpro",#N/A,FALSE,"Tran"}</definedName>
    <definedName name="edr_3" hidden="1">{"Riqfin97",#N/A,FALSE,"Tran";"Riqfinpro",#N/A,FALSE,"Tran"}</definedName>
    <definedName name="edr_4" localSheetId="0" hidden="1">{"Riqfin97",#N/A,FALSE,"Tran";"Riqfinpro",#N/A,FALSE,"Tran"}</definedName>
    <definedName name="edr_4" localSheetId="1" hidden="1">{"Riqfin97",#N/A,FALSE,"Tran";"Riqfinpro",#N/A,FALSE,"Tran"}</definedName>
    <definedName name="edr_4" hidden="1">{"Riqfin97",#N/A,FALSE,"Tran";"Riqfinpro",#N/A,FALSE,"Tran"}</definedName>
    <definedName name="EDSSDESCRIPTOR" localSheetId="0">#REF!</definedName>
    <definedName name="EDSSDESCRIPTOR" localSheetId="1">#REF!</definedName>
    <definedName name="EDSSDESCRIPTOR">#REF!</definedName>
    <definedName name="EDSSFILE" localSheetId="0">#REF!</definedName>
    <definedName name="EDSSFILE" localSheetId="1">#REF!</definedName>
    <definedName name="EDSSFILE">#REF!</definedName>
    <definedName name="EDSSNAME" localSheetId="0">#REF!</definedName>
    <definedName name="EDSSNAME" localSheetId="1">#REF!</definedName>
    <definedName name="EDSSNAME">#REF!</definedName>
    <definedName name="EDSSTABLES" localSheetId="0">#REF!</definedName>
    <definedName name="EDSSTABLES" localSheetId="1">#REF!</definedName>
    <definedName name="EDSSTABLES">#REF!</definedName>
    <definedName name="EDSSTIME" localSheetId="0">#REF!</definedName>
    <definedName name="EDSSTIME" localSheetId="1">#REF!</definedName>
    <definedName name="EDSSTIME">#REF!</definedName>
    <definedName name="ee" localSheetId="0" hidden="1">{"Tab1",#N/A,FALSE,"P";"Tab2",#N/A,FALSE,"P"}</definedName>
    <definedName name="ee" localSheetId="1" hidden="1">{"Tab1",#N/A,FALSE,"P";"Tab2",#N/A,FALSE,"P"}</definedName>
    <definedName name="ee" hidden="1">{"Tab1",#N/A,FALSE,"P";"Tab2",#N/A,FALSE,"P"}</definedName>
    <definedName name="ee_1" localSheetId="0" hidden="1">{"Tab1",#N/A,FALSE,"P";"Tab2",#N/A,FALSE,"P"}</definedName>
    <definedName name="ee_1" localSheetId="1" hidden="1">{"Tab1",#N/A,FALSE,"P";"Tab2",#N/A,FALSE,"P"}</definedName>
    <definedName name="ee_1" hidden="1">{"Tab1",#N/A,FALSE,"P";"Tab2",#N/A,FALSE,"P"}</definedName>
    <definedName name="ee_1_1" localSheetId="0" hidden="1">{"Tab1",#N/A,FALSE,"P";"Tab2",#N/A,FALSE,"P"}</definedName>
    <definedName name="ee_1_1" localSheetId="1" hidden="1">{"Tab1",#N/A,FALSE,"P";"Tab2",#N/A,FALSE,"P"}</definedName>
    <definedName name="ee_1_1" hidden="1">{"Tab1",#N/A,FALSE,"P";"Tab2",#N/A,FALSE,"P"}</definedName>
    <definedName name="ee_1_2" localSheetId="0" hidden="1">{"Tab1",#N/A,FALSE,"P";"Tab2",#N/A,FALSE,"P"}</definedName>
    <definedName name="ee_1_2" localSheetId="1" hidden="1">{"Tab1",#N/A,FALSE,"P";"Tab2",#N/A,FALSE,"P"}</definedName>
    <definedName name="ee_1_2" hidden="1">{"Tab1",#N/A,FALSE,"P";"Tab2",#N/A,FALSE,"P"}</definedName>
    <definedName name="ee_1_3" localSheetId="0" hidden="1">{"Tab1",#N/A,FALSE,"P";"Tab2",#N/A,FALSE,"P"}</definedName>
    <definedName name="ee_1_3" localSheetId="1" hidden="1">{"Tab1",#N/A,FALSE,"P";"Tab2",#N/A,FALSE,"P"}</definedName>
    <definedName name="ee_1_3" hidden="1">{"Tab1",#N/A,FALSE,"P";"Tab2",#N/A,FALSE,"P"}</definedName>
    <definedName name="ee_1_4" localSheetId="0" hidden="1">{"Tab1",#N/A,FALSE,"P";"Tab2",#N/A,FALSE,"P"}</definedName>
    <definedName name="ee_1_4" localSheetId="1" hidden="1">{"Tab1",#N/A,FALSE,"P";"Tab2",#N/A,FALSE,"P"}</definedName>
    <definedName name="ee_1_4" hidden="1">{"Tab1",#N/A,FALSE,"P";"Tab2",#N/A,FALSE,"P"}</definedName>
    <definedName name="ee_2" localSheetId="0" hidden="1">{"Tab1",#N/A,FALSE,"P";"Tab2",#N/A,FALSE,"P"}</definedName>
    <definedName name="ee_2" localSheetId="1" hidden="1">{"Tab1",#N/A,FALSE,"P";"Tab2",#N/A,FALSE,"P"}</definedName>
    <definedName name="ee_2" hidden="1">{"Tab1",#N/A,FALSE,"P";"Tab2",#N/A,FALSE,"P"}</definedName>
    <definedName name="ee_3" localSheetId="0" hidden="1">{"Tab1",#N/A,FALSE,"P";"Tab2",#N/A,FALSE,"P"}</definedName>
    <definedName name="ee_3" localSheetId="1" hidden="1">{"Tab1",#N/A,FALSE,"P";"Tab2",#N/A,FALSE,"P"}</definedName>
    <definedName name="ee_3" hidden="1">{"Tab1",#N/A,FALSE,"P";"Tab2",#N/A,FALSE,"P"}</definedName>
    <definedName name="ee_4" localSheetId="0" hidden="1">{"Tab1",#N/A,FALSE,"P";"Tab2",#N/A,FALSE,"P"}</definedName>
    <definedName name="ee_4" localSheetId="1" hidden="1">{"Tab1",#N/A,FALSE,"P";"Tab2",#N/A,FALSE,"P"}</definedName>
    <definedName name="ee_4" hidden="1">{"Tab1",#N/A,FALSE,"P";"Tab2",#N/A,FALSE,"P"}</definedName>
    <definedName name="EE_Table_02.___Selected_National_Accounts_Aggregates" localSheetId="0">#REF!</definedName>
    <definedName name="EE_Table_02.___Selected_National_Accounts_Aggregates" localSheetId="1">#REF!</definedName>
    <definedName name="EE_Table_02.___Selected_National_Accounts_Aggregates">#REF!</definedName>
    <definedName name="EE_Table_03.___Expenditure_and_Savings" localSheetId="0">#REF!</definedName>
    <definedName name="EE_Table_03.___Expenditure_and_Savings" localSheetId="1">#REF!</definedName>
    <definedName name="EE_Table_03.___Expenditure_and_Savings">#REF!</definedName>
    <definedName name="EE_Table_04.___Consumer_Price_Indices____1" localSheetId="0">#REF!</definedName>
    <definedName name="EE_Table_04.___Consumer_Price_Indices____1" localSheetId="1">#REF!</definedName>
    <definedName name="EE_Table_04.___Consumer_Price_Indices____1">#REF!</definedName>
    <definedName name="EE_Table_16.__National_Accounts_at_Current_Prices" localSheetId="0">#REF!</definedName>
    <definedName name="EE_Table_16.__National_Accounts_at_Current_Prices" localSheetId="1">#REF!</definedName>
    <definedName name="EE_Table_16.__National_Accounts_at_Current_Prices">#REF!</definedName>
    <definedName name="EE_Table_17___Real_Gross_Domestic_Expenditure" localSheetId="0">#REF!</definedName>
    <definedName name="EE_Table_17___Real_Gross_Domestic_Expenditure" localSheetId="1">#REF!</definedName>
    <definedName name="EE_Table_17___Real_Gross_Domestic_Expenditure">#REF!</definedName>
    <definedName name="EE_Table_18.__Real_Gross_Domestic_Product_by_Sector" localSheetId="0">#REF!</definedName>
    <definedName name="EE_Table_18.__Real_Gross_Domestic_Product_by_Sector" localSheetId="1">#REF!</definedName>
    <definedName name="EE_Table_18.__Real_Gross_Domestic_Product_by_Sector">#REF!</definedName>
    <definedName name="EE_Table_19.__Gross_Domestic_Investment" localSheetId="0">#REF!</definedName>
    <definedName name="EE_Table_19.__Gross_Domestic_Investment" localSheetId="1">#REF!</definedName>
    <definedName name="EE_Table_19.__Gross_Domestic_Investment">#REF!</definedName>
    <definedName name="EE_Table_20.__Selected_Agricultural_Sector_Statistics" localSheetId="0">#REF!</definedName>
    <definedName name="EE_Table_20.__Selected_Agricultural_Sector_Statistics" localSheetId="1">#REF!</definedName>
    <definedName name="EE_Table_20.__Selected_Agricultural_Sector_Statistics">#REF!</definedName>
    <definedName name="EE_Table_20.5__Ag_Sector_Statistics__concluded" localSheetId="0">#REF!</definedName>
    <definedName name="EE_Table_20.5__Ag_Sector_Statistics__concluded" localSheetId="1">#REF!</definedName>
    <definedName name="EE_Table_20.5__Ag_Sector_Statistics__concluded">#REF!</definedName>
    <definedName name="EE_Table_21.__Manufacturing_Production" localSheetId="0">#REF!</definedName>
    <definedName name="EE_Table_21.__Manufacturing_Production" localSheetId="1">#REF!</definedName>
    <definedName name="EE_Table_21.__Manufacturing_Production">#REF!</definedName>
    <definedName name="EE_Table_22.__Production_Exports_and_Imports_of_Petroleum" localSheetId="0">#REF!</definedName>
    <definedName name="EE_Table_22.__Production_Exports_and_Imports_of_Petroleum" localSheetId="1">#REF!</definedName>
    <definedName name="EE_Table_22.__Production_Exports_and_Imports_of_Petroleum">#REF!</definedName>
    <definedName name="EE_Table_23.__Retail_Prices_for_Petroleum_Products" localSheetId="0">#REF!</definedName>
    <definedName name="EE_Table_23.__Retail_Prices_for_Petroleum_Products" localSheetId="1">#REF!</definedName>
    <definedName name="EE_Table_23.__Retail_Prices_for_Petroleum_Products">#REF!</definedName>
    <definedName name="EE_Table_24.__Consumption_of_Petroleum_and_Derivatives" localSheetId="0">#REF!</definedName>
    <definedName name="EE_Table_24.__Consumption_of_Petroleum_and_Derivatives" localSheetId="1">#REF!</definedName>
    <definedName name="EE_Table_24.__Consumption_of_Petroleum_and_Derivatives">#REF!</definedName>
    <definedName name="EE_Table_25.__Production_and_Distribution_Electricity" localSheetId="0">#REF!</definedName>
    <definedName name="EE_Table_25.__Production_and_Distribution_Electricity" localSheetId="1">#REF!</definedName>
    <definedName name="EE_Table_25.__Production_and_Distribution_Electricity">#REF!</definedName>
    <definedName name="EE_Table_26.__Average_Price_of_Electricity" localSheetId="0">#REF!</definedName>
    <definedName name="EE_Table_26.__Average_Price_of_Electricity" localSheetId="1">#REF!</definedName>
    <definedName name="EE_Table_26.__Average_Price_of_Electricity">#REF!</definedName>
    <definedName name="EE_Table_27.__Guatemala___Consumer_Price_Indices__1" localSheetId="0">#REF!</definedName>
    <definedName name="EE_Table_27.__Guatemala___Consumer_Price_Indices__1" localSheetId="1">#REF!</definedName>
    <definedName name="EE_Table_27.__Guatemala___Consumer_Price_Indices__1">#REF!</definedName>
    <definedName name="EE_Table_28._Guatemala___Selected_Wage_Indicators_1" localSheetId="0">#REF!</definedName>
    <definedName name="EE_Table_28._Guatemala___Selected_Wage_Indicators_1" localSheetId="1">#REF!</definedName>
    <definedName name="EE_Table_28._Guatemala___Selected_Wage_Indicators_1">#REF!</definedName>
    <definedName name="EE_Table_29.__Minimum_Monthly_Wages_by_Economic_Activity" localSheetId="0">#REF!</definedName>
    <definedName name="EE_Table_29.__Minimum_Monthly_Wages_by_Economic_Activity" localSheetId="1">#REF!</definedName>
    <definedName name="EE_Table_29.__Minimum_Monthly_Wages_by_Economic_Activity">#REF!</definedName>
    <definedName name="EE_Table_30._Guatemala___Selected_Employment_and_Labor_Productivity_Indicators" localSheetId="0">#REF!</definedName>
    <definedName name="EE_Table_30._Guatemala___Selected_Employment_and_Labor_Productivity_Indicators" localSheetId="1">#REF!</definedName>
    <definedName name="EE_Table_30._Guatemala___Selected_Employment_and_Labor_Productivity_Indicators">#REF!</definedName>
    <definedName name="EE_Table_31._Wage_and_Employment_Indicators_1" localSheetId="0">#REF!</definedName>
    <definedName name="EE_Table_31._Wage_and_Employment_Indicators_1" localSheetId="1">#REF!</definedName>
    <definedName name="EE_Table_31._Wage_and_Employment_Indicators_1">#REF!</definedName>
    <definedName name="EE_Table_32_ULC_PROD_indicators" localSheetId="0">#REF!</definedName>
    <definedName name="EE_Table_32_ULC_PROD_indicators" localSheetId="1">#REF!</definedName>
    <definedName name="EE_Table_32_ULC_PROD_indicators">#REF!</definedName>
    <definedName name="EE_Table_33_Indicators_of_Competitiveness" localSheetId="0">#REF!</definedName>
    <definedName name="EE_Table_33_Indicators_of_Competitiveness" localSheetId="1">#REF!</definedName>
    <definedName name="EE_Table_33_Indicators_of_Competitiveness">#REF!</definedName>
    <definedName name="eee" localSheetId="0" hidden="1">{"Tab1",#N/A,FALSE,"P";"Tab2",#N/A,FALSE,"P"}</definedName>
    <definedName name="eee" localSheetId="1" hidden="1">{"Tab1",#N/A,FALSE,"P";"Tab2",#N/A,FALSE,"P"}</definedName>
    <definedName name="eee" hidden="1">{"Tab1",#N/A,FALSE,"P";"Tab2",#N/A,FALSE,"P"}</definedName>
    <definedName name="eee_1" localSheetId="0" hidden="1">{"Tab1",#N/A,FALSE,"P";"Tab2",#N/A,FALSE,"P"}</definedName>
    <definedName name="eee_1" localSheetId="1" hidden="1">{"Tab1",#N/A,FALSE,"P";"Tab2",#N/A,FALSE,"P"}</definedName>
    <definedName name="eee_1" hidden="1">{"Tab1",#N/A,FALSE,"P";"Tab2",#N/A,FALSE,"P"}</definedName>
    <definedName name="eee_1_1" localSheetId="0" hidden="1">{"Tab1",#N/A,FALSE,"P";"Tab2",#N/A,FALSE,"P"}</definedName>
    <definedName name="eee_1_1" localSheetId="1" hidden="1">{"Tab1",#N/A,FALSE,"P";"Tab2",#N/A,FALSE,"P"}</definedName>
    <definedName name="eee_1_1" hidden="1">{"Tab1",#N/A,FALSE,"P";"Tab2",#N/A,FALSE,"P"}</definedName>
    <definedName name="eee_1_2" localSheetId="0" hidden="1">{"Tab1",#N/A,FALSE,"P";"Tab2",#N/A,FALSE,"P"}</definedName>
    <definedName name="eee_1_2" localSheetId="1" hidden="1">{"Tab1",#N/A,FALSE,"P";"Tab2",#N/A,FALSE,"P"}</definedName>
    <definedName name="eee_1_2" hidden="1">{"Tab1",#N/A,FALSE,"P";"Tab2",#N/A,FALSE,"P"}</definedName>
    <definedName name="eee_1_3" localSheetId="0" hidden="1">{"Tab1",#N/A,FALSE,"P";"Tab2",#N/A,FALSE,"P"}</definedName>
    <definedName name="eee_1_3" localSheetId="1" hidden="1">{"Tab1",#N/A,FALSE,"P";"Tab2",#N/A,FALSE,"P"}</definedName>
    <definedName name="eee_1_3" hidden="1">{"Tab1",#N/A,FALSE,"P";"Tab2",#N/A,FALSE,"P"}</definedName>
    <definedName name="eee_1_4" localSheetId="0" hidden="1">{"Tab1",#N/A,FALSE,"P";"Tab2",#N/A,FALSE,"P"}</definedName>
    <definedName name="eee_1_4" localSheetId="1" hidden="1">{"Tab1",#N/A,FALSE,"P";"Tab2",#N/A,FALSE,"P"}</definedName>
    <definedName name="eee_1_4" hidden="1">{"Tab1",#N/A,FALSE,"P";"Tab2",#N/A,FALSE,"P"}</definedName>
    <definedName name="eee_2" localSheetId="0" hidden="1">{"Tab1",#N/A,FALSE,"P";"Tab2",#N/A,FALSE,"P"}</definedName>
    <definedName name="eee_2" localSheetId="1" hidden="1">{"Tab1",#N/A,FALSE,"P";"Tab2",#N/A,FALSE,"P"}</definedName>
    <definedName name="eee_2" hidden="1">{"Tab1",#N/A,FALSE,"P";"Tab2",#N/A,FALSE,"P"}</definedName>
    <definedName name="eee_3" localSheetId="0" hidden="1">{"Tab1",#N/A,FALSE,"P";"Tab2",#N/A,FALSE,"P"}</definedName>
    <definedName name="eee_3" localSheetId="1" hidden="1">{"Tab1",#N/A,FALSE,"P";"Tab2",#N/A,FALSE,"P"}</definedName>
    <definedName name="eee_3" hidden="1">{"Tab1",#N/A,FALSE,"P";"Tab2",#N/A,FALSE,"P"}</definedName>
    <definedName name="eee_4" localSheetId="0" hidden="1">{"Tab1",#N/A,FALSE,"P";"Tab2",#N/A,FALSE,"P"}</definedName>
    <definedName name="eee_4" localSheetId="1" hidden="1">{"Tab1",#N/A,FALSE,"P";"Tab2",#N/A,FALSE,"P"}</definedName>
    <definedName name="eee_4" hidden="1">{"Tab1",#N/A,FALSE,"P";"Tab2",#N/A,FALSE,"P"}</definedName>
    <definedName name="eeee" localSheetId="0" hidden="1">{"Riqfin97",#N/A,FALSE,"Tran";"Riqfinpro",#N/A,FALSE,"Tran"}</definedName>
    <definedName name="eeee" localSheetId="1" hidden="1">{"Riqfin97",#N/A,FALSE,"Tran";"Riqfinpro",#N/A,FALSE,"Tran"}</definedName>
    <definedName name="eeee" hidden="1">{"Riqfin97",#N/A,FALSE,"Tran";"Riqfinpro",#N/A,FALSE,"Tran"}</definedName>
    <definedName name="eeee_1" localSheetId="0" hidden="1">{"Riqfin97",#N/A,FALSE,"Tran";"Riqfinpro",#N/A,FALSE,"Tran"}</definedName>
    <definedName name="eeee_1" localSheetId="1" hidden="1">{"Riqfin97",#N/A,FALSE,"Tran";"Riqfinpro",#N/A,FALSE,"Tran"}</definedName>
    <definedName name="eeee_1" hidden="1">{"Riqfin97",#N/A,FALSE,"Tran";"Riqfinpro",#N/A,FALSE,"Tran"}</definedName>
    <definedName name="eeee_1_1" localSheetId="0" hidden="1">{"Riqfin97",#N/A,FALSE,"Tran";"Riqfinpro",#N/A,FALSE,"Tran"}</definedName>
    <definedName name="eeee_1_1" localSheetId="1" hidden="1">{"Riqfin97",#N/A,FALSE,"Tran";"Riqfinpro",#N/A,FALSE,"Tran"}</definedName>
    <definedName name="eeee_1_1" hidden="1">{"Riqfin97",#N/A,FALSE,"Tran";"Riqfinpro",#N/A,FALSE,"Tran"}</definedName>
    <definedName name="eeee_1_2" localSheetId="0" hidden="1">{"Riqfin97",#N/A,FALSE,"Tran";"Riqfinpro",#N/A,FALSE,"Tran"}</definedName>
    <definedName name="eeee_1_2" localSheetId="1" hidden="1">{"Riqfin97",#N/A,FALSE,"Tran";"Riqfinpro",#N/A,FALSE,"Tran"}</definedName>
    <definedName name="eeee_1_2" hidden="1">{"Riqfin97",#N/A,FALSE,"Tran";"Riqfinpro",#N/A,FALSE,"Tran"}</definedName>
    <definedName name="eeee_1_3" localSheetId="0" hidden="1">{"Riqfin97",#N/A,FALSE,"Tran";"Riqfinpro",#N/A,FALSE,"Tran"}</definedName>
    <definedName name="eeee_1_3" localSheetId="1" hidden="1">{"Riqfin97",#N/A,FALSE,"Tran";"Riqfinpro",#N/A,FALSE,"Tran"}</definedName>
    <definedName name="eeee_1_3" hidden="1">{"Riqfin97",#N/A,FALSE,"Tran";"Riqfinpro",#N/A,FALSE,"Tran"}</definedName>
    <definedName name="eeee_1_4" localSheetId="0" hidden="1">{"Riqfin97",#N/A,FALSE,"Tran";"Riqfinpro",#N/A,FALSE,"Tran"}</definedName>
    <definedName name="eeee_1_4" localSheetId="1" hidden="1">{"Riqfin97",#N/A,FALSE,"Tran";"Riqfinpro",#N/A,FALSE,"Tran"}</definedName>
    <definedName name="eeee_1_4" hidden="1">{"Riqfin97",#N/A,FALSE,"Tran";"Riqfinpro",#N/A,FALSE,"Tran"}</definedName>
    <definedName name="eeee_2" localSheetId="0" hidden="1">{"Riqfin97",#N/A,FALSE,"Tran";"Riqfinpro",#N/A,FALSE,"Tran"}</definedName>
    <definedName name="eeee_2" localSheetId="1" hidden="1">{"Riqfin97",#N/A,FALSE,"Tran";"Riqfinpro",#N/A,FALSE,"Tran"}</definedName>
    <definedName name="eeee_2" hidden="1">{"Riqfin97",#N/A,FALSE,"Tran";"Riqfinpro",#N/A,FALSE,"Tran"}</definedName>
    <definedName name="eeee_3" localSheetId="0" hidden="1">{"Riqfin97",#N/A,FALSE,"Tran";"Riqfinpro",#N/A,FALSE,"Tran"}</definedName>
    <definedName name="eeee_3" localSheetId="1" hidden="1">{"Riqfin97",#N/A,FALSE,"Tran";"Riqfinpro",#N/A,FALSE,"Tran"}</definedName>
    <definedName name="eeee_3" hidden="1">{"Riqfin97",#N/A,FALSE,"Tran";"Riqfinpro",#N/A,FALSE,"Tran"}</definedName>
    <definedName name="eeee_4" localSheetId="0" hidden="1">{"Riqfin97",#N/A,FALSE,"Tran";"Riqfinpro",#N/A,FALSE,"Tran"}</definedName>
    <definedName name="eeee_4" localSheetId="1" hidden="1">{"Riqfin97",#N/A,FALSE,"Tran";"Riqfinpro",#N/A,FALSE,"Tran"}</definedName>
    <definedName name="eeee_4" hidden="1">{"Riqfin97",#N/A,FALSE,"Tran";"Riqfinpro",#N/A,FALSE,"Tran"}</definedName>
    <definedName name="eeeee" localSheetId="0" hidden="1">{"Riqfin97",#N/A,FALSE,"Tran";"Riqfinpro",#N/A,FALSE,"Tran"}</definedName>
    <definedName name="eeeee" localSheetId="1" hidden="1">{"Riqfin97",#N/A,FALSE,"Tran";"Riqfinpro",#N/A,FALSE,"Tran"}</definedName>
    <definedName name="eeeee" hidden="1">{"Riqfin97",#N/A,FALSE,"Tran";"Riqfinpro",#N/A,FALSE,"Tran"}</definedName>
    <definedName name="eeeee_1" localSheetId="0" hidden="1">{"Riqfin97",#N/A,FALSE,"Tran";"Riqfinpro",#N/A,FALSE,"Tran"}</definedName>
    <definedName name="eeeee_1" localSheetId="1" hidden="1">{"Riqfin97",#N/A,FALSE,"Tran";"Riqfinpro",#N/A,FALSE,"Tran"}</definedName>
    <definedName name="eeeee_1" hidden="1">{"Riqfin97",#N/A,FALSE,"Tran";"Riqfinpro",#N/A,FALSE,"Tran"}</definedName>
    <definedName name="eeeee_1_1" localSheetId="0" hidden="1">{"Riqfin97",#N/A,FALSE,"Tran";"Riqfinpro",#N/A,FALSE,"Tran"}</definedName>
    <definedName name="eeeee_1_1" localSheetId="1" hidden="1">{"Riqfin97",#N/A,FALSE,"Tran";"Riqfinpro",#N/A,FALSE,"Tran"}</definedName>
    <definedName name="eeeee_1_1" hidden="1">{"Riqfin97",#N/A,FALSE,"Tran";"Riqfinpro",#N/A,FALSE,"Tran"}</definedName>
    <definedName name="eeeee_1_2" localSheetId="0" hidden="1">{"Riqfin97",#N/A,FALSE,"Tran";"Riqfinpro",#N/A,FALSE,"Tran"}</definedName>
    <definedName name="eeeee_1_2" localSheetId="1" hidden="1">{"Riqfin97",#N/A,FALSE,"Tran";"Riqfinpro",#N/A,FALSE,"Tran"}</definedName>
    <definedName name="eeeee_1_2" hidden="1">{"Riqfin97",#N/A,FALSE,"Tran";"Riqfinpro",#N/A,FALSE,"Tran"}</definedName>
    <definedName name="eeeee_1_3" localSheetId="0" hidden="1">{"Riqfin97",#N/A,FALSE,"Tran";"Riqfinpro",#N/A,FALSE,"Tran"}</definedName>
    <definedName name="eeeee_1_3" localSheetId="1" hidden="1">{"Riqfin97",#N/A,FALSE,"Tran";"Riqfinpro",#N/A,FALSE,"Tran"}</definedName>
    <definedName name="eeeee_1_3" hidden="1">{"Riqfin97",#N/A,FALSE,"Tran";"Riqfinpro",#N/A,FALSE,"Tran"}</definedName>
    <definedName name="eeeee_1_4" localSheetId="0" hidden="1">{"Riqfin97",#N/A,FALSE,"Tran";"Riqfinpro",#N/A,FALSE,"Tran"}</definedName>
    <definedName name="eeeee_1_4" localSheetId="1" hidden="1">{"Riqfin97",#N/A,FALSE,"Tran";"Riqfinpro",#N/A,FALSE,"Tran"}</definedName>
    <definedName name="eeeee_1_4" hidden="1">{"Riqfin97",#N/A,FALSE,"Tran";"Riqfinpro",#N/A,FALSE,"Tran"}</definedName>
    <definedName name="eeeee_2" localSheetId="0" hidden="1">{"Riqfin97",#N/A,FALSE,"Tran";"Riqfinpro",#N/A,FALSE,"Tran"}</definedName>
    <definedName name="eeeee_2" localSheetId="1" hidden="1">{"Riqfin97",#N/A,FALSE,"Tran";"Riqfinpro",#N/A,FALSE,"Tran"}</definedName>
    <definedName name="eeeee_2" hidden="1">{"Riqfin97",#N/A,FALSE,"Tran";"Riqfinpro",#N/A,FALSE,"Tran"}</definedName>
    <definedName name="eeeee_3" localSheetId="0" hidden="1">{"Riqfin97",#N/A,FALSE,"Tran";"Riqfinpro",#N/A,FALSE,"Tran"}</definedName>
    <definedName name="eeeee_3" localSheetId="1" hidden="1">{"Riqfin97",#N/A,FALSE,"Tran";"Riqfinpro",#N/A,FALSE,"Tran"}</definedName>
    <definedName name="eeeee_3" hidden="1">{"Riqfin97",#N/A,FALSE,"Tran";"Riqfinpro",#N/A,FALSE,"Tran"}</definedName>
    <definedName name="eeeee_4" localSheetId="0" hidden="1">{"Riqfin97",#N/A,FALSE,"Tran";"Riqfinpro",#N/A,FALSE,"Tran"}</definedName>
    <definedName name="eeeee_4" localSheetId="1" hidden="1">{"Riqfin97",#N/A,FALSE,"Tran";"Riqfinpro",#N/A,FALSE,"Tran"}</definedName>
    <definedName name="eeeee_4" hidden="1">{"Riqfin97",#N/A,FALSE,"Tran";"Riqfinpro",#N/A,FALSE,"Tran"}</definedName>
    <definedName name="eeeeeee" localSheetId="0" hidden="1">{"Riqfin97",#N/A,FALSE,"Tran";"Riqfinpro",#N/A,FALSE,"Tran"}</definedName>
    <definedName name="eeeeeee" localSheetId="1" hidden="1">{"Riqfin97",#N/A,FALSE,"Tran";"Riqfinpro",#N/A,FALSE,"Tran"}</definedName>
    <definedName name="eeeeeee" hidden="1">{"Riqfin97",#N/A,FALSE,"Tran";"Riqfinpro",#N/A,FALSE,"Tran"}</definedName>
    <definedName name="eeeeeee_1" localSheetId="0" hidden="1">{"Riqfin97",#N/A,FALSE,"Tran";"Riqfinpro",#N/A,FALSE,"Tran"}</definedName>
    <definedName name="eeeeeee_1" localSheetId="1" hidden="1">{"Riqfin97",#N/A,FALSE,"Tran";"Riqfinpro",#N/A,FALSE,"Tran"}</definedName>
    <definedName name="eeeeeee_1" hidden="1">{"Riqfin97",#N/A,FALSE,"Tran";"Riqfinpro",#N/A,FALSE,"Tran"}</definedName>
    <definedName name="eeeeeee_1_1" localSheetId="0" hidden="1">{"Riqfin97",#N/A,FALSE,"Tran";"Riqfinpro",#N/A,FALSE,"Tran"}</definedName>
    <definedName name="eeeeeee_1_1" localSheetId="1" hidden="1">{"Riqfin97",#N/A,FALSE,"Tran";"Riqfinpro",#N/A,FALSE,"Tran"}</definedName>
    <definedName name="eeeeeee_1_1" hidden="1">{"Riqfin97",#N/A,FALSE,"Tran";"Riqfinpro",#N/A,FALSE,"Tran"}</definedName>
    <definedName name="eeeeeee_1_2" localSheetId="0" hidden="1">{"Riqfin97",#N/A,FALSE,"Tran";"Riqfinpro",#N/A,FALSE,"Tran"}</definedName>
    <definedName name="eeeeeee_1_2" localSheetId="1" hidden="1">{"Riqfin97",#N/A,FALSE,"Tran";"Riqfinpro",#N/A,FALSE,"Tran"}</definedName>
    <definedName name="eeeeeee_1_2" hidden="1">{"Riqfin97",#N/A,FALSE,"Tran";"Riqfinpro",#N/A,FALSE,"Tran"}</definedName>
    <definedName name="eeeeeee_1_3" localSheetId="0" hidden="1">{"Riqfin97",#N/A,FALSE,"Tran";"Riqfinpro",#N/A,FALSE,"Tran"}</definedName>
    <definedName name="eeeeeee_1_3" localSheetId="1" hidden="1">{"Riqfin97",#N/A,FALSE,"Tran";"Riqfinpro",#N/A,FALSE,"Tran"}</definedName>
    <definedName name="eeeeeee_1_3" hidden="1">{"Riqfin97",#N/A,FALSE,"Tran";"Riqfinpro",#N/A,FALSE,"Tran"}</definedName>
    <definedName name="eeeeeee_1_4" localSheetId="0" hidden="1">{"Riqfin97",#N/A,FALSE,"Tran";"Riqfinpro",#N/A,FALSE,"Tran"}</definedName>
    <definedName name="eeeeeee_1_4" localSheetId="1" hidden="1">{"Riqfin97",#N/A,FALSE,"Tran";"Riqfinpro",#N/A,FALSE,"Tran"}</definedName>
    <definedName name="eeeeeee_1_4" hidden="1">{"Riqfin97",#N/A,FALSE,"Tran";"Riqfinpro",#N/A,FALSE,"Tran"}</definedName>
    <definedName name="eeeeeee_2" localSheetId="0" hidden="1">{"Riqfin97",#N/A,FALSE,"Tran";"Riqfinpro",#N/A,FALSE,"Tran"}</definedName>
    <definedName name="eeeeeee_2" localSheetId="1" hidden="1">{"Riqfin97",#N/A,FALSE,"Tran";"Riqfinpro",#N/A,FALSE,"Tran"}</definedName>
    <definedName name="eeeeeee_2" hidden="1">{"Riqfin97",#N/A,FALSE,"Tran";"Riqfinpro",#N/A,FALSE,"Tran"}</definedName>
    <definedName name="eeeeeee_3" localSheetId="0" hidden="1">{"Riqfin97",#N/A,FALSE,"Tran";"Riqfinpro",#N/A,FALSE,"Tran"}</definedName>
    <definedName name="eeeeeee_3" localSheetId="1" hidden="1">{"Riqfin97",#N/A,FALSE,"Tran";"Riqfinpro",#N/A,FALSE,"Tran"}</definedName>
    <definedName name="eeeeeee_3" hidden="1">{"Riqfin97",#N/A,FALSE,"Tran";"Riqfinpro",#N/A,FALSE,"Tran"}</definedName>
    <definedName name="eeeeeee_4" localSheetId="0" hidden="1">{"Riqfin97",#N/A,FALSE,"Tran";"Riqfinpro",#N/A,FALSE,"Tran"}</definedName>
    <definedName name="eeeeeee_4" localSheetId="1" hidden="1">{"Riqfin97",#N/A,FALSE,"Tran";"Riqfinpro",#N/A,FALSE,"Tran"}</definedName>
    <definedName name="eeeeeee_4" hidden="1">{"Riqfin97",#N/A,FALSE,"Tran";"Riqfinpro",#N/A,FALSE,"Tran"}</definedName>
    <definedName name="egf" localSheetId="1">#REF!</definedName>
    <definedName name="egf">[15]Main!$E$47:$AH$47</definedName>
    <definedName name="eghsdf" localSheetId="0" hidden="1">{"Riqfin97",#N/A,FALSE,"Tran";"Riqfinpro",#N/A,FALSE,"Tran"}</definedName>
    <definedName name="eghsdf" localSheetId="1" hidden="1">{"Riqfin97",#N/A,FALSE,"Tran";"Riqfinpro",#N/A,FALSE,"Tran"}</definedName>
    <definedName name="eghsdf" hidden="1">{"Riqfin97",#N/A,FALSE,"Tran";"Riqfinpro",#N/A,FALSE,"Tran"}</definedName>
    <definedName name="eghsdf_1" localSheetId="0" hidden="1">{"Riqfin97",#N/A,FALSE,"Tran";"Riqfinpro",#N/A,FALSE,"Tran"}</definedName>
    <definedName name="eghsdf_1" localSheetId="1" hidden="1">{"Riqfin97",#N/A,FALSE,"Tran";"Riqfinpro",#N/A,FALSE,"Tran"}</definedName>
    <definedName name="eghsdf_1" hidden="1">{"Riqfin97",#N/A,FALSE,"Tran";"Riqfinpro",#N/A,FALSE,"Tran"}</definedName>
    <definedName name="eghsdf_1_1" localSheetId="0" hidden="1">{"Riqfin97",#N/A,FALSE,"Tran";"Riqfinpro",#N/A,FALSE,"Tran"}</definedName>
    <definedName name="eghsdf_1_1" localSheetId="1" hidden="1">{"Riqfin97",#N/A,FALSE,"Tran";"Riqfinpro",#N/A,FALSE,"Tran"}</definedName>
    <definedName name="eghsdf_1_1" hidden="1">{"Riqfin97",#N/A,FALSE,"Tran";"Riqfinpro",#N/A,FALSE,"Tran"}</definedName>
    <definedName name="eghsdf_1_2" localSheetId="0" hidden="1">{"Riqfin97",#N/A,FALSE,"Tran";"Riqfinpro",#N/A,FALSE,"Tran"}</definedName>
    <definedName name="eghsdf_1_2" localSheetId="1" hidden="1">{"Riqfin97",#N/A,FALSE,"Tran";"Riqfinpro",#N/A,FALSE,"Tran"}</definedName>
    <definedName name="eghsdf_1_2" hidden="1">{"Riqfin97",#N/A,FALSE,"Tran";"Riqfinpro",#N/A,FALSE,"Tran"}</definedName>
    <definedName name="eghsdf_1_3" localSheetId="0" hidden="1">{"Riqfin97",#N/A,FALSE,"Tran";"Riqfinpro",#N/A,FALSE,"Tran"}</definedName>
    <definedName name="eghsdf_1_3" localSheetId="1" hidden="1">{"Riqfin97",#N/A,FALSE,"Tran";"Riqfinpro",#N/A,FALSE,"Tran"}</definedName>
    <definedName name="eghsdf_1_3" hidden="1">{"Riqfin97",#N/A,FALSE,"Tran";"Riqfinpro",#N/A,FALSE,"Tran"}</definedName>
    <definedName name="eghsdf_1_4" localSheetId="0" hidden="1">{"Riqfin97",#N/A,FALSE,"Tran";"Riqfinpro",#N/A,FALSE,"Tran"}</definedName>
    <definedName name="eghsdf_1_4" localSheetId="1" hidden="1">{"Riqfin97",#N/A,FALSE,"Tran";"Riqfinpro",#N/A,FALSE,"Tran"}</definedName>
    <definedName name="eghsdf_1_4" hidden="1">{"Riqfin97",#N/A,FALSE,"Tran";"Riqfinpro",#N/A,FALSE,"Tran"}</definedName>
    <definedName name="eghsdf_2" localSheetId="0" hidden="1">{"Riqfin97",#N/A,FALSE,"Tran";"Riqfinpro",#N/A,FALSE,"Tran"}</definedName>
    <definedName name="eghsdf_2" localSheetId="1" hidden="1">{"Riqfin97",#N/A,FALSE,"Tran";"Riqfinpro",#N/A,FALSE,"Tran"}</definedName>
    <definedName name="eghsdf_2" hidden="1">{"Riqfin97",#N/A,FALSE,"Tran";"Riqfinpro",#N/A,FALSE,"Tran"}</definedName>
    <definedName name="eghsdf_3" localSheetId="0" hidden="1">{"Riqfin97",#N/A,FALSE,"Tran";"Riqfinpro",#N/A,FALSE,"Tran"}</definedName>
    <definedName name="eghsdf_3" localSheetId="1" hidden="1">{"Riqfin97",#N/A,FALSE,"Tran";"Riqfinpro",#N/A,FALSE,"Tran"}</definedName>
    <definedName name="eghsdf_3" hidden="1">{"Riqfin97",#N/A,FALSE,"Tran";"Riqfinpro",#N/A,FALSE,"Tran"}</definedName>
    <definedName name="eghsdf_4" localSheetId="0" hidden="1">{"Riqfin97",#N/A,FALSE,"Tran";"Riqfinpro",#N/A,FALSE,"Tran"}</definedName>
    <definedName name="eghsdf_4" localSheetId="1" hidden="1">{"Riqfin97",#N/A,FALSE,"Tran";"Riqfinpro",#N/A,FALSE,"Tran"}</definedName>
    <definedName name="eghsdf_4" hidden="1">{"Riqfin97",#N/A,FALSE,"Tran";"Riqfinpro",#N/A,FALSE,"Tran"}</definedName>
    <definedName name="EHDIA">#REF!</definedName>
    <definedName name="EHHORA">#REF!</definedName>
    <definedName name="EIB">[96]CIRRs!$C$61</definedName>
    <definedName name="EISCODE" localSheetId="0">#REF!</definedName>
    <definedName name="EISCODE" localSheetId="1">#REF!</definedName>
    <definedName name="EISCODE">#REF!</definedName>
    <definedName name="ejer">#N/A</definedName>
    <definedName name="ejermee">#N/A</definedName>
    <definedName name="EKT" localSheetId="1">#REF!</definedName>
    <definedName name="EKT">[71]Base!$AE1</definedName>
    <definedName name="EKTCR" localSheetId="1">#REF!</definedName>
    <definedName name="EKTCR">[71]Base!$AG1</definedName>
    <definedName name="ektdoll" localSheetId="1">#REF!</definedName>
    <definedName name="ektdoll">[71]Base!$AF1</definedName>
    <definedName name="EKTR" localSheetId="1">#REF!</definedName>
    <definedName name="EKTR">[71]Base!$AH1</definedName>
    <definedName name="elasticidad">#REF!</definedName>
    <definedName name="ele" localSheetId="0">#REF!</definedName>
    <definedName name="ele" localSheetId="1">#REF!</definedName>
    <definedName name="ele">#REF!</definedName>
    <definedName name="elect" localSheetId="0">#REF!</definedName>
    <definedName name="elect" localSheetId="1">#REF!</definedName>
    <definedName name="elect">#REF!</definedName>
    <definedName name="ELV" localSheetId="0">[133]FIN!#REF!</definedName>
    <definedName name="ELV" localSheetId="1">#REF!</definedName>
    <definedName name="ELV">[133]FIN!#REF!</definedName>
    <definedName name="EM96_" localSheetId="0">'[74]prog-2003'!#REF!</definedName>
    <definedName name="EM96_" localSheetId="1">#REF!</definedName>
    <definedName name="EM96_">'[74]prog-2003'!#REF!</definedName>
    <definedName name="EM97_" localSheetId="0">'[74]prog-2003'!#REF!</definedName>
    <definedName name="EM97_" localSheetId="1">#REF!</definedName>
    <definedName name="EM97_">'[74]prog-2003'!#REF!</definedName>
    <definedName name="EMANUAL" localSheetId="0">'[74]prog-2003'!#REF!</definedName>
    <definedName name="EMANUAL" localSheetId="1">#REF!</definedName>
    <definedName name="EMANUAL">'[74]prog-2003'!#REF!</definedName>
    <definedName name="EMANUALPIB" localSheetId="0">'[74]prog-2003'!#REF!</definedName>
    <definedName name="EMANUALPIB" localSheetId="1">#REF!</definedName>
    <definedName name="EMANUALPIB">'[74]prog-2003'!#REF!</definedName>
    <definedName name="EMETEL" localSheetId="0">#REF!</definedName>
    <definedName name="EMETEL" localSheetId="1">#REF!</definedName>
    <definedName name="EMETEL">#REF!</definedName>
    <definedName name="emi">#REF!</definedName>
    <definedName name="emi98j" localSheetId="0">[14]Programa!#REF!</definedName>
    <definedName name="emi98j" localSheetId="1">#REF!</definedName>
    <definedName name="emi98j">[14]Programa!#REF!</definedName>
    <definedName name="emi98s" localSheetId="0">#REF!</definedName>
    <definedName name="emi98s" localSheetId="1">#REF!</definedName>
    <definedName name="emi98s">#REF!</definedName>
    <definedName name="EMIS._1ERCUA" localSheetId="0">#REF!</definedName>
    <definedName name="EMIS._1ERCUA" localSheetId="1">#REF!</definedName>
    <definedName name="EMIS._1ERCUA">#REF!</definedName>
    <definedName name="EMIS._2DOCUA" localSheetId="0">#REF!</definedName>
    <definedName name="EMIS._2DOCUA" localSheetId="1">#REF!</definedName>
    <definedName name="EMIS._2DOCUA">#REF!</definedName>
    <definedName name="EMIS._3ERCUA" localSheetId="0">#REF!</definedName>
    <definedName name="EMIS._3ERCUA" localSheetId="1">#REF!</definedName>
    <definedName name="EMIS._3ERCUA">#REF!</definedName>
    <definedName name="EMISION" localSheetId="0">#REF!</definedName>
    <definedName name="EMISION" localSheetId="1">#REF!</definedName>
    <definedName name="EMISION">#REF!</definedName>
    <definedName name="Emisiones" localSheetId="0">#REF!</definedName>
    <definedName name="Emisiones" localSheetId="1">#REF!</definedName>
    <definedName name="Emisiones">#REF!</definedName>
    <definedName name="EMISIONES_CO2" localSheetId="0">[97]Res!#REF!</definedName>
    <definedName name="EMISIONES_CO2" localSheetId="1">#REF!</definedName>
    <definedName name="EMISIONES_CO2">[97]Res!#REF!</definedName>
    <definedName name="EMISOR_1ERCUA" localSheetId="0">#REF!</definedName>
    <definedName name="EMISOR_1ERCUA" localSheetId="1">#REF!</definedName>
    <definedName name="EMISOR_1ERCUA">#REF!</definedName>
    <definedName name="EMISOR_2DOCUA" localSheetId="0">#REF!</definedName>
    <definedName name="EMISOR_2DOCUA" localSheetId="1">#REF!</definedName>
    <definedName name="EMISOR_2DOCUA">#REF!</definedName>
    <definedName name="EMISOR_3ERCUA" localSheetId="0">#REF!</definedName>
    <definedName name="EMISOR_3ERCUA" localSheetId="1">#REF!</definedName>
    <definedName name="EMISOR_3ERCUA">#REF!</definedName>
    <definedName name="empty" localSheetId="0">#REF!</definedName>
    <definedName name="empty" localSheetId="1">#REF!</definedName>
    <definedName name="empty">#REF!</definedName>
    <definedName name="encajec" localSheetId="0">#REF!</definedName>
    <definedName name="encajec" localSheetId="1">#REF!</definedName>
    <definedName name="encajec">#REF!</definedName>
    <definedName name="encajed" localSheetId="0">#REF!</definedName>
    <definedName name="encajed" localSheetId="1">#REF!</definedName>
    <definedName name="encajed">#REF!</definedName>
    <definedName name="End_Bal" localSheetId="0">#REF!</definedName>
    <definedName name="End_Bal" localSheetId="1">#REF!</definedName>
    <definedName name="End_Bal">#REF!</definedName>
    <definedName name="ENDA" localSheetId="1">#REF!</definedName>
    <definedName name="ENDA">[95]Q6!$E$156:$AN$156</definedName>
    <definedName name="ENDA_PR" localSheetId="1">#REF!</definedName>
    <definedName name="ENDA_PR">#REF!</definedName>
    <definedName name="ENDE" localSheetId="1">#REF!</definedName>
    <definedName name="ENDE">#REF!</definedName>
    <definedName name="ENE" localSheetId="0">#REF!</definedName>
    <definedName name="ENE" localSheetId="1">#REF!</definedName>
    <definedName name="ENE">#REF!</definedName>
    <definedName name="EneV">[100]EneV!$A$1:$G$55</definedName>
    <definedName name="EOIKROEW">#N/A</definedName>
    <definedName name="ep_macro" comment="Shock macro  - =1 ocurre el shock / =0 no ocurre el shock">#REF!</definedName>
    <definedName name="EPNF96" localSheetId="0">#REF!</definedName>
    <definedName name="EPNF96" localSheetId="1">#REF!</definedName>
    <definedName name="EPNF96">#REF!</definedName>
    <definedName name="Equi" localSheetId="0">#REF!</definedName>
    <definedName name="Equi" localSheetId="1">#REF!</definedName>
    <definedName name="Equi">#REF!</definedName>
    <definedName name="er" localSheetId="0" hidden="1">{"Main Economic Indicators",#N/A,FALSE,"C"}</definedName>
    <definedName name="er" localSheetId="1" hidden="1">{"Main Economic Indicators",#N/A,FALSE,"C"}</definedName>
    <definedName name="er" hidden="1">{"Main Economic Indicators",#N/A,FALSE,"C"}</definedName>
    <definedName name="er56gjh" localSheetId="0" hidden="1">{"TRADE_COMP",#N/A,FALSE,"TAB23APP";"BOP",#N/A,FALSE,"TAB6";"DOT",#N/A,FALSE,"TAB24APP";"EXTDEBT",#N/A,FALSE,"TAB25APP"}</definedName>
    <definedName name="er56gjh" localSheetId="1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0" hidden="1">{"Main Economic Indicators",#N/A,FALSE,"C"}</definedName>
    <definedName name="ergf" localSheetId="1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localSheetId="1" hidden="1">{"Main Economic Indicators",#N/A,FALSE,"C"}</definedName>
    <definedName name="ergferger" hidden="1">{"Main Economic Indicators",#N/A,FALSE,"C"}</definedName>
    <definedName name="ergferger2" localSheetId="0" hidden="1">{"Main Economic Indicators",#N/A,FALSE,"C"}</definedName>
    <definedName name="ergferger2" localSheetId="1" hidden="1">{"Main Economic Indicators",#N/A,FALSE,"C"}</definedName>
    <definedName name="ergferger2" hidden="1">{"Main Economic Indicators",#N/A,FALSE,"C"}</definedName>
    <definedName name="ergtgwer" localSheetId="0" hidden="1">{"Minpmon",#N/A,FALSE,"Monthinput"}</definedName>
    <definedName name="ergtgwer" localSheetId="1" hidden="1">{"Minpmon",#N/A,FALSE,"Monthinput"}</definedName>
    <definedName name="ergtgwer" hidden="1">{"Minpmon",#N/A,FALSE,"Monthinput"}</definedName>
    <definedName name="ergtgwer_1" localSheetId="0" hidden="1">{"Minpmon",#N/A,FALSE,"Monthinput"}</definedName>
    <definedName name="ergtgwer_1" localSheetId="1" hidden="1">{"Minpmon",#N/A,FALSE,"Monthinput"}</definedName>
    <definedName name="ergtgwer_1" hidden="1">{"Minpmon",#N/A,FALSE,"Monthinput"}</definedName>
    <definedName name="ergtgwer_1_1" localSheetId="0" hidden="1">{"Minpmon",#N/A,FALSE,"Monthinput"}</definedName>
    <definedName name="ergtgwer_1_1" localSheetId="1" hidden="1">{"Minpmon",#N/A,FALSE,"Monthinput"}</definedName>
    <definedName name="ergtgwer_1_1" hidden="1">{"Minpmon",#N/A,FALSE,"Monthinput"}</definedName>
    <definedName name="ergtgwer_1_2" localSheetId="0" hidden="1">{"Minpmon",#N/A,FALSE,"Monthinput"}</definedName>
    <definedName name="ergtgwer_1_2" localSheetId="1" hidden="1">{"Minpmon",#N/A,FALSE,"Monthinput"}</definedName>
    <definedName name="ergtgwer_1_2" hidden="1">{"Minpmon",#N/A,FALSE,"Monthinput"}</definedName>
    <definedName name="ergtgwer_1_3" localSheetId="0" hidden="1">{"Minpmon",#N/A,FALSE,"Monthinput"}</definedName>
    <definedName name="ergtgwer_1_3" localSheetId="1" hidden="1">{"Minpmon",#N/A,FALSE,"Monthinput"}</definedName>
    <definedName name="ergtgwer_1_3" hidden="1">{"Minpmon",#N/A,FALSE,"Monthinput"}</definedName>
    <definedName name="ergtgwer_1_4" localSheetId="0" hidden="1">{"Minpmon",#N/A,FALSE,"Monthinput"}</definedName>
    <definedName name="ergtgwer_1_4" localSheetId="1" hidden="1">{"Minpmon",#N/A,FALSE,"Monthinput"}</definedName>
    <definedName name="ergtgwer_1_4" hidden="1">{"Minpmon",#N/A,FALSE,"Monthinput"}</definedName>
    <definedName name="ergtgwer_2" localSheetId="0" hidden="1">{"Minpmon",#N/A,FALSE,"Monthinput"}</definedName>
    <definedName name="ergtgwer_2" localSheetId="1" hidden="1">{"Minpmon",#N/A,FALSE,"Monthinput"}</definedName>
    <definedName name="ergtgwer_2" hidden="1">{"Minpmon",#N/A,FALSE,"Monthinput"}</definedName>
    <definedName name="ergtgwer_3" localSheetId="0" hidden="1">{"Minpmon",#N/A,FALSE,"Monthinput"}</definedName>
    <definedName name="ergtgwer_3" localSheetId="1" hidden="1">{"Minpmon",#N/A,FALSE,"Monthinput"}</definedName>
    <definedName name="ergtgwer_3" hidden="1">{"Minpmon",#N/A,FALSE,"Monthinput"}</definedName>
    <definedName name="ergtgwer_4" localSheetId="0" hidden="1">{"Minpmon",#N/A,FALSE,"Monthinput"}</definedName>
    <definedName name="ergtgwer_4" localSheetId="1" hidden="1">{"Minpmon",#N/A,FALSE,"Monthinput"}</definedName>
    <definedName name="ergtgwer_4" hidden="1">{"Minpmon",#N/A,FALSE,"Monthinput"}</definedName>
    <definedName name="ergwerg" localSheetId="0" hidden="1">{"Tab1",#N/A,FALSE,"P";"Tab2",#N/A,FALSE,"P"}</definedName>
    <definedName name="ergwerg" localSheetId="1" hidden="1">{"Tab1",#N/A,FALSE,"P";"Tab2",#N/A,FALSE,"P"}</definedName>
    <definedName name="ergwerg" hidden="1">{"Tab1",#N/A,FALSE,"P";"Tab2",#N/A,FALSE,"P"}</definedName>
    <definedName name="ergwerg_1" localSheetId="0" hidden="1">{"Tab1",#N/A,FALSE,"P";"Tab2",#N/A,FALSE,"P"}</definedName>
    <definedName name="ergwerg_1" localSheetId="1" hidden="1">{"Tab1",#N/A,FALSE,"P";"Tab2",#N/A,FALSE,"P"}</definedName>
    <definedName name="ergwerg_1" hidden="1">{"Tab1",#N/A,FALSE,"P";"Tab2",#N/A,FALSE,"P"}</definedName>
    <definedName name="ergwerg_1_1" localSheetId="0" hidden="1">{"Tab1",#N/A,FALSE,"P";"Tab2",#N/A,FALSE,"P"}</definedName>
    <definedName name="ergwerg_1_1" localSheetId="1" hidden="1">{"Tab1",#N/A,FALSE,"P";"Tab2",#N/A,FALSE,"P"}</definedName>
    <definedName name="ergwerg_1_1" hidden="1">{"Tab1",#N/A,FALSE,"P";"Tab2",#N/A,FALSE,"P"}</definedName>
    <definedName name="ergwerg_1_2" localSheetId="0" hidden="1">{"Tab1",#N/A,FALSE,"P";"Tab2",#N/A,FALSE,"P"}</definedName>
    <definedName name="ergwerg_1_2" localSheetId="1" hidden="1">{"Tab1",#N/A,FALSE,"P";"Tab2",#N/A,FALSE,"P"}</definedName>
    <definedName name="ergwerg_1_2" hidden="1">{"Tab1",#N/A,FALSE,"P";"Tab2",#N/A,FALSE,"P"}</definedName>
    <definedName name="ergwerg_1_3" localSheetId="0" hidden="1">{"Tab1",#N/A,FALSE,"P";"Tab2",#N/A,FALSE,"P"}</definedName>
    <definedName name="ergwerg_1_3" localSheetId="1" hidden="1">{"Tab1",#N/A,FALSE,"P";"Tab2",#N/A,FALSE,"P"}</definedName>
    <definedName name="ergwerg_1_3" hidden="1">{"Tab1",#N/A,FALSE,"P";"Tab2",#N/A,FALSE,"P"}</definedName>
    <definedName name="ergwerg_1_4" localSheetId="0" hidden="1">{"Tab1",#N/A,FALSE,"P";"Tab2",#N/A,FALSE,"P"}</definedName>
    <definedName name="ergwerg_1_4" localSheetId="1" hidden="1">{"Tab1",#N/A,FALSE,"P";"Tab2",#N/A,FALSE,"P"}</definedName>
    <definedName name="ergwerg_1_4" hidden="1">{"Tab1",#N/A,FALSE,"P";"Tab2",#N/A,FALSE,"P"}</definedName>
    <definedName name="ergwerg_2" localSheetId="0" hidden="1">{"Tab1",#N/A,FALSE,"P";"Tab2",#N/A,FALSE,"P"}</definedName>
    <definedName name="ergwerg_2" localSheetId="1" hidden="1">{"Tab1",#N/A,FALSE,"P";"Tab2",#N/A,FALSE,"P"}</definedName>
    <definedName name="ergwerg_2" hidden="1">{"Tab1",#N/A,FALSE,"P";"Tab2",#N/A,FALSE,"P"}</definedName>
    <definedName name="ergwerg_3" localSheetId="0" hidden="1">{"Tab1",#N/A,FALSE,"P";"Tab2",#N/A,FALSE,"P"}</definedName>
    <definedName name="ergwerg_3" localSheetId="1" hidden="1">{"Tab1",#N/A,FALSE,"P";"Tab2",#N/A,FALSE,"P"}</definedName>
    <definedName name="ergwerg_3" hidden="1">{"Tab1",#N/A,FALSE,"P";"Tab2",#N/A,FALSE,"P"}</definedName>
    <definedName name="ergwerg_4" localSheetId="0" hidden="1">{"Tab1",#N/A,FALSE,"P";"Tab2",#N/A,FALSE,"P"}</definedName>
    <definedName name="ergwerg_4" localSheetId="1" hidden="1">{"Tab1",#N/A,FALSE,"P";"Tab2",#N/A,FALSE,"P"}</definedName>
    <definedName name="ergwerg_4" hidden="1">{"Tab1",#N/A,FALSE,"P";"Tab2",#N/A,FALSE,"P"}</definedName>
    <definedName name="ergwetewr" localSheetId="0" hidden="1">{"Tab1",#N/A,FALSE,"P";"Tab2",#N/A,FALSE,"P"}</definedName>
    <definedName name="ergwetewr" localSheetId="1" hidden="1">{"Tab1",#N/A,FALSE,"P";"Tab2",#N/A,FALSE,"P"}</definedName>
    <definedName name="ergwetewr" hidden="1">{"Tab1",#N/A,FALSE,"P";"Tab2",#N/A,FALSE,"P"}</definedName>
    <definedName name="ergwetewr_1" localSheetId="0" hidden="1">{"Tab1",#N/A,FALSE,"P";"Tab2",#N/A,FALSE,"P"}</definedName>
    <definedName name="ergwetewr_1" localSheetId="1" hidden="1">{"Tab1",#N/A,FALSE,"P";"Tab2",#N/A,FALSE,"P"}</definedName>
    <definedName name="ergwetewr_1" hidden="1">{"Tab1",#N/A,FALSE,"P";"Tab2",#N/A,FALSE,"P"}</definedName>
    <definedName name="ergwetewr_1_1" localSheetId="0" hidden="1">{"Tab1",#N/A,FALSE,"P";"Tab2",#N/A,FALSE,"P"}</definedName>
    <definedName name="ergwetewr_1_1" localSheetId="1" hidden="1">{"Tab1",#N/A,FALSE,"P";"Tab2",#N/A,FALSE,"P"}</definedName>
    <definedName name="ergwetewr_1_1" hidden="1">{"Tab1",#N/A,FALSE,"P";"Tab2",#N/A,FALSE,"P"}</definedName>
    <definedName name="ergwetewr_1_2" localSheetId="0" hidden="1">{"Tab1",#N/A,FALSE,"P";"Tab2",#N/A,FALSE,"P"}</definedName>
    <definedName name="ergwetewr_1_2" localSheetId="1" hidden="1">{"Tab1",#N/A,FALSE,"P";"Tab2",#N/A,FALSE,"P"}</definedName>
    <definedName name="ergwetewr_1_2" hidden="1">{"Tab1",#N/A,FALSE,"P";"Tab2",#N/A,FALSE,"P"}</definedName>
    <definedName name="ergwetewr_1_3" localSheetId="0" hidden="1">{"Tab1",#N/A,FALSE,"P";"Tab2",#N/A,FALSE,"P"}</definedName>
    <definedName name="ergwetewr_1_3" localSheetId="1" hidden="1">{"Tab1",#N/A,FALSE,"P";"Tab2",#N/A,FALSE,"P"}</definedName>
    <definedName name="ergwetewr_1_3" hidden="1">{"Tab1",#N/A,FALSE,"P";"Tab2",#N/A,FALSE,"P"}</definedName>
    <definedName name="ergwetewr_1_4" localSheetId="0" hidden="1">{"Tab1",#N/A,FALSE,"P";"Tab2",#N/A,FALSE,"P"}</definedName>
    <definedName name="ergwetewr_1_4" localSheetId="1" hidden="1">{"Tab1",#N/A,FALSE,"P";"Tab2",#N/A,FALSE,"P"}</definedName>
    <definedName name="ergwetewr_1_4" hidden="1">{"Tab1",#N/A,FALSE,"P";"Tab2",#N/A,FALSE,"P"}</definedName>
    <definedName name="ergwetewr_2" localSheetId="0" hidden="1">{"Tab1",#N/A,FALSE,"P";"Tab2",#N/A,FALSE,"P"}</definedName>
    <definedName name="ergwetewr_2" localSheetId="1" hidden="1">{"Tab1",#N/A,FALSE,"P";"Tab2",#N/A,FALSE,"P"}</definedName>
    <definedName name="ergwetewr_2" hidden="1">{"Tab1",#N/A,FALSE,"P";"Tab2",#N/A,FALSE,"P"}</definedName>
    <definedName name="ergwetewr_3" localSheetId="0" hidden="1">{"Tab1",#N/A,FALSE,"P";"Tab2",#N/A,FALSE,"P"}</definedName>
    <definedName name="ergwetewr_3" localSheetId="1" hidden="1">{"Tab1",#N/A,FALSE,"P";"Tab2",#N/A,FALSE,"P"}</definedName>
    <definedName name="ergwetewr_3" hidden="1">{"Tab1",#N/A,FALSE,"P";"Tab2",#N/A,FALSE,"P"}</definedName>
    <definedName name="ergwetewr_4" localSheetId="0" hidden="1">{"Tab1",#N/A,FALSE,"P";"Tab2",#N/A,FALSE,"P"}</definedName>
    <definedName name="ergwetewr_4" localSheetId="1" hidden="1">{"Tab1",#N/A,FALSE,"P";"Tab2",#N/A,FALSE,"P"}</definedName>
    <definedName name="ergwetewr_4" hidden="1">{"Tab1",#N/A,FALSE,"P";"Tab2",#N/A,FALSE,"P"}</definedName>
    <definedName name="ERP">'[1]esc con 2.4% '!$A$226:$Z$354</definedName>
    <definedName name="ERPC">'[1]esc con 2.4% '!$E$1099:$E$1100</definedName>
    <definedName name="ERPT">'[1]esc con 2.4% '!$Y$230:$IV$2556</definedName>
    <definedName name="ert" localSheetId="0" hidden="1">{"Minpmon",#N/A,FALSE,"Monthinput"}</definedName>
    <definedName name="ert" localSheetId="1" hidden="1">{"Minpmon",#N/A,FALSE,"Monthinput"}</definedName>
    <definedName name="ert" hidden="1">{"Minpmon",#N/A,FALSE,"Monthinput"}</definedName>
    <definedName name="ert_1" localSheetId="0" hidden="1">{"Minpmon",#N/A,FALSE,"Monthinput"}</definedName>
    <definedName name="ert_1" localSheetId="1" hidden="1">{"Minpmon",#N/A,FALSE,"Monthinput"}</definedName>
    <definedName name="ert_1" hidden="1">{"Minpmon",#N/A,FALSE,"Monthinput"}</definedName>
    <definedName name="ert_1_1" localSheetId="0" hidden="1">{"Minpmon",#N/A,FALSE,"Monthinput"}</definedName>
    <definedName name="ert_1_1" localSheetId="1" hidden="1">{"Minpmon",#N/A,FALSE,"Monthinput"}</definedName>
    <definedName name="ert_1_1" hidden="1">{"Minpmon",#N/A,FALSE,"Monthinput"}</definedName>
    <definedName name="ert_1_2" localSheetId="0" hidden="1">{"Minpmon",#N/A,FALSE,"Monthinput"}</definedName>
    <definedName name="ert_1_2" localSheetId="1" hidden="1">{"Minpmon",#N/A,FALSE,"Monthinput"}</definedName>
    <definedName name="ert_1_2" hidden="1">{"Minpmon",#N/A,FALSE,"Monthinput"}</definedName>
    <definedName name="ert_1_3" localSheetId="0" hidden="1">{"Minpmon",#N/A,FALSE,"Monthinput"}</definedName>
    <definedName name="ert_1_3" localSheetId="1" hidden="1">{"Minpmon",#N/A,FALSE,"Monthinput"}</definedName>
    <definedName name="ert_1_3" hidden="1">{"Minpmon",#N/A,FALSE,"Monthinput"}</definedName>
    <definedName name="ert_1_4" localSheetId="0" hidden="1">{"Minpmon",#N/A,FALSE,"Monthinput"}</definedName>
    <definedName name="ert_1_4" localSheetId="1" hidden="1">{"Minpmon",#N/A,FALSE,"Monthinput"}</definedName>
    <definedName name="ert_1_4" hidden="1">{"Minpmon",#N/A,FALSE,"Monthinput"}</definedName>
    <definedName name="ert_2" localSheetId="0" hidden="1">{"Minpmon",#N/A,FALSE,"Monthinput"}</definedName>
    <definedName name="ert_2" localSheetId="1" hidden="1">{"Minpmon",#N/A,FALSE,"Monthinput"}</definedName>
    <definedName name="ert_2" hidden="1">{"Minpmon",#N/A,FALSE,"Monthinput"}</definedName>
    <definedName name="ert_3" localSheetId="0" hidden="1">{"Minpmon",#N/A,FALSE,"Monthinput"}</definedName>
    <definedName name="ert_3" localSheetId="1" hidden="1">{"Minpmon",#N/A,FALSE,"Monthinput"}</definedName>
    <definedName name="ert_3" hidden="1">{"Minpmon",#N/A,FALSE,"Monthinput"}</definedName>
    <definedName name="ert_4" localSheetId="0" hidden="1">{"Minpmon",#N/A,FALSE,"Monthinput"}</definedName>
    <definedName name="ert_4" localSheetId="1" hidden="1">{"Minpmon",#N/A,FALSE,"Monthinput"}</definedName>
    <definedName name="ert_4" hidden="1">{"Minpmon",#N/A,FALSE,"Monthinput"}</definedName>
    <definedName name="erte" localSheetId="1">#REF!</definedName>
    <definedName name="erte">'[130]7'!$A$1</definedName>
    <definedName name="erteyrt" localSheetId="1">#REF!</definedName>
    <definedName name="erteyrt">'[130]9'!$A$1</definedName>
    <definedName name="erth" localSheetId="1">#REF!</definedName>
    <definedName name="erth">'[81]Prog-Ejec'!$G$142</definedName>
    <definedName name="ERTITLE">'[1]esc con 2.4% '!$C$229</definedName>
    <definedName name="erty" localSheetId="0" hidden="1">{"Riqfin97",#N/A,FALSE,"Tran";"Riqfinpro",#N/A,FALSE,"Tran"}</definedName>
    <definedName name="erty" localSheetId="1" hidden="1">{"Riqfin97",#N/A,FALSE,"Tran";"Riqfinpro",#N/A,FALSE,"Tran"}</definedName>
    <definedName name="erty" hidden="1">{"Riqfin97",#N/A,FALSE,"Tran";"Riqfinpro",#N/A,FALSE,"Tran"}</definedName>
    <definedName name="ertyer" localSheetId="1">#REF!</definedName>
    <definedName name="ertyer">'[130]5'!$A$1</definedName>
    <definedName name="ertyert" localSheetId="0">#REF!</definedName>
    <definedName name="ertyert" localSheetId="1">#REF!</definedName>
    <definedName name="ertyert">#REF!</definedName>
    <definedName name="ertyertyey" localSheetId="0">#REF!</definedName>
    <definedName name="ertyertyey" localSheetId="1">#REF!</definedName>
    <definedName name="ertyertyey">#REF!</definedName>
    <definedName name="ertyryety" localSheetId="1">#REF!</definedName>
    <definedName name="ertyryety">'[130]10'!$A$1</definedName>
    <definedName name="ES" localSheetId="1">#REF!</definedName>
    <definedName name="ES">[71]Base!$AJ1</definedName>
    <definedName name="es_1" localSheetId="0">[71]Base!#REF!</definedName>
    <definedName name="es_1" localSheetId="1">#REF!</definedName>
    <definedName name="es_1">[71]Base!#REF!</definedName>
    <definedName name="ESAF_QUAR_GDP">#REF!</definedName>
    <definedName name="esafr" localSheetId="0">#REF!</definedName>
    <definedName name="esafr" localSheetId="1">#REF!</definedName>
    <definedName name="esafr">#REF!</definedName>
    <definedName name="ESP" localSheetId="1">#REF!</definedName>
    <definedName name="ESP">#REF!</definedName>
    <definedName name="ESPC">'[1]esc con 2.4% '!$E$1107:$E$1108</definedName>
    <definedName name="ESPT">'[1]esc con 2.4% '!$Y$886:$IV$2556</definedName>
    <definedName name="esrgwer" localSheetId="0" hidden="1">{#N/A,#N/A,FALSE,"SR1";#N/A,#N/A,FALSE,"SR2";#N/A,#N/A,FALSE,"SR3";#N/A,#N/A,FALSE,"SR4"}</definedName>
    <definedName name="esrgwer" localSheetId="1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0" hidden="1">{#N/A,#N/A,FALSE,"SR1";#N/A,#N/A,FALSE,"SR2";#N/A,#N/A,FALSE,"SR3";#N/A,#N/A,FALSE,"SR4"}</definedName>
    <definedName name="esrgwer_1" localSheetId="1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0" hidden="1">{#N/A,#N/A,FALSE,"SR1";#N/A,#N/A,FALSE,"SR2";#N/A,#N/A,FALSE,"SR3";#N/A,#N/A,FALSE,"SR4"}</definedName>
    <definedName name="esrgwer_1_1" localSheetId="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0" hidden="1">{#N/A,#N/A,FALSE,"SR1";#N/A,#N/A,FALSE,"SR2";#N/A,#N/A,FALSE,"SR3";#N/A,#N/A,FALSE,"SR4"}</definedName>
    <definedName name="esrgwer_1_2" localSheetId="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0" hidden="1">{#N/A,#N/A,FALSE,"SR1";#N/A,#N/A,FALSE,"SR2";#N/A,#N/A,FALSE,"SR3";#N/A,#N/A,FALSE,"SR4"}</definedName>
    <definedName name="esrgwer_1_3" localSheetId="1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0" hidden="1">{#N/A,#N/A,FALSE,"SR1";#N/A,#N/A,FALSE,"SR2";#N/A,#N/A,FALSE,"SR3";#N/A,#N/A,FALSE,"SR4"}</definedName>
    <definedName name="esrgwer_1_4" localSheetId="1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0" hidden="1">{#N/A,#N/A,FALSE,"SR1";#N/A,#N/A,FALSE,"SR2";#N/A,#N/A,FALSE,"SR3";#N/A,#N/A,FALSE,"SR4"}</definedName>
    <definedName name="esrgwer_2" localSheetId="1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0" hidden="1">{#N/A,#N/A,FALSE,"SR1";#N/A,#N/A,FALSE,"SR2";#N/A,#N/A,FALSE,"SR3";#N/A,#N/A,FALSE,"SR4"}</definedName>
    <definedName name="esrgwer_3" localSheetId="1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0" hidden="1">{#N/A,#N/A,FALSE,"SR1";#N/A,#N/A,FALSE,"SR2";#N/A,#N/A,FALSE,"SR3";#N/A,#N/A,FALSE,"SR4"}</definedName>
    <definedName name="esrgwer_4" localSheetId="1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0">#REF!</definedName>
    <definedName name="est" localSheetId="1">#REF!</definedName>
    <definedName name="est">#REF!</definedName>
    <definedName name="estabilizacion">[134]Estabilizaciones!$B$5:$B$141</definedName>
    <definedName name="estacional" localSheetId="0">#REF!</definedName>
    <definedName name="estacional" localSheetId="1">#REF!</definedName>
    <definedName name="estacional">#REF!</definedName>
    <definedName name="ESTITLE">'[1]esc con 2.4% '!$H$1191</definedName>
    <definedName name="ESTRUCTURAS">#REF!</definedName>
    <definedName name="ESTRUCTURAS_PRI">#REF!</definedName>
    <definedName name="ESTRUCTURAS_PROYECTO">#REF!</definedName>
    <definedName name="ESTRUCTURAS_Y_EQUIPOS">#REF!</definedName>
    <definedName name="Estudios1">#REF!</definedName>
    <definedName name="Estudios2">#REF!</definedName>
    <definedName name="et" hidden="1">[49]Data!#REF!</definedName>
    <definedName name="eta">#REF!</definedName>
    <definedName name="eta_c">#REF!</definedName>
    <definedName name="etwete" localSheetId="0" hidden="1">{"Riqfin97",#N/A,FALSE,"Tran";"Riqfinpro",#N/A,FALSE,"Tran"}</definedName>
    <definedName name="etwete" localSheetId="1" hidden="1">{"Riqfin97",#N/A,FALSE,"Tran";"Riqfinpro",#N/A,FALSE,"Tran"}</definedName>
    <definedName name="etwete" hidden="1">{"Riqfin97",#N/A,FALSE,"Tran";"Riqfinpro",#N/A,FALSE,"Tran"}</definedName>
    <definedName name="etwete_1" localSheetId="0" hidden="1">{"Riqfin97",#N/A,FALSE,"Tran";"Riqfinpro",#N/A,FALSE,"Tran"}</definedName>
    <definedName name="etwete_1" localSheetId="1" hidden="1">{"Riqfin97",#N/A,FALSE,"Tran";"Riqfinpro",#N/A,FALSE,"Tran"}</definedName>
    <definedName name="etwete_1" hidden="1">{"Riqfin97",#N/A,FALSE,"Tran";"Riqfinpro",#N/A,FALSE,"Tran"}</definedName>
    <definedName name="etwete_1_1" localSheetId="0" hidden="1">{"Riqfin97",#N/A,FALSE,"Tran";"Riqfinpro",#N/A,FALSE,"Tran"}</definedName>
    <definedName name="etwete_1_1" localSheetId="1" hidden="1">{"Riqfin97",#N/A,FALSE,"Tran";"Riqfinpro",#N/A,FALSE,"Tran"}</definedName>
    <definedName name="etwete_1_1" hidden="1">{"Riqfin97",#N/A,FALSE,"Tran";"Riqfinpro",#N/A,FALSE,"Tran"}</definedName>
    <definedName name="etwete_1_2" localSheetId="0" hidden="1">{"Riqfin97",#N/A,FALSE,"Tran";"Riqfinpro",#N/A,FALSE,"Tran"}</definedName>
    <definedName name="etwete_1_2" localSheetId="1" hidden="1">{"Riqfin97",#N/A,FALSE,"Tran";"Riqfinpro",#N/A,FALSE,"Tran"}</definedName>
    <definedName name="etwete_1_2" hidden="1">{"Riqfin97",#N/A,FALSE,"Tran";"Riqfinpro",#N/A,FALSE,"Tran"}</definedName>
    <definedName name="etwete_1_3" localSheetId="0" hidden="1">{"Riqfin97",#N/A,FALSE,"Tran";"Riqfinpro",#N/A,FALSE,"Tran"}</definedName>
    <definedName name="etwete_1_3" localSheetId="1" hidden="1">{"Riqfin97",#N/A,FALSE,"Tran";"Riqfinpro",#N/A,FALSE,"Tran"}</definedName>
    <definedName name="etwete_1_3" hidden="1">{"Riqfin97",#N/A,FALSE,"Tran";"Riqfinpro",#N/A,FALSE,"Tran"}</definedName>
    <definedName name="etwete_1_4" localSheetId="0" hidden="1">{"Riqfin97",#N/A,FALSE,"Tran";"Riqfinpro",#N/A,FALSE,"Tran"}</definedName>
    <definedName name="etwete_1_4" localSheetId="1" hidden="1">{"Riqfin97",#N/A,FALSE,"Tran";"Riqfinpro",#N/A,FALSE,"Tran"}</definedName>
    <definedName name="etwete_1_4" hidden="1">{"Riqfin97",#N/A,FALSE,"Tran";"Riqfinpro",#N/A,FALSE,"Tran"}</definedName>
    <definedName name="etwete_2" localSheetId="0" hidden="1">{"Riqfin97",#N/A,FALSE,"Tran";"Riqfinpro",#N/A,FALSE,"Tran"}</definedName>
    <definedName name="etwete_2" localSheetId="1" hidden="1">{"Riqfin97",#N/A,FALSE,"Tran";"Riqfinpro",#N/A,FALSE,"Tran"}</definedName>
    <definedName name="etwete_2" hidden="1">{"Riqfin97",#N/A,FALSE,"Tran";"Riqfinpro",#N/A,FALSE,"Tran"}</definedName>
    <definedName name="etwete_3" localSheetId="0" hidden="1">{"Riqfin97",#N/A,FALSE,"Tran";"Riqfinpro",#N/A,FALSE,"Tran"}</definedName>
    <definedName name="etwete_3" localSheetId="1" hidden="1">{"Riqfin97",#N/A,FALSE,"Tran";"Riqfinpro",#N/A,FALSE,"Tran"}</definedName>
    <definedName name="etwete_3" hidden="1">{"Riqfin97",#N/A,FALSE,"Tran";"Riqfinpro",#N/A,FALSE,"Tran"}</definedName>
    <definedName name="etwete_4" localSheetId="0" hidden="1">{"Riqfin97",#N/A,FALSE,"Tran";"Riqfinpro",#N/A,FALSE,"Tran"}</definedName>
    <definedName name="etwete_4" localSheetId="1" hidden="1">{"Riqfin97",#N/A,FALSE,"Tran";"Riqfinpro",#N/A,FALSE,"Tran"}</definedName>
    <definedName name="etwete_4" hidden="1">{"Riqfin97",#N/A,FALSE,"Tran";"Riqfinpro",#N/A,FALSE,"Tran"}</definedName>
    <definedName name="ety" localSheetId="1">#REF!</definedName>
    <definedName name="ety">'[130]6'!$A$1</definedName>
    <definedName name="EU" localSheetId="1">#REF!</definedName>
    <definedName name="EU">[135]CIRRs!$C$62</definedName>
    <definedName name="EUR" localSheetId="1">#REF!</definedName>
    <definedName name="EUR">[135]CIRRs!$C$87</definedName>
    <definedName name="europa" localSheetId="0" hidden="1">{"'RIN-INTRANET'!$A$1:$K$71"}</definedName>
    <definedName name="europa" localSheetId="1" hidden="1">{"'RIN-INTRANET'!$A$1:$K$71"}</definedName>
    <definedName name="europa" hidden="1">{"'RIN-INTRANET'!$A$1:$K$71"}</definedName>
    <definedName name="Evmax">#REF!</definedName>
    <definedName name="Evmed">#REF!</definedName>
    <definedName name="Evmin">#REF!</definedName>
    <definedName name="ewrpoigagoiajflsidj" localSheetId="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0">#REF!</definedName>
    <definedName name="Exch.Rate" localSheetId="1">#REF!</definedName>
    <definedName name="Exch.Rate">#REF!</definedName>
    <definedName name="ExchRateUSD" localSheetId="1">#REF!</definedName>
    <definedName name="ExchRateUSD">[94]Info!$B$20:$F$46</definedName>
    <definedName name="exec1" localSheetId="0">#REF!</definedName>
    <definedName name="exec1" localSheetId="1">#REF!</definedName>
    <definedName name="exec1">#REF!</definedName>
    <definedName name="Exedente" localSheetId="0">#REF!</definedName>
    <definedName name="Exedente" localSheetId="1">#REF!</definedName>
    <definedName name="Exedente">#REF!</definedName>
    <definedName name="ExitWRS" localSheetId="1">#REF!</definedName>
    <definedName name="ExitWRS">[15]Main!$AB$25</definedName>
    <definedName name="Exp" localSheetId="1">#REF!</definedName>
    <definedName name="Exp">#REF!</definedName>
    <definedName name="Exp_nom" localSheetId="1">#REF!</definedName>
    <definedName name="Exp_nom">#REF!</definedName>
    <definedName name="Exportacion_Por_Importancia" localSheetId="1">#REF!</definedName>
    <definedName name="Exportacion_Por_Importancia">[136]Macro1!$A$1</definedName>
    <definedName name="EXPORTS">[137]exports!#REF!</definedName>
    <definedName name="EXR_UPDATE" localSheetId="0">#REF!</definedName>
    <definedName name="EXR_UPDATE" localSheetId="1">#REF!</definedName>
    <definedName name="EXR_UPDATE">#REF!</definedName>
    <definedName name="EXTASS_A" localSheetId="0">#REF!</definedName>
    <definedName name="EXTASS_A" localSheetId="1">#REF!</definedName>
    <definedName name="EXTASS_A">#REF!</definedName>
    <definedName name="EXTASS_G97" localSheetId="0">#REF!</definedName>
    <definedName name="EXTASS_G97" localSheetId="1">#REF!</definedName>
    <definedName name="EXTASS_G97">#REF!</definedName>
    <definedName name="EXTASS_Q96" localSheetId="0">#REF!</definedName>
    <definedName name="EXTASS_Q96" localSheetId="1">#REF!</definedName>
    <definedName name="EXTASS_Q96">#REF!</definedName>
    <definedName name="EXTDEBT" localSheetId="1">#REF!</definedName>
    <definedName name="EXTDEBT">#REF!</definedName>
    <definedName name="External_debt_indicators">[138]Table3!$F$8:$AB$437:'[138]Table3'!$AB$9</definedName>
    <definedName name="Extra_Pay" localSheetId="0">#REF!</definedName>
    <definedName name="Extra_Pay" localSheetId="1">#REF!</definedName>
    <definedName name="Extra_Pay">#REF!</definedName>
    <definedName name="EYH">#REF!</definedName>
    <definedName name="eyty" hidden="1">[49]Data!#REF!</definedName>
    <definedName name="FACEL">'[1]esc con 2.4% '!$Y$1030</definedName>
    <definedName name="FACTOR">[139]POSTEO!$C$141</definedName>
    <definedName name="factor_desplazamiento">#REF!</definedName>
    <definedName name="FACWA">'[1]esc con 2.4% '!$L$1030</definedName>
    <definedName name="fadfadsf" localSheetId="0" hidden="1">{"Riqfin97",#N/A,FALSE,"Tran";"Riqfinpro",#N/A,FALSE,"Tran"}</definedName>
    <definedName name="fadfadsf" localSheetId="1" hidden="1">{"Riqfin97",#N/A,FALSE,"Tran";"Riqfinpro",#N/A,FALSE,"Tran"}</definedName>
    <definedName name="fadfadsf" hidden="1">{"Riqfin97",#N/A,FALSE,"Tran";"Riqfinpro",#N/A,FALSE,"Tran"}</definedName>
    <definedName name="fadfadsf_1" localSheetId="0" hidden="1">{"Riqfin97",#N/A,FALSE,"Tran";"Riqfinpro",#N/A,FALSE,"Tran"}</definedName>
    <definedName name="fadfadsf_1" localSheetId="1" hidden="1">{"Riqfin97",#N/A,FALSE,"Tran";"Riqfinpro",#N/A,FALSE,"Tran"}</definedName>
    <definedName name="fadfadsf_1" hidden="1">{"Riqfin97",#N/A,FALSE,"Tran";"Riqfinpro",#N/A,FALSE,"Tran"}</definedName>
    <definedName name="fadfadsf_1_1" localSheetId="0" hidden="1">{"Riqfin97",#N/A,FALSE,"Tran";"Riqfinpro",#N/A,FALSE,"Tran"}</definedName>
    <definedName name="fadfadsf_1_1" localSheetId="1" hidden="1">{"Riqfin97",#N/A,FALSE,"Tran";"Riqfinpro",#N/A,FALSE,"Tran"}</definedName>
    <definedName name="fadfadsf_1_1" hidden="1">{"Riqfin97",#N/A,FALSE,"Tran";"Riqfinpro",#N/A,FALSE,"Tran"}</definedName>
    <definedName name="fadfadsf_1_2" localSheetId="0" hidden="1">{"Riqfin97",#N/A,FALSE,"Tran";"Riqfinpro",#N/A,FALSE,"Tran"}</definedName>
    <definedName name="fadfadsf_1_2" localSheetId="1" hidden="1">{"Riqfin97",#N/A,FALSE,"Tran";"Riqfinpro",#N/A,FALSE,"Tran"}</definedName>
    <definedName name="fadfadsf_1_2" hidden="1">{"Riqfin97",#N/A,FALSE,"Tran";"Riqfinpro",#N/A,FALSE,"Tran"}</definedName>
    <definedName name="fadfadsf_1_3" localSheetId="0" hidden="1">{"Riqfin97",#N/A,FALSE,"Tran";"Riqfinpro",#N/A,FALSE,"Tran"}</definedName>
    <definedName name="fadfadsf_1_3" localSheetId="1" hidden="1">{"Riqfin97",#N/A,FALSE,"Tran";"Riqfinpro",#N/A,FALSE,"Tran"}</definedName>
    <definedName name="fadfadsf_1_3" hidden="1">{"Riqfin97",#N/A,FALSE,"Tran";"Riqfinpro",#N/A,FALSE,"Tran"}</definedName>
    <definedName name="fadfadsf_1_4" localSheetId="0" hidden="1">{"Riqfin97",#N/A,FALSE,"Tran";"Riqfinpro",#N/A,FALSE,"Tran"}</definedName>
    <definedName name="fadfadsf_1_4" localSheetId="1" hidden="1">{"Riqfin97",#N/A,FALSE,"Tran";"Riqfinpro",#N/A,FALSE,"Tran"}</definedName>
    <definedName name="fadfadsf_1_4" hidden="1">{"Riqfin97",#N/A,FALSE,"Tran";"Riqfinpro",#N/A,FALSE,"Tran"}</definedName>
    <definedName name="fadfadsf_2" localSheetId="0" hidden="1">{"Riqfin97",#N/A,FALSE,"Tran";"Riqfinpro",#N/A,FALSE,"Tran"}</definedName>
    <definedName name="fadfadsf_2" localSheetId="1" hidden="1">{"Riqfin97",#N/A,FALSE,"Tran";"Riqfinpro",#N/A,FALSE,"Tran"}</definedName>
    <definedName name="fadfadsf_2" hidden="1">{"Riqfin97",#N/A,FALSE,"Tran";"Riqfinpro",#N/A,FALSE,"Tran"}</definedName>
    <definedName name="fadfadsf_3" localSheetId="0" hidden="1">{"Riqfin97",#N/A,FALSE,"Tran";"Riqfinpro",#N/A,FALSE,"Tran"}</definedName>
    <definedName name="fadfadsf_3" localSheetId="1" hidden="1">{"Riqfin97",#N/A,FALSE,"Tran";"Riqfinpro",#N/A,FALSE,"Tran"}</definedName>
    <definedName name="fadfadsf_3" hidden="1">{"Riqfin97",#N/A,FALSE,"Tran";"Riqfinpro",#N/A,FALSE,"Tran"}</definedName>
    <definedName name="fadfadsf_4" localSheetId="0" hidden="1">{"Riqfin97",#N/A,FALSE,"Tran";"Riqfinpro",#N/A,FALSE,"Tran"}</definedName>
    <definedName name="fadfadsf_4" localSheetId="1" hidden="1">{"Riqfin97",#N/A,FALSE,"Tran";"Riqfinpro",#N/A,FALSE,"Tran"}</definedName>
    <definedName name="fadfadsf_4" hidden="1">{"Riqfin97",#N/A,FALSE,"Tran";"Riqfinpro",#N/A,FALSE,"Tran"}</definedName>
    <definedName name="fadfdfa" localSheetId="0" hidden="1">{"Tab1",#N/A,FALSE,"P";"Tab2",#N/A,FALSE,"P"}</definedName>
    <definedName name="fadfdfa" localSheetId="1" hidden="1">{"Tab1",#N/A,FALSE,"P";"Tab2",#N/A,FALSE,"P"}</definedName>
    <definedName name="fadfdfa" hidden="1">{"Tab1",#N/A,FALSE,"P";"Tab2",#N/A,FALSE,"P"}</definedName>
    <definedName name="fadfdfa_1" localSheetId="0" hidden="1">{"Tab1",#N/A,FALSE,"P";"Tab2",#N/A,FALSE,"P"}</definedName>
    <definedName name="fadfdfa_1" localSheetId="1" hidden="1">{"Tab1",#N/A,FALSE,"P";"Tab2",#N/A,FALSE,"P"}</definedName>
    <definedName name="fadfdfa_1" hidden="1">{"Tab1",#N/A,FALSE,"P";"Tab2",#N/A,FALSE,"P"}</definedName>
    <definedName name="fadfdfa_1_1" localSheetId="0" hidden="1">{"Tab1",#N/A,FALSE,"P";"Tab2",#N/A,FALSE,"P"}</definedName>
    <definedName name="fadfdfa_1_1" localSheetId="1" hidden="1">{"Tab1",#N/A,FALSE,"P";"Tab2",#N/A,FALSE,"P"}</definedName>
    <definedName name="fadfdfa_1_1" hidden="1">{"Tab1",#N/A,FALSE,"P";"Tab2",#N/A,FALSE,"P"}</definedName>
    <definedName name="fadfdfa_1_2" localSheetId="0" hidden="1">{"Tab1",#N/A,FALSE,"P";"Tab2",#N/A,FALSE,"P"}</definedName>
    <definedName name="fadfdfa_1_2" localSheetId="1" hidden="1">{"Tab1",#N/A,FALSE,"P";"Tab2",#N/A,FALSE,"P"}</definedName>
    <definedName name="fadfdfa_1_2" hidden="1">{"Tab1",#N/A,FALSE,"P";"Tab2",#N/A,FALSE,"P"}</definedName>
    <definedName name="fadfdfa_1_3" localSheetId="0" hidden="1">{"Tab1",#N/A,FALSE,"P";"Tab2",#N/A,FALSE,"P"}</definedName>
    <definedName name="fadfdfa_1_3" localSheetId="1" hidden="1">{"Tab1",#N/A,FALSE,"P";"Tab2",#N/A,FALSE,"P"}</definedName>
    <definedName name="fadfdfa_1_3" hidden="1">{"Tab1",#N/A,FALSE,"P";"Tab2",#N/A,FALSE,"P"}</definedName>
    <definedName name="fadfdfa_1_4" localSheetId="0" hidden="1">{"Tab1",#N/A,FALSE,"P";"Tab2",#N/A,FALSE,"P"}</definedName>
    <definedName name="fadfdfa_1_4" localSheetId="1" hidden="1">{"Tab1",#N/A,FALSE,"P";"Tab2",#N/A,FALSE,"P"}</definedName>
    <definedName name="fadfdfa_1_4" hidden="1">{"Tab1",#N/A,FALSE,"P";"Tab2",#N/A,FALSE,"P"}</definedName>
    <definedName name="fadfdfa_2" localSheetId="0" hidden="1">{"Tab1",#N/A,FALSE,"P";"Tab2",#N/A,FALSE,"P"}</definedName>
    <definedName name="fadfdfa_2" localSheetId="1" hidden="1">{"Tab1",#N/A,FALSE,"P";"Tab2",#N/A,FALSE,"P"}</definedName>
    <definedName name="fadfdfa_2" hidden="1">{"Tab1",#N/A,FALSE,"P";"Tab2",#N/A,FALSE,"P"}</definedName>
    <definedName name="fadfdfa_3" localSheetId="0" hidden="1">{"Tab1",#N/A,FALSE,"P";"Tab2",#N/A,FALSE,"P"}</definedName>
    <definedName name="fadfdfa_3" localSheetId="1" hidden="1">{"Tab1",#N/A,FALSE,"P";"Tab2",#N/A,FALSE,"P"}</definedName>
    <definedName name="fadfdfa_3" hidden="1">{"Tab1",#N/A,FALSE,"P";"Tab2",#N/A,FALSE,"P"}</definedName>
    <definedName name="fadfdfa_4" localSheetId="0" hidden="1">{"Tab1",#N/A,FALSE,"P";"Tab2",#N/A,FALSE,"P"}</definedName>
    <definedName name="fadfdfa_4" localSheetId="1" hidden="1">{"Tab1",#N/A,FALSE,"P";"Tab2",#N/A,FALSE,"P"}</definedName>
    <definedName name="fadfdfa_4" hidden="1">{"Tab1",#N/A,FALSE,"P";"Tab2",#N/A,FALSE,"P"}</definedName>
    <definedName name="fadfdfad" localSheetId="0" hidden="1">{"Riqfin97",#N/A,FALSE,"Tran";"Riqfinpro",#N/A,FALSE,"Tran"}</definedName>
    <definedName name="fadfdfad" localSheetId="1" hidden="1">{"Riqfin97",#N/A,FALSE,"Tran";"Riqfinpro",#N/A,FALSE,"Tran"}</definedName>
    <definedName name="fadfdfad" hidden="1">{"Riqfin97",#N/A,FALSE,"Tran";"Riqfinpro",#N/A,FALSE,"Tran"}</definedName>
    <definedName name="fadfdfad_1" localSheetId="0" hidden="1">{"Riqfin97",#N/A,FALSE,"Tran";"Riqfinpro",#N/A,FALSE,"Tran"}</definedName>
    <definedName name="fadfdfad_1" localSheetId="1" hidden="1">{"Riqfin97",#N/A,FALSE,"Tran";"Riqfinpro",#N/A,FALSE,"Tran"}</definedName>
    <definedName name="fadfdfad_1" hidden="1">{"Riqfin97",#N/A,FALSE,"Tran";"Riqfinpro",#N/A,FALSE,"Tran"}</definedName>
    <definedName name="fadfdfad_1_1" localSheetId="0" hidden="1">{"Riqfin97",#N/A,FALSE,"Tran";"Riqfinpro",#N/A,FALSE,"Tran"}</definedName>
    <definedName name="fadfdfad_1_1" localSheetId="1" hidden="1">{"Riqfin97",#N/A,FALSE,"Tran";"Riqfinpro",#N/A,FALSE,"Tran"}</definedName>
    <definedName name="fadfdfad_1_1" hidden="1">{"Riqfin97",#N/A,FALSE,"Tran";"Riqfinpro",#N/A,FALSE,"Tran"}</definedName>
    <definedName name="fadfdfad_1_2" localSheetId="0" hidden="1">{"Riqfin97",#N/A,FALSE,"Tran";"Riqfinpro",#N/A,FALSE,"Tran"}</definedName>
    <definedName name="fadfdfad_1_2" localSheetId="1" hidden="1">{"Riqfin97",#N/A,FALSE,"Tran";"Riqfinpro",#N/A,FALSE,"Tran"}</definedName>
    <definedName name="fadfdfad_1_2" hidden="1">{"Riqfin97",#N/A,FALSE,"Tran";"Riqfinpro",#N/A,FALSE,"Tran"}</definedName>
    <definedName name="fadfdfad_1_3" localSheetId="0" hidden="1">{"Riqfin97",#N/A,FALSE,"Tran";"Riqfinpro",#N/A,FALSE,"Tran"}</definedName>
    <definedName name="fadfdfad_1_3" localSheetId="1" hidden="1">{"Riqfin97",#N/A,FALSE,"Tran";"Riqfinpro",#N/A,FALSE,"Tran"}</definedName>
    <definedName name="fadfdfad_1_3" hidden="1">{"Riqfin97",#N/A,FALSE,"Tran";"Riqfinpro",#N/A,FALSE,"Tran"}</definedName>
    <definedName name="fadfdfad_1_4" localSheetId="0" hidden="1">{"Riqfin97",#N/A,FALSE,"Tran";"Riqfinpro",#N/A,FALSE,"Tran"}</definedName>
    <definedName name="fadfdfad_1_4" localSheetId="1" hidden="1">{"Riqfin97",#N/A,FALSE,"Tran";"Riqfinpro",#N/A,FALSE,"Tran"}</definedName>
    <definedName name="fadfdfad_1_4" hidden="1">{"Riqfin97",#N/A,FALSE,"Tran";"Riqfinpro",#N/A,FALSE,"Tran"}</definedName>
    <definedName name="fadfdfad_2" localSheetId="0" hidden="1">{"Riqfin97",#N/A,FALSE,"Tran";"Riqfinpro",#N/A,FALSE,"Tran"}</definedName>
    <definedName name="fadfdfad_2" localSheetId="1" hidden="1">{"Riqfin97",#N/A,FALSE,"Tran";"Riqfinpro",#N/A,FALSE,"Tran"}</definedName>
    <definedName name="fadfdfad_2" hidden="1">{"Riqfin97",#N/A,FALSE,"Tran";"Riqfinpro",#N/A,FALSE,"Tran"}</definedName>
    <definedName name="fadfdfad_3" localSheetId="0" hidden="1">{"Riqfin97",#N/A,FALSE,"Tran";"Riqfinpro",#N/A,FALSE,"Tran"}</definedName>
    <definedName name="fadfdfad_3" localSheetId="1" hidden="1">{"Riqfin97",#N/A,FALSE,"Tran";"Riqfinpro",#N/A,FALSE,"Tran"}</definedName>
    <definedName name="fadfdfad_3" hidden="1">{"Riqfin97",#N/A,FALSE,"Tran";"Riqfinpro",#N/A,FALSE,"Tran"}</definedName>
    <definedName name="fadfdfad_4" localSheetId="0" hidden="1">{"Riqfin97",#N/A,FALSE,"Tran";"Riqfinpro",#N/A,FALSE,"Tran"}</definedName>
    <definedName name="fadfdfad_4" localSheetId="1" hidden="1">{"Riqfin97",#N/A,FALSE,"Tran";"Riqfinpro",#N/A,FALSE,"Tran"}</definedName>
    <definedName name="fadfdfad_4" hidden="1">{"Riqfin97",#N/A,FALSE,"Tran";"Riqfinpro",#N/A,FALSE,"Tran"}</definedName>
    <definedName name="fasf" localSheetId="0" hidden="1">{"Tab1",#N/A,FALSE,"P";"Tab2",#N/A,FALSE,"P"}</definedName>
    <definedName name="fasf" localSheetId="1" hidden="1">{"Tab1",#N/A,FALSE,"P";"Tab2",#N/A,FALSE,"P"}</definedName>
    <definedName name="fasf" hidden="1">{"Tab1",#N/A,FALSE,"P";"Tab2",#N/A,FALSE,"P"}</definedName>
    <definedName name="fasf_1" localSheetId="0" hidden="1">{"Tab1",#N/A,FALSE,"P";"Tab2",#N/A,FALSE,"P"}</definedName>
    <definedName name="fasf_1" localSheetId="1" hidden="1">{"Tab1",#N/A,FALSE,"P";"Tab2",#N/A,FALSE,"P"}</definedName>
    <definedName name="fasf_1" hidden="1">{"Tab1",#N/A,FALSE,"P";"Tab2",#N/A,FALSE,"P"}</definedName>
    <definedName name="fasf_1_1" localSheetId="0" hidden="1">{"Tab1",#N/A,FALSE,"P";"Tab2",#N/A,FALSE,"P"}</definedName>
    <definedName name="fasf_1_1" localSheetId="1" hidden="1">{"Tab1",#N/A,FALSE,"P";"Tab2",#N/A,FALSE,"P"}</definedName>
    <definedName name="fasf_1_1" hidden="1">{"Tab1",#N/A,FALSE,"P";"Tab2",#N/A,FALSE,"P"}</definedName>
    <definedName name="fasf_1_2" localSheetId="0" hidden="1">{"Tab1",#N/A,FALSE,"P";"Tab2",#N/A,FALSE,"P"}</definedName>
    <definedName name="fasf_1_2" localSheetId="1" hidden="1">{"Tab1",#N/A,FALSE,"P";"Tab2",#N/A,FALSE,"P"}</definedName>
    <definedName name="fasf_1_2" hidden="1">{"Tab1",#N/A,FALSE,"P";"Tab2",#N/A,FALSE,"P"}</definedName>
    <definedName name="fasf_1_3" localSheetId="0" hidden="1">{"Tab1",#N/A,FALSE,"P";"Tab2",#N/A,FALSE,"P"}</definedName>
    <definedName name="fasf_1_3" localSheetId="1" hidden="1">{"Tab1",#N/A,FALSE,"P";"Tab2",#N/A,FALSE,"P"}</definedName>
    <definedName name="fasf_1_3" hidden="1">{"Tab1",#N/A,FALSE,"P";"Tab2",#N/A,FALSE,"P"}</definedName>
    <definedName name="fasf_1_4" localSheetId="0" hidden="1">{"Tab1",#N/A,FALSE,"P";"Tab2",#N/A,FALSE,"P"}</definedName>
    <definedName name="fasf_1_4" localSheetId="1" hidden="1">{"Tab1",#N/A,FALSE,"P";"Tab2",#N/A,FALSE,"P"}</definedName>
    <definedName name="fasf_1_4" hidden="1">{"Tab1",#N/A,FALSE,"P";"Tab2",#N/A,FALSE,"P"}</definedName>
    <definedName name="fasf_2" localSheetId="0" hidden="1">{"Tab1",#N/A,FALSE,"P";"Tab2",#N/A,FALSE,"P"}</definedName>
    <definedName name="fasf_2" localSheetId="1" hidden="1">{"Tab1",#N/A,FALSE,"P";"Tab2",#N/A,FALSE,"P"}</definedName>
    <definedName name="fasf_2" hidden="1">{"Tab1",#N/A,FALSE,"P";"Tab2",#N/A,FALSE,"P"}</definedName>
    <definedName name="fasf_3" localSheetId="0" hidden="1">{"Tab1",#N/A,FALSE,"P";"Tab2",#N/A,FALSE,"P"}</definedName>
    <definedName name="fasf_3" localSheetId="1" hidden="1">{"Tab1",#N/A,FALSE,"P";"Tab2",#N/A,FALSE,"P"}</definedName>
    <definedName name="fasf_3" hidden="1">{"Tab1",#N/A,FALSE,"P";"Tab2",#N/A,FALSE,"P"}</definedName>
    <definedName name="fasf_4" localSheetId="0" hidden="1">{"Tab1",#N/A,FALSE,"P";"Tab2",#N/A,FALSE,"P"}</definedName>
    <definedName name="fasf_4" localSheetId="1" hidden="1">{"Tab1",#N/A,FALSE,"P";"Tab2",#N/A,FALSE,"P"}</definedName>
    <definedName name="fasf_4" hidden="1">{"Tab1",#N/A,FALSE,"P";"Tab2",#N/A,FALSE,"P"}</definedName>
    <definedName name="Fav">#REF!</definedName>
    <definedName name="fcfasdf" localSheetId="0" hidden="1">{"Tab1",#N/A,FALSE,"P";"Tab2",#N/A,FALSE,"P"}</definedName>
    <definedName name="fcfasdf" localSheetId="1" hidden="1">{"Tab1",#N/A,FALSE,"P";"Tab2",#N/A,FALSE,"P"}</definedName>
    <definedName name="fcfasdf" hidden="1">{"Tab1",#N/A,FALSE,"P";"Tab2",#N/A,FALSE,"P"}</definedName>
    <definedName name="fcfasdf_1" localSheetId="0" hidden="1">{"Tab1",#N/A,FALSE,"P";"Tab2",#N/A,FALSE,"P"}</definedName>
    <definedName name="fcfasdf_1" localSheetId="1" hidden="1">{"Tab1",#N/A,FALSE,"P";"Tab2",#N/A,FALSE,"P"}</definedName>
    <definedName name="fcfasdf_1" hidden="1">{"Tab1",#N/A,FALSE,"P";"Tab2",#N/A,FALSE,"P"}</definedName>
    <definedName name="fcfasdf_1_1" localSheetId="0" hidden="1">{"Tab1",#N/A,FALSE,"P";"Tab2",#N/A,FALSE,"P"}</definedName>
    <definedName name="fcfasdf_1_1" localSheetId="1" hidden="1">{"Tab1",#N/A,FALSE,"P";"Tab2",#N/A,FALSE,"P"}</definedName>
    <definedName name="fcfasdf_1_1" hidden="1">{"Tab1",#N/A,FALSE,"P";"Tab2",#N/A,FALSE,"P"}</definedName>
    <definedName name="fcfasdf_1_2" localSheetId="0" hidden="1">{"Tab1",#N/A,FALSE,"P";"Tab2",#N/A,FALSE,"P"}</definedName>
    <definedName name="fcfasdf_1_2" localSheetId="1" hidden="1">{"Tab1",#N/A,FALSE,"P";"Tab2",#N/A,FALSE,"P"}</definedName>
    <definedName name="fcfasdf_1_2" hidden="1">{"Tab1",#N/A,FALSE,"P";"Tab2",#N/A,FALSE,"P"}</definedName>
    <definedName name="fcfasdf_1_3" localSheetId="0" hidden="1">{"Tab1",#N/A,FALSE,"P";"Tab2",#N/A,FALSE,"P"}</definedName>
    <definedName name="fcfasdf_1_3" localSheetId="1" hidden="1">{"Tab1",#N/A,FALSE,"P";"Tab2",#N/A,FALSE,"P"}</definedName>
    <definedName name="fcfasdf_1_3" hidden="1">{"Tab1",#N/A,FALSE,"P";"Tab2",#N/A,FALSE,"P"}</definedName>
    <definedName name="fcfasdf_1_4" localSheetId="0" hidden="1">{"Tab1",#N/A,FALSE,"P";"Tab2",#N/A,FALSE,"P"}</definedName>
    <definedName name="fcfasdf_1_4" localSheetId="1" hidden="1">{"Tab1",#N/A,FALSE,"P";"Tab2",#N/A,FALSE,"P"}</definedName>
    <definedName name="fcfasdf_1_4" hidden="1">{"Tab1",#N/A,FALSE,"P";"Tab2",#N/A,FALSE,"P"}</definedName>
    <definedName name="fcfasdf_2" localSheetId="0" hidden="1">{"Tab1",#N/A,FALSE,"P";"Tab2",#N/A,FALSE,"P"}</definedName>
    <definedName name="fcfasdf_2" localSheetId="1" hidden="1">{"Tab1",#N/A,FALSE,"P";"Tab2",#N/A,FALSE,"P"}</definedName>
    <definedName name="fcfasdf_2" hidden="1">{"Tab1",#N/A,FALSE,"P";"Tab2",#N/A,FALSE,"P"}</definedName>
    <definedName name="fcfasdf_3" localSheetId="0" hidden="1">{"Tab1",#N/A,FALSE,"P";"Tab2",#N/A,FALSE,"P"}</definedName>
    <definedName name="fcfasdf_3" localSheetId="1" hidden="1">{"Tab1",#N/A,FALSE,"P";"Tab2",#N/A,FALSE,"P"}</definedName>
    <definedName name="fcfasdf_3" hidden="1">{"Tab1",#N/A,FALSE,"P";"Tab2",#N/A,FALSE,"P"}</definedName>
    <definedName name="fcfasdf_4" localSheetId="0" hidden="1">{"Tab1",#N/A,FALSE,"P";"Tab2",#N/A,FALSE,"P"}</definedName>
    <definedName name="fcfasdf_4" localSheetId="1" hidden="1">{"Tab1",#N/A,FALSE,"P";"Tab2",#N/A,FALSE,"P"}</definedName>
    <definedName name="fcfasdf_4" hidden="1">{"Tab1",#N/A,FALSE,"P";"Tab2",#N/A,FALSE,"P"}</definedName>
    <definedName name="fd" localSheetId="1">#REF!</definedName>
    <definedName name="fd">'[140]WEO Q-4'!$E$13:$AH$13</definedName>
    <definedName name="fdasfa" localSheetId="0" hidden="1">#REF!</definedName>
    <definedName name="fdasfa" localSheetId="1" hidden="1">#REF!</definedName>
    <definedName name="fdasfa" hidden="1">#REF!</definedName>
    <definedName name="FDLSAKJFÑLKSAD" hidden="1">{"'para SB'!$A$1420:$F$1479"}</definedName>
    <definedName name="fdsg" localSheetId="0">#REF!</definedName>
    <definedName name="fdsg" localSheetId="1">#REF!</definedName>
    <definedName name="fdsg">#REF!</definedName>
    <definedName name="FE" localSheetId="1">#REF!</definedName>
    <definedName name="FE">[71]Base!$AK1</definedName>
    <definedName name="feb" localSheetId="0">[14]Programa!#REF!</definedName>
    <definedName name="feb" localSheetId="1">#REF!</definedName>
    <definedName name="feb">[14]Programa!#REF!</definedName>
    <definedName name="FEB_B7" localSheetId="1">#REF!</definedName>
    <definedName name="FEB_B7">[141]FEB!$A$282:$L$320</definedName>
    <definedName name="FEB_B8" localSheetId="1">#REF!</definedName>
    <definedName name="FEB_B8">[141]FEB!$A$321:$L$387</definedName>
    <definedName name="FEB_B9" localSheetId="1">#REF!</definedName>
    <definedName name="FEB_B9">[141]FEB!$A$388:$L$397</definedName>
    <definedName name="fecha" localSheetId="0">[14]Programa!#REF!</definedName>
    <definedName name="fecha" localSheetId="1">#REF!</definedName>
    <definedName name="fecha">[14]Programa!#REF!</definedName>
    <definedName name="fecha1" localSheetId="0">#REF!</definedName>
    <definedName name="fecha1" localSheetId="1">#REF!</definedName>
    <definedName name="fecha1">#REF!</definedName>
    <definedName name="Fechacomponentes" localSheetId="0">OFFSET(#REF!,0,0,COUNT(#REF!))</definedName>
    <definedName name="Fechacomponentes" localSheetId="1">OFFSET(#REF!,0,0,COUNT(#REF!))</definedName>
    <definedName name="Fechacomponentes">OFFSET(#REF!,0,0,COUNT(#REF!))</definedName>
    <definedName name="FechaVal">#REF!</definedName>
    <definedName name="fed" localSheetId="0" hidden="1">{"Riqfin97",#N/A,FALSE,"Tran";"Riqfinpro",#N/A,FALSE,"Tran"}</definedName>
    <definedName name="fed" localSheetId="1" hidden="1">{"Riqfin97",#N/A,FALSE,"Tran";"Riqfinpro",#N/A,FALSE,"Tran"}</definedName>
    <definedName name="fed" hidden="1">{"Riqfin97",#N/A,FALSE,"Tran";"Riqfinpro",#N/A,FALSE,"Tran"}</definedName>
    <definedName name="fed_1" localSheetId="0" hidden="1">{"Riqfin97",#N/A,FALSE,"Tran";"Riqfinpro",#N/A,FALSE,"Tran"}</definedName>
    <definedName name="fed_1" localSheetId="1" hidden="1">{"Riqfin97",#N/A,FALSE,"Tran";"Riqfinpro",#N/A,FALSE,"Tran"}</definedName>
    <definedName name="fed_1" hidden="1">{"Riqfin97",#N/A,FALSE,"Tran";"Riqfinpro",#N/A,FALSE,"Tran"}</definedName>
    <definedName name="fed_1_1" localSheetId="0" hidden="1">{"Riqfin97",#N/A,FALSE,"Tran";"Riqfinpro",#N/A,FALSE,"Tran"}</definedName>
    <definedName name="fed_1_1" localSheetId="1" hidden="1">{"Riqfin97",#N/A,FALSE,"Tran";"Riqfinpro",#N/A,FALSE,"Tran"}</definedName>
    <definedName name="fed_1_1" hidden="1">{"Riqfin97",#N/A,FALSE,"Tran";"Riqfinpro",#N/A,FALSE,"Tran"}</definedName>
    <definedName name="fed_1_2" localSheetId="0" hidden="1">{"Riqfin97",#N/A,FALSE,"Tran";"Riqfinpro",#N/A,FALSE,"Tran"}</definedName>
    <definedName name="fed_1_2" localSheetId="1" hidden="1">{"Riqfin97",#N/A,FALSE,"Tran";"Riqfinpro",#N/A,FALSE,"Tran"}</definedName>
    <definedName name="fed_1_2" hidden="1">{"Riqfin97",#N/A,FALSE,"Tran";"Riqfinpro",#N/A,FALSE,"Tran"}</definedName>
    <definedName name="fed_1_3" localSheetId="0" hidden="1">{"Riqfin97",#N/A,FALSE,"Tran";"Riqfinpro",#N/A,FALSE,"Tran"}</definedName>
    <definedName name="fed_1_3" localSheetId="1" hidden="1">{"Riqfin97",#N/A,FALSE,"Tran";"Riqfinpro",#N/A,FALSE,"Tran"}</definedName>
    <definedName name="fed_1_3" hidden="1">{"Riqfin97",#N/A,FALSE,"Tran";"Riqfinpro",#N/A,FALSE,"Tran"}</definedName>
    <definedName name="fed_1_4" localSheetId="0" hidden="1">{"Riqfin97",#N/A,FALSE,"Tran";"Riqfinpro",#N/A,FALSE,"Tran"}</definedName>
    <definedName name="fed_1_4" localSheetId="1" hidden="1">{"Riqfin97",#N/A,FALSE,"Tran";"Riqfinpro",#N/A,FALSE,"Tran"}</definedName>
    <definedName name="fed_1_4" hidden="1">{"Riqfin97",#N/A,FALSE,"Tran";"Riqfinpro",#N/A,FALSE,"Tran"}</definedName>
    <definedName name="fed_2" localSheetId="0" hidden="1">{"Riqfin97",#N/A,FALSE,"Tran";"Riqfinpro",#N/A,FALSE,"Tran"}</definedName>
    <definedName name="fed_2" localSheetId="1" hidden="1">{"Riqfin97",#N/A,FALSE,"Tran";"Riqfinpro",#N/A,FALSE,"Tran"}</definedName>
    <definedName name="fed_2" hidden="1">{"Riqfin97",#N/A,FALSE,"Tran";"Riqfinpro",#N/A,FALSE,"Tran"}</definedName>
    <definedName name="fed_3" localSheetId="0" hidden="1">{"Riqfin97",#N/A,FALSE,"Tran";"Riqfinpro",#N/A,FALSE,"Tran"}</definedName>
    <definedName name="fed_3" localSheetId="1" hidden="1">{"Riqfin97",#N/A,FALSE,"Tran";"Riqfinpro",#N/A,FALSE,"Tran"}</definedName>
    <definedName name="fed_3" hidden="1">{"Riqfin97",#N/A,FALSE,"Tran";"Riqfinpro",#N/A,FALSE,"Tran"}</definedName>
    <definedName name="fed_4" localSheetId="0" hidden="1">{"Riqfin97",#N/A,FALSE,"Tran";"Riqfinpro",#N/A,FALSE,"Tran"}</definedName>
    <definedName name="fed_4" localSheetId="1" hidden="1">{"Riqfin97",#N/A,FALSE,"Tran";"Riqfinpro",#N/A,FALSE,"Tran"}</definedName>
    <definedName name="fed_4" hidden="1">{"Riqfin97",#N/A,FALSE,"Tran";"Riqfinpro",#N/A,FALSE,"Tran"}</definedName>
    <definedName name="fer" localSheetId="0" hidden="1">{"Riqfin97",#N/A,FALSE,"Tran";"Riqfinpro",#N/A,FALSE,"Tran"}</definedName>
    <definedName name="fer" localSheetId="1" hidden="1">{"Riqfin97",#N/A,FALSE,"Tran";"Riqfinpro",#N/A,FALSE,"Tran"}</definedName>
    <definedName name="fer" hidden="1">{"Riqfin97",#N/A,FALSE,"Tran";"Riqfinpro",#N/A,FALSE,"Tran"}</definedName>
    <definedName name="fer_1" localSheetId="0" hidden="1">{"Riqfin97",#N/A,FALSE,"Tran";"Riqfinpro",#N/A,FALSE,"Tran"}</definedName>
    <definedName name="fer_1" localSheetId="1" hidden="1">{"Riqfin97",#N/A,FALSE,"Tran";"Riqfinpro",#N/A,FALSE,"Tran"}</definedName>
    <definedName name="fer_1" hidden="1">{"Riqfin97",#N/A,FALSE,"Tran";"Riqfinpro",#N/A,FALSE,"Tran"}</definedName>
    <definedName name="fer_1_1" localSheetId="0" hidden="1">{"Riqfin97",#N/A,FALSE,"Tran";"Riqfinpro",#N/A,FALSE,"Tran"}</definedName>
    <definedName name="fer_1_1" localSheetId="1" hidden="1">{"Riqfin97",#N/A,FALSE,"Tran";"Riqfinpro",#N/A,FALSE,"Tran"}</definedName>
    <definedName name="fer_1_1" hidden="1">{"Riqfin97",#N/A,FALSE,"Tran";"Riqfinpro",#N/A,FALSE,"Tran"}</definedName>
    <definedName name="fer_1_2" localSheetId="0" hidden="1">{"Riqfin97",#N/A,FALSE,"Tran";"Riqfinpro",#N/A,FALSE,"Tran"}</definedName>
    <definedName name="fer_1_2" localSheetId="1" hidden="1">{"Riqfin97",#N/A,FALSE,"Tran";"Riqfinpro",#N/A,FALSE,"Tran"}</definedName>
    <definedName name="fer_1_2" hidden="1">{"Riqfin97",#N/A,FALSE,"Tran";"Riqfinpro",#N/A,FALSE,"Tran"}</definedName>
    <definedName name="fer_1_3" localSheetId="0" hidden="1">{"Riqfin97",#N/A,FALSE,"Tran";"Riqfinpro",#N/A,FALSE,"Tran"}</definedName>
    <definedName name="fer_1_3" localSheetId="1" hidden="1">{"Riqfin97",#N/A,FALSE,"Tran";"Riqfinpro",#N/A,FALSE,"Tran"}</definedName>
    <definedName name="fer_1_3" hidden="1">{"Riqfin97",#N/A,FALSE,"Tran";"Riqfinpro",#N/A,FALSE,"Tran"}</definedName>
    <definedName name="fer_1_4" localSheetId="0" hidden="1">{"Riqfin97",#N/A,FALSE,"Tran";"Riqfinpro",#N/A,FALSE,"Tran"}</definedName>
    <definedName name="fer_1_4" localSheetId="1" hidden="1">{"Riqfin97",#N/A,FALSE,"Tran";"Riqfinpro",#N/A,FALSE,"Tran"}</definedName>
    <definedName name="fer_1_4" hidden="1">{"Riqfin97",#N/A,FALSE,"Tran";"Riqfinpro",#N/A,FALSE,"Tran"}</definedName>
    <definedName name="fer_2" localSheetId="0" hidden="1">{"Riqfin97",#N/A,FALSE,"Tran";"Riqfinpro",#N/A,FALSE,"Tran"}</definedName>
    <definedName name="fer_2" localSheetId="1" hidden="1">{"Riqfin97",#N/A,FALSE,"Tran";"Riqfinpro",#N/A,FALSE,"Tran"}</definedName>
    <definedName name="fer_2" hidden="1">{"Riqfin97",#N/A,FALSE,"Tran";"Riqfinpro",#N/A,FALSE,"Tran"}</definedName>
    <definedName name="fer_3" localSheetId="0" hidden="1">{"Riqfin97",#N/A,FALSE,"Tran";"Riqfinpro",#N/A,FALSE,"Tran"}</definedName>
    <definedName name="fer_3" localSheetId="1" hidden="1">{"Riqfin97",#N/A,FALSE,"Tran";"Riqfinpro",#N/A,FALSE,"Tran"}</definedName>
    <definedName name="fer_3" hidden="1">{"Riqfin97",#N/A,FALSE,"Tran";"Riqfinpro",#N/A,FALSE,"Tran"}</definedName>
    <definedName name="fer_4" localSheetId="0" hidden="1">{"Riqfin97",#N/A,FALSE,"Tran";"Riqfinpro",#N/A,FALSE,"Tran"}</definedName>
    <definedName name="fer_4" localSheetId="1" hidden="1">{"Riqfin97",#N/A,FALSE,"Tran";"Riqfinpro",#N/A,FALSE,"Tran"}</definedName>
    <definedName name="fer_4" hidden="1">{"Riqfin97",#N/A,FALSE,"Tran";"Riqfinpro",#N/A,FALSE,"Tran"}</definedName>
    <definedName name="fersrvgh">#REF!</definedName>
    <definedName name="ff" localSheetId="0" hidden="1">{"Tab1",#N/A,FALSE,"P";"Tab2",#N/A,FALSE,"P"}</definedName>
    <definedName name="ff" localSheetId="1" hidden="1">{"Tab1",#N/A,FALSE,"P";"Tab2",#N/A,FALSE,"P"}</definedName>
    <definedName name="ff" hidden="1">{"Tab1",#N/A,FALSE,"P";"Tab2",#N/A,FALSE,"P"}</definedName>
    <definedName name="ff_1" localSheetId="0" hidden="1">{"Tab1",#N/A,FALSE,"P";"Tab2",#N/A,FALSE,"P"}</definedName>
    <definedName name="ff_1" localSheetId="1" hidden="1">{"Tab1",#N/A,FALSE,"P";"Tab2",#N/A,FALSE,"P"}</definedName>
    <definedName name="ff_1" hidden="1">{"Tab1",#N/A,FALSE,"P";"Tab2",#N/A,FALSE,"P"}</definedName>
    <definedName name="ff_1_1" localSheetId="0" hidden="1">{"Tab1",#N/A,FALSE,"P";"Tab2",#N/A,FALSE,"P"}</definedName>
    <definedName name="ff_1_1" localSheetId="1" hidden="1">{"Tab1",#N/A,FALSE,"P";"Tab2",#N/A,FALSE,"P"}</definedName>
    <definedName name="ff_1_1" hidden="1">{"Tab1",#N/A,FALSE,"P";"Tab2",#N/A,FALSE,"P"}</definedName>
    <definedName name="ff_1_2" localSheetId="0" hidden="1">{"Tab1",#N/A,FALSE,"P";"Tab2",#N/A,FALSE,"P"}</definedName>
    <definedName name="ff_1_2" localSheetId="1" hidden="1">{"Tab1",#N/A,FALSE,"P";"Tab2",#N/A,FALSE,"P"}</definedName>
    <definedName name="ff_1_2" hidden="1">{"Tab1",#N/A,FALSE,"P";"Tab2",#N/A,FALSE,"P"}</definedName>
    <definedName name="ff_1_3" localSheetId="0" hidden="1">{"Tab1",#N/A,FALSE,"P";"Tab2",#N/A,FALSE,"P"}</definedName>
    <definedName name="ff_1_3" localSheetId="1" hidden="1">{"Tab1",#N/A,FALSE,"P";"Tab2",#N/A,FALSE,"P"}</definedName>
    <definedName name="ff_1_3" hidden="1">{"Tab1",#N/A,FALSE,"P";"Tab2",#N/A,FALSE,"P"}</definedName>
    <definedName name="ff_1_4" localSheetId="0" hidden="1">{"Tab1",#N/A,FALSE,"P";"Tab2",#N/A,FALSE,"P"}</definedName>
    <definedName name="ff_1_4" localSheetId="1" hidden="1">{"Tab1",#N/A,FALSE,"P";"Tab2",#N/A,FALSE,"P"}</definedName>
    <definedName name="ff_1_4" hidden="1">{"Tab1",#N/A,FALSE,"P";"Tab2",#N/A,FALSE,"P"}</definedName>
    <definedName name="ff_2" localSheetId="0" hidden="1">{"Tab1",#N/A,FALSE,"P";"Tab2",#N/A,FALSE,"P"}</definedName>
    <definedName name="ff_2" localSheetId="1" hidden="1">{"Tab1",#N/A,FALSE,"P";"Tab2",#N/A,FALSE,"P"}</definedName>
    <definedName name="ff_2" hidden="1">{"Tab1",#N/A,FALSE,"P";"Tab2",#N/A,FALSE,"P"}</definedName>
    <definedName name="ff_3" localSheetId="0" hidden="1">{"Tab1",#N/A,FALSE,"P";"Tab2",#N/A,FALSE,"P"}</definedName>
    <definedName name="ff_3" localSheetId="1" hidden="1">{"Tab1",#N/A,FALSE,"P";"Tab2",#N/A,FALSE,"P"}</definedName>
    <definedName name="ff_3" hidden="1">{"Tab1",#N/A,FALSE,"P";"Tab2",#N/A,FALSE,"P"}</definedName>
    <definedName name="ff_4" localSheetId="0" hidden="1">{"Tab1",#N/A,FALSE,"P";"Tab2",#N/A,FALSE,"P"}</definedName>
    <definedName name="ff_4" localSheetId="1" hidden="1">{"Tab1",#N/A,FALSE,"P";"Tab2",#N/A,FALSE,"P"}</definedName>
    <definedName name="ff_4" hidden="1">{"Tab1",#N/A,FALSE,"P";"Tab2",#N/A,FALSE,"P"}</definedName>
    <definedName name="fff" localSheetId="0" hidden="1">{"Tab1",#N/A,FALSE,"P";"Tab2",#N/A,FALSE,"P"}</definedName>
    <definedName name="fff" localSheetId="1" hidden="1">{"Tab1",#N/A,FALSE,"P";"Tab2",#N/A,FALSE,"P"}</definedName>
    <definedName name="fff" hidden="1">{"Tab1",#N/A,FALSE,"P";"Tab2",#N/A,FALSE,"P"}</definedName>
    <definedName name="fff_1" localSheetId="0" hidden="1">{"Tab1",#N/A,FALSE,"P";"Tab2",#N/A,FALSE,"P"}</definedName>
    <definedName name="fff_1" localSheetId="1" hidden="1">{"Tab1",#N/A,FALSE,"P";"Tab2",#N/A,FALSE,"P"}</definedName>
    <definedName name="fff_1" hidden="1">{"Tab1",#N/A,FALSE,"P";"Tab2",#N/A,FALSE,"P"}</definedName>
    <definedName name="fff_1_1" localSheetId="0" hidden="1">{"Tab1",#N/A,FALSE,"P";"Tab2",#N/A,FALSE,"P"}</definedName>
    <definedName name="fff_1_1" localSheetId="1" hidden="1">{"Tab1",#N/A,FALSE,"P";"Tab2",#N/A,FALSE,"P"}</definedName>
    <definedName name="fff_1_1" hidden="1">{"Tab1",#N/A,FALSE,"P";"Tab2",#N/A,FALSE,"P"}</definedName>
    <definedName name="fff_1_2" localSheetId="0" hidden="1">{"Tab1",#N/A,FALSE,"P";"Tab2",#N/A,FALSE,"P"}</definedName>
    <definedName name="fff_1_2" localSheetId="1" hidden="1">{"Tab1",#N/A,FALSE,"P";"Tab2",#N/A,FALSE,"P"}</definedName>
    <definedName name="fff_1_2" hidden="1">{"Tab1",#N/A,FALSE,"P";"Tab2",#N/A,FALSE,"P"}</definedName>
    <definedName name="fff_1_3" localSheetId="0" hidden="1">{"Tab1",#N/A,FALSE,"P";"Tab2",#N/A,FALSE,"P"}</definedName>
    <definedName name="fff_1_3" localSheetId="1" hidden="1">{"Tab1",#N/A,FALSE,"P";"Tab2",#N/A,FALSE,"P"}</definedName>
    <definedName name="fff_1_3" hidden="1">{"Tab1",#N/A,FALSE,"P";"Tab2",#N/A,FALSE,"P"}</definedName>
    <definedName name="fff_1_4" localSheetId="0" hidden="1">{"Tab1",#N/A,FALSE,"P";"Tab2",#N/A,FALSE,"P"}</definedName>
    <definedName name="fff_1_4" localSheetId="1" hidden="1">{"Tab1",#N/A,FALSE,"P";"Tab2",#N/A,FALSE,"P"}</definedName>
    <definedName name="fff_1_4" hidden="1">{"Tab1",#N/A,FALSE,"P";"Tab2",#N/A,FALSE,"P"}</definedName>
    <definedName name="fff_2" localSheetId="0" hidden="1">{"Tab1",#N/A,FALSE,"P";"Tab2",#N/A,FALSE,"P"}</definedName>
    <definedName name="fff_2" localSheetId="1" hidden="1">{"Tab1",#N/A,FALSE,"P";"Tab2",#N/A,FALSE,"P"}</definedName>
    <definedName name="fff_2" hidden="1">{"Tab1",#N/A,FALSE,"P";"Tab2",#N/A,FALSE,"P"}</definedName>
    <definedName name="fff_3" localSheetId="0" hidden="1">{"Tab1",#N/A,FALSE,"P";"Tab2",#N/A,FALSE,"P"}</definedName>
    <definedName name="fff_3" localSheetId="1" hidden="1">{"Tab1",#N/A,FALSE,"P";"Tab2",#N/A,FALSE,"P"}</definedName>
    <definedName name="fff_3" hidden="1">{"Tab1",#N/A,FALSE,"P";"Tab2",#N/A,FALSE,"P"}</definedName>
    <definedName name="fff_4" localSheetId="0" hidden="1">{"Tab1",#N/A,FALSE,"P";"Tab2",#N/A,FALSE,"P"}</definedName>
    <definedName name="fff_4" localSheetId="1" hidden="1">{"Tab1",#N/A,FALSE,"P";"Tab2",#N/A,FALSE,"P"}</definedName>
    <definedName name="fff_4" hidden="1">{"Tab1",#N/A,FALSE,"P";"Tab2",#N/A,FALSE,"P"}</definedName>
    <definedName name="fffa" localSheetId="0" hidden="1">{"'brecha'!$A$1:$J$68","'grafica'!$A$83:$M$94"}</definedName>
    <definedName name="fffa" localSheetId="1" hidden="1">{"'brecha'!$A$1:$J$68","'grafica'!$A$83:$M$94"}</definedName>
    <definedName name="fffa" hidden="1">{"'brecha'!$A$1:$J$68","'grafica'!$A$83:$M$94"}</definedName>
    <definedName name="fffa_1" localSheetId="0" hidden="1">{"'brecha'!$A$1:$J$68","'grafica'!$A$83:$M$94"}</definedName>
    <definedName name="fffa_1" localSheetId="1" hidden="1">{"'brecha'!$A$1:$J$68","'grafica'!$A$83:$M$94"}</definedName>
    <definedName name="fffa_1" hidden="1">{"'brecha'!$A$1:$J$68","'grafica'!$A$83:$M$94"}</definedName>
    <definedName name="fffa_1_1" localSheetId="0" hidden="1">{"'brecha'!$A$1:$J$68","'grafica'!$A$83:$M$94"}</definedName>
    <definedName name="fffa_1_1" localSheetId="1" hidden="1">{"'brecha'!$A$1:$J$68","'grafica'!$A$83:$M$94"}</definedName>
    <definedName name="fffa_1_1" hidden="1">{"'brecha'!$A$1:$J$68","'grafica'!$A$83:$M$94"}</definedName>
    <definedName name="fffa_1_2" localSheetId="0" hidden="1">{"'brecha'!$A$1:$J$68","'grafica'!$A$83:$M$94"}</definedName>
    <definedName name="fffa_1_2" localSheetId="1" hidden="1">{"'brecha'!$A$1:$J$68","'grafica'!$A$83:$M$94"}</definedName>
    <definedName name="fffa_1_2" hidden="1">{"'brecha'!$A$1:$J$68","'grafica'!$A$83:$M$94"}</definedName>
    <definedName name="fffa_1_3" localSheetId="0" hidden="1">{"'brecha'!$A$1:$J$68","'grafica'!$A$83:$M$94"}</definedName>
    <definedName name="fffa_1_3" localSheetId="1" hidden="1">{"'brecha'!$A$1:$J$68","'grafica'!$A$83:$M$94"}</definedName>
    <definedName name="fffa_1_3" hidden="1">{"'brecha'!$A$1:$J$68","'grafica'!$A$83:$M$94"}</definedName>
    <definedName name="fffa_1_4" localSheetId="0" hidden="1">{"'brecha'!$A$1:$J$68","'grafica'!$A$83:$M$94"}</definedName>
    <definedName name="fffa_1_4" localSheetId="1" hidden="1">{"'brecha'!$A$1:$J$68","'grafica'!$A$83:$M$94"}</definedName>
    <definedName name="fffa_1_4" hidden="1">{"'brecha'!$A$1:$J$68","'grafica'!$A$83:$M$94"}</definedName>
    <definedName name="fffa_2" localSheetId="0" hidden="1">{"'brecha'!$A$1:$J$68","'grafica'!$A$83:$M$94"}</definedName>
    <definedName name="fffa_2" localSheetId="1" hidden="1">{"'brecha'!$A$1:$J$68","'grafica'!$A$83:$M$94"}</definedName>
    <definedName name="fffa_2" hidden="1">{"'brecha'!$A$1:$J$68","'grafica'!$A$83:$M$94"}</definedName>
    <definedName name="fffa_3" localSheetId="0" hidden="1">{"'brecha'!$A$1:$J$68","'grafica'!$A$83:$M$94"}</definedName>
    <definedName name="fffa_3" localSheetId="1" hidden="1">{"'brecha'!$A$1:$J$68","'grafica'!$A$83:$M$94"}</definedName>
    <definedName name="fffa_3" hidden="1">{"'brecha'!$A$1:$J$68","'grafica'!$A$83:$M$94"}</definedName>
    <definedName name="fffa_4" localSheetId="0" hidden="1">{"'brecha'!$A$1:$J$68","'grafica'!$A$83:$M$94"}</definedName>
    <definedName name="fffa_4" localSheetId="1" hidden="1">{"'brecha'!$A$1:$J$68","'grafica'!$A$83:$M$94"}</definedName>
    <definedName name="fffa_4" hidden="1">{"'brecha'!$A$1:$J$68","'grafica'!$A$83:$M$94"}</definedName>
    <definedName name="FFFF" localSheetId="1" hidden="1">#REF!</definedName>
    <definedName name="FFFF" hidden="1">[142]CUADRO1!$A$264:$A$269</definedName>
    <definedName name="ffffff" localSheetId="0" hidden="1">{"Tab1",#N/A,FALSE,"P";"Tab2",#N/A,FALSE,"P"}</definedName>
    <definedName name="ffffff" localSheetId="1" hidden="1">{"Tab1",#N/A,FALSE,"P";"Tab2",#N/A,FALSE,"P"}</definedName>
    <definedName name="ffffff" hidden="1">{"Tab1",#N/A,FALSE,"P";"Tab2",#N/A,FALSE,"P"}</definedName>
    <definedName name="ffffff_1" localSheetId="0" hidden="1">{"Tab1",#N/A,FALSE,"P";"Tab2",#N/A,FALSE,"P"}</definedName>
    <definedName name="ffffff_1" localSheetId="1" hidden="1">{"Tab1",#N/A,FALSE,"P";"Tab2",#N/A,FALSE,"P"}</definedName>
    <definedName name="ffffff_1" hidden="1">{"Tab1",#N/A,FALSE,"P";"Tab2",#N/A,FALSE,"P"}</definedName>
    <definedName name="ffffff_1_1" localSheetId="0" hidden="1">{"Tab1",#N/A,FALSE,"P";"Tab2",#N/A,FALSE,"P"}</definedName>
    <definedName name="ffffff_1_1" localSheetId="1" hidden="1">{"Tab1",#N/A,FALSE,"P";"Tab2",#N/A,FALSE,"P"}</definedName>
    <definedName name="ffffff_1_1" hidden="1">{"Tab1",#N/A,FALSE,"P";"Tab2",#N/A,FALSE,"P"}</definedName>
    <definedName name="ffffff_1_2" localSheetId="0" hidden="1">{"Tab1",#N/A,FALSE,"P";"Tab2",#N/A,FALSE,"P"}</definedName>
    <definedName name="ffffff_1_2" localSheetId="1" hidden="1">{"Tab1",#N/A,FALSE,"P";"Tab2",#N/A,FALSE,"P"}</definedName>
    <definedName name="ffffff_1_2" hidden="1">{"Tab1",#N/A,FALSE,"P";"Tab2",#N/A,FALSE,"P"}</definedName>
    <definedName name="ffffff_1_3" localSheetId="0" hidden="1">{"Tab1",#N/A,FALSE,"P";"Tab2",#N/A,FALSE,"P"}</definedName>
    <definedName name="ffffff_1_3" localSheetId="1" hidden="1">{"Tab1",#N/A,FALSE,"P";"Tab2",#N/A,FALSE,"P"}</definedName>
    <definedName name="ffffff_1_3" hidden="1">{"Tab1",#N/A,FALSE,"P";"Tab2",#N/A,FALSE,"P"}</definedName>
    <definedName name="ffffff_1_4" localSheetId="0" hidden="1">{"Tab1",#N/A,FALSE,"P";"Tab2",#N/A,FALSE,"P"}</definedName>
    <definedName name="ffffff_1_4" localSheetId="1" hidden="1">{"Tab1",#N/A,FALSE,"P";"Tab2",#N/A,FALSE,"P"}</definedName>
    <definedName name="ffffff_1_4" hidden="1">{"Tab1",#N/A,FALSE,"P";"Tab2",#N/A,FALSE,"P"}</definedName>
    <definedName name="ffffff_2" localSheetId="0" hidden="1">{"Tab1",#N/A,FALSE,"P";"Tab2",#N/A,FALSE,"P"}</definedName>
    <definedName name="ffffff_2" localSheetId="1" hidden="1">{"Tab1",#N/A,FALSE,"P";"Tab2",#N/A,FALSE,"P"}</definedName>
    <definedName name="ffffff_2" hidden="1">{"Tab1",#N/A,FALSE,"P";"Tab2",#N/A,FALSE,"P"}</definedName>
    <definedName name="ffffff_3" localSheetId="0" hidden="1">{"Tab1",#N/A,FALSE,"P";"Tab2",#N/A,FALSE,"P"}</definedName>
    <definedName name="ffffff_3" localSheetId="1" hidden="1">{"Tab1",#N/A,FALSE,"P";"Tab2",#N/A,FALSE,"P"}</definedName>
    <definedName name="ffffff_3" hidden="1">{"Tab1",#N/A,FALSE,"P";"Tab2",#N/A,FALSE,"P"}</definedName>
    <definedName name="ffffff_4" localSheetId="0" hidden="1">{"Tab1",#N/A,FALSE,"P";"Tab2",#N/A,FALSE,"P"}</definedName>
    <definedName name="ffffff_4" localSheetId="1" hidden="1">{"Tab1",#N/A,FALSE,"P";"Tab2",#N/A,FALSE,"P"}</definedName>
    <definedName name="ffffff_4" hidden="1">{"Tab1",#N/A,FALSE,"P";"Tab2",#N/A,FALSE,"P"}</definedName>
    <definedName name="fffffff" localSheetId="0" hidden="1">{"Minpmon",#N/A,FALSE,"Monthinput"}</definedName>
    <definedName name="fffffff" localSheetId="1" hidden="1">{"Minpmon",#N/A,FALSE,"Monthinput"}</definedName>
    <definedName name="fffffff" hidden="1">{"Minpmon",#N/A,FALSE,"Monthinput"}</definedName>
    <definedName name="fffffff_1" localSheetId="0" hidden="1">{"Minpmon",#N/A,FALSE,"Monthinput"}</definedName>
    <definedName name="fffffff_1" localSheetId="1" hidden="1">{"Minpmon",#N/A,FALSE,"Monthinput"}</definedName>
    <definedName name="fffffff_1" hidden="1">{"Minpmon",#N/A,FALSE,"Monthinput"}</definedName>
    <definedName name="fffffff_1_1" localSheetId="0" hidden="1">{"Minpmon",#N/A,FALSE,"Monthinput"}</definedName>
    <definedName name="fffffff_1_1" localSheetId="1" hidden="1">{"Minpmon",#N/A,FALSE,"Monthinput"}</definedName>
    <definedName name="fffffff_1_1" hidden="1">{"Minpmon",#N/A,FALSE,"Monthinput"}</definedName>
    <definedName name="fffffff_1_2" localSheetId="0" hidden="1">{"Minpmon",#N/A,FALSE,"Monthinput"}</definedName>
    <definedName name="fffffff_1_2" localSheetId="1" hidden="1">{"Minpmon",#N/A,FALSE,"Monthinput"}</definedName>
    <definedName name="fffffff_1_2" hidden="1">{"Minpmon",#N/A,FALSE,"Monthinput"}</definedName>
    <definedName name="fffffff_1_3" localSheetId="0" hidden="1">{"Minpmon",#N/A,FALSE,"Monthinput"}</definedName>
    <definedName name="fffffff_1_3" localSheetId="1" hidden="1">{"Minpmon",#N/A,FALSE,"Monthinput"}</definedName>
    <definedName name="fffffff_1_3" hidden="1">{"Minpmon",#N/A,FALSE,"Monthinput"}</definedName>
    <definedName name="fffffff_1_4" localSheetId="0" hidden="1">{"Minpmon",#N/A,FALSE,"Monthinput"}</definedName>
    <definedName name="fffffff_1_4" localSheetId="1" hidden="1">{"Minpmon",#N/A,FALSE,"Monthinput"}</definedName>
    <definedName name="fffffff_1_4" hidden="1">{"Minpmon",#N/A,FALSE,"Monthinput"}</definedName>
    <definedName name="fffffff_2" localSheetId="0" hidden="1">{"Minpmon",#N/A,FALSE,"Monthinput"}</definedName>
    <definedName name="fffffff_2" localSheetId="1" hidden="1">{"Minpmon",#N/A,FALSE,"Monthinput"}</definedName>
    <definedName name="fffffff_2" hidden="1">{"Minpmon",#N/A,FALSE,"Monthinput"}</definedName>
    <definedName name="fffffff_3" localSheetId="0" hidden="1">{"Minpmon",#N/A,FALSE,"Monthinput"}</definedName>
    <definedName name="fffffff_3" localSheetId="1" hidden="1">{"Minpmon",#N/A,FALSE,"Monthinput"}</definedName>
    <definedName name="fffffff_3" hidden="1">{"Minpmon",#N/A,FALSE,"Monthinput"}</definedName>
    <definedName name="fffffff_4" localSheetId="0" hidden="1">{"Minpmon",#N/A,FALSE,"Monthinput"}</definedName>
    <definedName name="fffffff_4" localSheetId="1" hidden="1">{"Minpmon",#N/A,FALSE,"Monthinput"}</definedName>
    <definedName name="fffffff_4" hidden="1">{"Minpmon",#N/A,FALSE,"Monthinput"}</definedName>
    <definedName name="ffffffffffffff" localSheetId="0" hidden="1">{"Riqfin97",#N/A,FALSE,"Tran";"Riqfinpro",#N/A,FALSE,"Tran"}</definedName>
    <definedName name="ffffffffffffff" localSheetId="1" hidden="1">{"Riqfin97",#N/A,FALSE,"Tran";"Riqfinpro",#N/A,FALSE,"Tran"}</definedName>
    <definedName name="ffffffffffffff" hidden="1">{"Riqfin97",#N/A,FALSE,"Tran";"Riqfinpro",#N/A,FALSE,"Tran"}</definedName>
    <definedName name="ffffffffffffff_1" localSheetId="0" hidden="1">{"Riqfin97",#N/A,FALSE,"Tran";"Riqfinpro",#N/A,FALSE,"Tran"}</definedName>
    <definedName name="ffffffffffffff_1" localSheetId="1" hidden="1">{"Riqfin97",#N/A,FALSE,"Tran";"Riqfinpro",#N/A,FALSE,"Tran"}</definedName>
    <definedName name="ffffffffffffff_1" hidden="1">{"Riqfin97",#N/A,FALSE,"Tran";"Riqfinpro",#N/A,FALSE,"Tran"}</definedName>
    <definedName name="ffffffffffffff_1_1" localSheetId="0" hidden="1">{"Riqfin97",#N/A,FALSE,"Tran";"Riqfinpro",#N/A,FALSE,"Tran"}</definedName>
    <definedName name="ffffffffffffff_1_1" localSheetId="1" hidden="1">{"Riqfin97",#N/A,FALSE,"Tran";"Riqfinpro",#N/A,FALSE,"Tran"}</definedName>
    <definedName name="ffffffffffffff_1_1" hidden="1">{"Riqfin97",#N/A,FALSE,"Tran";"Riqfinpro",#N/A,FALSE,"Tran"}</definedName>
    <definedName name="ffffffffffffff_1_2" localSheetId="0" hidden="1">{"Riqfin97",#N/A,FALSE,"Tran";"Riqfinpro",#N/A,FALSE,"Tran"}</definedName>
    <definedName name="ffffffffffffff_1_2" localSheetId="1" hidden="1">{"Riqfin97",#N/A,FALSE,"Tran";"Riqfinpro",#N/A,FALSE,"Tran"}</definedName>
    <definedName name="ffffffffffffff_1_2" hidden="1">{"Riqfin97",#N/A,FALSE,"Tran";"Riqfinpro",#N/A,FALSE,"Tran"}</definedName>
    <definedName name="ffffffffffffff_1_3" localSheetId="0" hidden="1">{"Riqfin97",#N/A,FALSE,"Tran";"Riqfinpro",#N/A,FALSE,"Tran"}</definedName>
    <definedName name="ffffffffffffff_1_3" localSheetId="1" hidden="1">{"Riqfin97",#N/A,FALSE,"Tran";"Riqfinpro",#N/A,FALSE,"Tran"}</definedName>
    <definedName name="ffffffffffffff_1_3" hidden="1">{"Riqfin97",#N/A,FALSE,"Tran";"Riqfinpro",#N/A,FALSE,"Tran"}</definedName>
    <definedName name="ffffffffffffff_1_4" localSheetId="0" hidden="1">{"Riqfin97",#N/A,FALSE,"Tran";"Riqfinpro",#N/A,FALSE,"Tran"}</definedName>
    <definedName name="ffffffffffffff_1_4" localSheetId="1" hidden="1">{"Riqfin97",#N/A,FALSE,"Tran";"Riqfinpro",#N/A,FALSE,"Tran"}</definedName>
    <definedName name="ffffffffffffff_1_4" hidden="1">{"Riqfin97",#N/A,FALSE,"Tran";"Riqfinpro",#N/A,FALSE,"Tran"}</definedName>
    <definedName name="ffffffffffffff_2" localSheetId="0" hidden="1">{"Riqfin97",#N/A,FALSE,"Tran";"Riqfinpro",#N/A,FALSE,"Tran"}</definedName>
    <definedName name="ffffffffffffff_2" localSheetId="1" hidden="1">{"Riqfin97",#N/A,FALSE,"Tran";"Riqfinpro",#N/A,FALSE,"Tran"}</definedName>
    <definedName name="ffffffffffffff_2" hidden="1">{"Riqfin97",#N/A,FALSE,"Tran";"Riqfinpro",#N/A,FALSE,"Tran"}</definedName>
    <definedName name="ffffffffffffff_3" localSheetId="0" hidden="1">{"Riqfin97",#N/A,FALSE,"Tran";"Riqfinpro",#N/A,FALSE,"Tran"}</definedName>
    <definedName name="ffffffffffffff_3" localSheetId="1" hidden="1">{"Riqfin97",#N/A,FALSE,"Tran";"Riqfinpro",#N/A,FALSE,"Tran"}</definedName>
    <definedName name="ffffffffffffff_3" hidden="1">{"Riqfin97",#N/A,FALSE,"Tran";"Riqfinpro",#N/A,FALSE,"Tran"}</definedName>
    <definedName name="ffffffffffffff_4" localSheetId="0" hidden="1">{"Riqfin97",#N/A,FALSE,"Tran";"Riqfinpro",#N/A,FALSE,"Tran"}</definedName>
    <definedName name="ffffffffffffff_4" localSheetId="1" hidden="1">{"Riqfin97",#N/A,FALSE,"Tran";"Riqfinpro",#N/A,FALSE,"Tran"}</definedName>
    <definedName name="ffffffffffffff_4" hidden="1">{"Riqfin97",#N/A,FALSE,"Tran";"Riqfinpro",#N/A,FALSE,"Tran"}</definedName>
    <definedName name="fffffffffffffffffffffgggg" hidden="1">{"Riqfin97",#N/A,FALSE,"Tran";"Riqfinpro",#N/A,FALSE,"Tran"}</definedName>
    <definedName name="ffggg" localSheetId="0" hidden="1">{"Tab1",#N/A,FALSE,"P";"Tab2",#N/A,FALSE,"P"}</definedName>
    <definedName name="ffggg" localSheetId="1" hidden="1">{"Tab1",#N/A,FALSE,"P";"Tab2",#N/A,FALSE,"P"}</definedName>
    <definedName name="ffggg" hidden="1">{"Tab1",#N/A,FALSE,"P";"Tab2",#N/A,FALSE,"P"}</definedName>
    <definedName name="FFNN" localSheetId="0">#REF!</definedName>
    <definedName name="FFNN" localSheetId="1">#REF!</definedName>
    <definedName name="FFNN">#REF!</definedName>
    <definedName name="fg" localSheetId="1">#REF!</definedName>
    <definedName name="fg">'[130]19'!$A$1</definedName>
    <definedName name="fgd" localSheetId="0">#REF!</definedName>
    <definedName name="fgd" localSheetId="1">#REF!</definedName>
    <definedName name="fgd">#REF!</definedName>
    <definedName name="fgdfhfdhbfhb">#REF!</definedName>
    <definedName name="fgf" localSheetId="0" hidden="1">{"Riqfin97",#N/A,FALSE,"Tran";"Riqfinpro",#N/A,FALSE,"Tran"}</definedName>
    <definedName name="fgf" localSheetId="1" hidden="1">{"Riqfin97",#N/A,FALSE,"Tran";"Riqfinpro",#N/A,FALSE,"Tran"}</definedName>
    <definedName name="fgf" hidden="1">{"Riqfin97",#N/A,FALSE,"Tran";"Riqfinpro",#N/A,FALSE,"Tran"}</definedName>
    <definedName name="fgf_1" localSheetId="0" hidden="1">{"Riqfin97",#N/A,FALSE,"Tran";"Riqfinpro",#N/A,FALSE,"Tran"}</definedName>
    <definedName name="fgf_1" localSheetId="1" hidden="1">{"Riqfin97",#N/A,FALSE,"Tran";"Riqfinpro",#N/A,FALSE,"Tran"}</definedName>
    <definedName name="fgf_1" hidden="1">{"Riqfin97",#N/A,FALSE,"Tran";"Riqfinpro",#N/A,FALSE,"Tran"}</definedName>
    <definedName name="fgf_1_1" localSheetId="0" hidden="1">{"Riqfin97",#N/A,FALSE,"Tran";"Riqfinpro",#N/A,FALSE,"Tran"}</definedName>
    <definedName name="fgf_1_1" localSheetId="1" hidden="1">{"Riqfin97",#N/A,FALSE,"Tran";"Riqfinpro",#N/A,FALSE,"Tran"}</definedName>
    <definedName name="fgf_1_1" hidden="1">{"Riqfin97",#N/A,FALSE,"Tran";"Riqfinpro",#N/A,FALSE,"Tran"}</definedName>
    <definedName name="fgf_1_2" localSheetId="0" hidden="1">{"Riqfin97",#N/A,FALSE,"Tran";"Riqfinpro",#N/A,FALSE,"Tran"}</definedName>
    <definedName name="fgf_1_2" localSheetId="1" hidden="1">{"Riqfin97",#N/A,FALSE,"Tran";"Riqfinpro",#N/A,FALSE,"Tran"}</definedName>
    <definedName name="fgf_1_2" hidden="1">{"Riqfin97",#N/A,FALSE,"Tran";"Riqfinpro",#N/A,FALSE,"Tran"}</definedName>
    <definedName name="fgf_1_3" localSheetId="0" hidden="1">{"Riqfin97",#N/A,FALSE,"Tran";"Riqfinpro",#N/A,FALSE,"Tran"}</definedName>
    <definedName name="fgf_1_3" localSheetId="1" hidden="1">{"Riqfin97",#N/A,FALSE,"Tran";"Riqfinpro",#N/A,FALSE,"Tran"}</definedName>
    <definedName name="fgf_1_3" hidden="1">{"Riqfin97",#N/A,FALSE,"Tran";"Riqfinpro",#N/A,FALSE,"Tran"}</definedName>
    <definedName name="fgf_1_4" localSheetId="0" hidden="1">{"Riqfin97",#N/A,FALSE,"Tran";"Riqfinpro",#N/A,FALSE,"Tran"}</definedName>
    <definedName name="fgf_1_4" localSheetId="1" hidden="1">{"Riqfin97",#N/A,FALSE,"Tran";"Riqfinpro",#N/A,FALSE,"Tran"}</definedName>
    <definedName name="fgf_1_4" hidden="1">{"Riqfin97",#N/A,FALSE,"Tran";"Riqfinpro",#N/A,FALSE,"Tran"}</definedName>
    <definedName name="fgf_2" localSheetId="0" hidden="1">{"Riqfin97",#N/A,FALSE,"Tran";"Riqfinpro",#N/A,FALSE,"Tran"}</definedName>
    <definedName name="fgf_2" localSheetId="1" hidden="1">{"Riqfin97",#N/A,FALSE,"Tran";"Riqfinpro",#N/A,FALSE,"Tran"}</definedName>
    <definedName name="fgf_2" hidden="1">{"Riqfin97",#N/A,FALSE,"Tran";"Riqfinpro",#N/A,FALSE,"Tran"}</definedName>
    <definedName name="fgf_3" localSheetId="0" hidden="1">{"Riqfin97",#N/A,FALSE,"Tran";"Riqfinpro",#N/A,FALSE,"Tran"}</definedName>
    <definedName name="fgf_3" localSheetId="1" hidden="1">{"Riqfin97",#N/A,FALSE,"Tran";"Riqfinpro",#N/A,FALSE,"Tran"}</definedName>
    <definedName name="fgf_3" hidden="1">{"Riqfin97",#N/A,FALSE,"Tran";"Riqfinpro",#N/A,FALSE,"Tran"}</definedName>
    <definedName name="fgf_4" localSheetId="0" hidden="1">{"Riqfin97",#N/A,FALSE,"Tran";"Riqfinpro",#N/A,FALSE,"Tran"}</definedName>
    <definedName name="fgf_4" localSheetId="1" hidden="1">{"Riqfin97",#N/A,FALSE,"Tran";"Riqfinpro",#N/A,FALSE,"Tran"}</definedName>
    <definedName name="fgf_4" hidden="1">{"Riqfin97",#N/A,FALSE,"Tran";"Riqfinpro",#N/A,FALSE,"Tran"}</definedName>
    <definedName name="FIDR" localSheetId="1">#REF!</definedName>
    <definedName name="FIDR">#REF!</definedName>
    <definedName name="fig3a" localSheetId="0">#REF!</definedName>
    <definedName name="fig3a" localSheetId="1">#REF!</definedName>
    <definedName name="fig3a">#REF!</definedName>
    <definedName name="FIM" localSheetId="1">#REF!</definedName>
    <definedName name="FIM">#REF!</definedName>
    <definedName name="fin" localSheetId="0">#REF!</definedName>
    <definedName name="fin" localSheetId="1">#REF!</definedName>
    <definedName name="fin">#REF!</definedName>
    <definedName name="FIN_OPER">#REF!</definedName>
    <definedName name="finan" localSheetId="0">#REF!</definedName>
    <definedName name="finan" localSheetId="1">#REF!</definedName>
    <definedName name="finan">#REF!</definedName>
    <definedName name="finan1" localSheetId="0">#REF!</definedName>
    <definedName name="finan1" localSheetId="1">#REF!</definedName>
    <definedName name="finan1">#REF!</definedName>
    <definedName name="finan1_D">#REF!</definedName>
    <definedName name="finan2">#REF!</definedName>
    <definedName name="finan2_D">#REF!</definedName>
    <definedName name="finan3">#REF!</definedName>
    <definedName name="finan3_D" localSheetId="0">#REF!</definedName>
    <definedName name="finan3_D" localSheetId="1">#REF!</definedName>
    <definedName name="finan3_D">#REF!</definedName>
    <definedName name="Financing" localSheetId="0" hidden="1">{"Tab1",#N/A,FALSE,"P";"Tab2",#N/A,FALSE,"P"}</definedName>
    <definedName name="Financing" localSheetId="1" hidden="1">{"Tab1",#N/A,FALSE,"P";"Tab2",#N/A,FALSE,"P"}</definedName>
    <definedName name="Financing" hidden="1">{"Tab1",#N/A,FALSE,"P";"Tab2",#N/A,FALSE,"P"}</definedName>
    <definedName name="Financing_1" localSheetId="0" hidden="1">{"Tab1",#N/A,FALSE,"P";"Tab2",#N/A,FALSE,"P"}</definedName>
    <definedName name="Financing_1" localSheetId="1" hidden="1">{"Tab1",#N/A,FALSE,"P";"Tab2",#N/A,FALSE,"P"}</definedName>
    <definedName name="Financing_1" hidden="1">{"Tab1",#N/A,FALSE,"P";"Tab2",#N/A,FALSE,"P"}</definedName>
    <definedName name="Financing_1_1" localSheetId="0" hidden="1">{"Tab1",#N/A,FALSE,"P";"Tab2",#N/A,FALSE,"P"}</definedName>
    <definedName name="Financing_1_1" localSheetId="1" hidden="1">{"Tab1",#N/A,FALSE,"P";"Tab2",#N/A,FALSE,"P"}</definedName>
    <definedName name="Financing_1_1" hidden="1">{"Tab1",#N/A,FALSE,"P";"Tab2",#N/A,FALSE,"P"}</definedName>
    <definedName name="Financing_1_2" localSheetId="0" hidden="1">{"Tab1",#N/A,FALSE,"P";"Tab2",#N/A,FALSE,"P"}</definedName>
    <definedName name="Financing_1_2" localSheetId="1" hidden="1">{"Tab1",#N/A,FALSE,"P";"Tab2",#N/A,FALSE,"P"}</definedName>
    <definedName name="Financing_1_2" hidden="1">{"Tab1",#N/A,FALSE,"P";"Tab2",#N/A,FALSE,"P"}</definedName>
    <definedName name="Financing_1_3" localSheetId="0" hidden="1">{"Tab1",#N/A,FALSE,"P";"Tab2",#N/A,FALSE,"P"}</definedName>
    <definedName name="Financing_1_3" localSheetId="1" hidden="1">{"Tab1",#N/A,FALSE,"P";"Tab2",#N/A,FALSE,"P"}</definedName>
    <definedName name="Financing_1_3" hidden="1">{"Tab1",#N/A,FALSE,"P";"Tab2",#N/A,FALSE,"P"}</definedName>
    <definedName name="Financing_1_4" localSheetId="0" hidden="1">{"Tab1",#N/A,FALSE,"P";"Tab2",#N/A,FALSE,"P"}</definedName>
    <definedName name="Financing_1_4" localSheetId="1" hidden="1">{"Tab1",#N/A,FALSE,"P";"Tab2",#N/A,FALSE,"P"}</definedName>
    <definedName name="Financing_1_4" hidden="1">{"Tab1",#N/A,FALSE,"P";"Tab2",#N/A,FALSE,"P"}</definedName>
    <definedName name="Financing_2" localSheetId="0" hidden="1">{"Tab1",#N/A,FALSE,"P";"Tab2",#N/A,FALSE,"P"}</definedName>
    <definedName name="Financing_2" localSheetId="1" hidden="1">{"Tab1",#N/A,FALSE,"P";"Tab2",#N/A,FALSE,"P"}</definedName>
    <definedName name="Financing_2" hidden="1">{"Tab1",#N/A,FALSE,"P";"Tab2",#N/A,FALSE,"P"}</definedName>
    <definedName name="Financing_3" localSheetId="0" hidden="1">{"Tab1",#N/A,FALSE,"P";"Tab2",#N/A,FALSE,"P"}</definedName>
    <definedName name="Financing_3" localSheetId="1" hidden="1">{"Tab1",#N/A,FALSE,"P";"Tab2",#N/A,FALSE,"P"}</definedName>
    <definedName name="Financing_3" hidden="1">{"Tab1",#N/A,FALSE,"P";"Tab2",#N/A,FALSE,"P"}</definedName>
    <definedName name="Financing_4" localSheetId="0" hidden="1">{"Tab1",#N/A,FALSE,"P";"Tab2",#N/A,FALSE,"P"}</definedName>
    <definedName name="Financing_4" localSheetId="1" hidden="1">{"Tab1",#N/A,FALSE,"P";"Tab2",#N/A,FALSE,"P"}</definedName>
    <definedName name="Financing_4" hidden="1">{"Tab1",#N/A,FALSE,"P";"Tab2",#N/A,FALSE,"P"}</definedName>
    <definedName name="find.this2" localSheetId="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0" hidden="1">{"mt1",#N/A,FALSE,"Debt";"mt2",#N/A,FALSE,"Debt";"mt3",#N/A,FALSE,"Debt";"mt4",#N/A,FALSE,"Debt";"mt5",#N/A,FALSE,"Debt";"mt6",#N/A,FALSE,"Debt";"mt7",#N/A,FALSE,"Debt"}</definedName>
    <definedName name="findthis" localSheetId="1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NREQ" localSheetId="1">#REF!</definedName>
    <definedName name="FINREQ">#REF!</definedName>
    <definedName name="FirstYear_of_Projection">'[85]Output - Submit'!$C$9</definedName>
    <definedName name="FISC" localSheetId="0">#REF!</definedName>
    <definedName name="FISC" localSheetId="1">#REF!</definedName>
    <definedName name="FISC">#REF!</definedName>
    <definedName name="FISINP" localSheetId="1">#REF!</definedName>
    <definedName name="FISINP">[90]fiscal!$B$6:$M$45</definedName>
    <definedName name="FISUM" localSheetId="0">#REF!</definedName>
    <definedName name="FISUM" localSheetId="1">#REF!</definedName>
    <definedName name="FISUM">#REF!</definedName>
    <definedName name="FJHDSAFJKHDSA" localSheetId="0">Scheduled_Payment+Extra_Payment</definedName>
    <definedName name="FJHDSAFJKHDSA" localSheetId="1">Scheduled_Payment+Extra_Payment</definedName>
    <definedName name="FJHDSAFJKHDSA">Scheduled_Payment+Extra_Payment</definedName>
    <definedName name="Flag_Contratista">#REF!</definedName>
    <definedName name="Flag_IE">#REF!</definedName>
    <definedName name="Flag_Propias">#REF!</definedName>
    <definedName name="FLOPEC" localSheetId="0">#REF!</definedName>
    <definedName name="FLOPEC" localSheetId="1">#REF!</definedName>
    <definedName name="FLOPEC">#REF!</definedName>
    <definedName name="FLOWS" localSheetId="0">#REF!</definedName>
    <definedName name="FLOWS" localSheetId="1">#REF!</definedName>
    <definedName name="FLOWS">#REF!</definedName>
    <definedName name="fluct" localSheetId="0">#REF!</definedName>
    <definedName name="fluct" localSheetId="1">#REF!</definedName>
    <definedName name="fluct">#REF!</definedName>
    <definedName name="FLUJO" localSheetId="1">#REF!</definedName>
    <definedName name="FLUJO">'[143]Base de Datos Proyecciones'!$A$2:$H$2</definedName>
    <definedName name="flujo1" localSheetId="1">#REF!</definedName>
    <definedName name="flujo1">[16]FMI!$A$4:$CM$42</definedName>
    <definedName name="flujo2" localSheetId="1">#REF!</definedName>
    <definedName name="flujo2">[16]FMI!$A$44:$CM$80</definedName>
    <definedName name="FLUJO3" localSheetId="1">#REF!</definedName>
    <definedName name="FLUJO3">[16]FMI!$A$86:$CM$117</definedName>
    <definedName name="FLUJOS" localSheetId="1">#REF!</definedName>
    <definedName name="FLUJOS">[16]FMI!$A$5:$BV$77</definedName>
    <definedName name="FLUJOS_RECURSOS" localSheetId="0">#REF!</definedName>
    <definedName name="FLUJOS_RECURSOS" localSheetId="1">#REF!</definedName>
    <definedName name="FLUJOS_RECURSOS">#REF!</definedName>
    <definedName name="FMB" localSheetId="1">#REF!</definedName>
    <definedName name="FMB">#REF!</definedName>
    <definedName name="FMI">[83]BCP!#REF!</definedName>
    <definedName name="FNI" localSheetId="0">#REF!</definedName>
    <definedName name="FNI" localSheetId="1">#REF!</definedName>
    <definedName name="FNI">#REF!</definedName>
    <definedName name="FO" localSheetId="1">#REF!</definedName>
    <definedName name="FO">[71]Base!$AL1</definedName>
    <definedName name="FODESEC" localSheetId="0">#REF!</definedName>
    <definedName name="FODESEC" localSheetId="1">#REF!</definedName>
    <definedName name="FODESEC">#REF!</definedName>
    <definedName name="FONDO_REINTEGRABLE" localSheetId="1">#REF!</definedName>
    <definedName name="FONDO_REINTEGRABLE">[144]INFOP!$C$6</definedName>
    <definedName name="formato" localSheetId="0">#REF!</definedName>
    <definedName name="formato" localSheetId="1">#REF!</definedName>
    <definedName name="formato">#REF!</definedName>
    <definedName name="fpiest">#REF!</definedName>
    <definedName name="FRAMENO" localSheetId="0">#REF!</definedName>
    <definedName name="FRAMENO" localSheetId="1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 localSheetId="0">#REF!</definedName>
    <definedName name="FRAMEYES" localSheetId="1">#REF!</definedName>
    <definedName name="FRAMEYES">#REF!</definedName>
    <definedName name="fre" localSheetId="0" hidden="1">{"Tab1",#N/A,FALSE,"P";"Tab2",#N/A,FALSE,"P"}</definedName>
    <definedName name="fre" localSheetId="1" hidden="1">{"Tab1",#N/A,FALSE,"P";"Tab2",#N/A,FALSE,"P"}</definedName>
    <definedName name="fre" hidden="1">{"Tab1",#N/A,FALSE,"P";"Tab2",#N/A,FALSE,"P"}</definedName>
    <definedName name="fre_1" localSheetId="0" hidden="1">{"Tab1",#N/A,FALSE,"P";"Tab2",#N/A,FALSE,"P"}</definedName>
    <definedName name="fre_1" localSheetId="1" hidden="1">{"Tab1",#N/A,FALSE,"P";"Tab2",#N/A,FALSE,"P"}</definedName>
    <definedName name="fre_1" hidden="1">{"Tab1",#N/A,FALSE,"P";"Tab2",#N/A,FALSE,"P"}</definedName>
    <definedName name="fre_1_1" localSheetId="0" hidden="1">{"Tab1",#N/A,FALSE,"P";"Tab2",#N/A,FALSE,"P"}</definedName>
    <definedName name="fre_1_1" localSheetId="1" hidden="1">{"Tab1",#N/A,FALSE,"P";"Tab2",#N/A,FALSE,"P"}</definedName>
    <definedName name="fre_1_1" hidden="1">{"Tab1",#N/A,FALSE,"P";"Tab2",#N/A,FALSE,"P"}</definedName>
    <definedName name="fre_1_2" localSheetId="0" hidden="1">{"Tab1",#N/A,FALSE,"P";"Tab2",#N/A,FALSE,"P"}</definedName>
    <definedName name="fre_1_2" localSheetId="1" hidden="1">{"Tab1",#N/A,FALSE,"P";"Tab2",#N/A,FALSE,"P"}</definedName>
    <definedName name="fre_1_2" hidden="1">{"Tab1",#N/A,FALSE,"P";"Tab2",#N/A,FALSE,"P"}</definedName>
    <definedName name="fre_1_3" localSheetId="0" hidden="1">{"Tab1",#N/A,FALSE,"P";"Tab2",#N/A,FALSE,"P"}</definedName>
    <definedName name="fre_1_3" localSheetId="1" hidden="1">{"Tab1",#N/A,FALSE,"P";"Tab2",#N/A,FALSE,"P"}</definedName>
    <definedName name="fre_1_3" hidden="1">{"Tab1",#N/A,FALSE,"P";"Tab2",#N/A,FALSE,"P"}</definedName>
    <definedName name="fre_1_4" localSheetId="0" hidden="1">{"Tab1",#N/A,FALSE,"P";"Tab2",#N/A,FALSE,"P"}</definedName>
    <definedName name="fre_1_4" localSheetId="1" hidden="1">{"Tab1",#N/A,FALSE,"P";"Tab2",#N/A,FALSE,"P"}</definedName>
    <definedName name="fre_1_4" hidden="1">{"Tab1",#N/A,FALSE,"P";"Tab2",#N/A,FALSE,"P"}</definedName>
    <definedName name="fre_2" localSheetId="0" hidden="1">{"Tab1",#N/A,FALSE,"P";"Tab2",#N/A,FALSE,"P"}</definedName>
    <definedName name="fre_2" localSheetId="1" hidden="1">{"Tab1",#N/A,FALSE,"P";"Tab2",#N/A,FALSE,"P"}</definedName>
    <definedName name="fre_2" hidden="1">{"Tab1",#N/A,FALSE,"P";"Tab2",#N/A,FALSE,"P"}</definedName>
    <definedName name="fre_3" localSheetId="0" hidden="1">{"Tab1",#N/A,FALSE,"P";"Tab2",#N/A,FALSE,"P"}</definedName>
    <definedName name="fre_3" localSheetId="1" hidden="1">{"Tab1",#N/A,FALSE,"P";"Tab2",#N/A,FALSE,"P"}</definedName>
    <definedName name="fre_3" hidden="1">{"Tab1",#N/A,FALSE,"P";"Tab2",#N/A,FALSE,"P"}</definedName>
    <definedName name="fre_4" localSheetId="0" hidden="1">{"Tab1",#N/A,FALSE,"P";"Tab2",#N/A,FALSE,"P"}</definedName>
    <definedName name="fre_4" localSheetId="1" hidden="1">{"Tab1",#N/A,FALSE,"P";"Tab2",#N/A,FALSE,"P"}</definedName>
    <definedName name="fre_4" hidden="1">{"Tab1",#N/A,FALSE,"P";"Tab2",#N/A,FALSE,"P"}</definedName>
    <definedName name="FRF" localSheetId="1">#REF!</definedName>
    <definedName name="FRF">#REF!</definedName>
    <definedName name="FSA" localSheetId="0">Scheduled_Payment+Extra_Payment</definedName>
    <definedName name="FSA" localSheetId="1">Scheduled_Payment+Extra_Payment</definedName>
    <definedName name="FSA">Scheduled_Payment+Extra_Payment</definedName>
    <definedName name="fsdf" localSheetId="0" hidden="1">{#N/A,#N/A,FALSE,"SR1";#N/A,#N/A,FALSE,"SR2";#N/A,#N/A,FALSE,"SR3";#N/A,#N/A,FALSE,"SR4"}</definedName>
    <definedName name="fsdf" localSheetId="1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0" hidden="1">{#N/A,#N/A,FALSE,"SR1";#N/A,#N/A,FALSE,"SR2";#N/A,#N/A,FALSE,"SR3";#N/A,#N/A,FALSE,"SR4"}</definedName>
    <definedName name="fsdf_1" localSheetId="1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0" hidden="1">{#N/A,#N/A,FALSE,"SR1";#N/A,#N/A,FALSE,"SR2";#N/A,#N/A,FALSE,"SR3";#N/A,#N/A,FALSE,"SR4"}</definedName>
    <definedName name="fsdf_1_1" localSheetId="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0" hidden="1">{#N/A,#N/A,FALSE,"SR1";#N/A,#N/A,FALSE,"SR2";#N/A,#N/A,FALSE,"SR3";#N/A,#N/A,FALSE,"SR4"}</definedName>
    <definedName name="fsdf_1_2" localSheetId="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0" hidden="1">{#N/A,#N/A,FALSE,"SR1";#N/A,#N/A,FALSE,"SR2";#N/A,#N/A,FALSE,"SR3";#N/A,#N/A,FALSE,"SR4"}</definedName>
    <definedName name="fsdf_1_3" localSheetId="1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0" hidden="1">{#N/A,#N/A,FALSE,"SR1";#N/A,#N/A,FALSE,"SR2";#N/A,#N/A,FALSE,"SR3";#N/A,#N/A,FALSE,"SR4"}</definedName>
    <definedName name="fsdf_1_4" localSheetId="1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0" hidden="1">{#N/A,#N/A,FALSE,"SR1";#N/A,#N/A,FALSE,"SR2";#N/A,#N/A,FALSE,"SR3";#N/A,#N/A,FALSE,"SR4"}</definedName>
    <definedName name="fsdf_2" localSheetId="1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0" hidden="1">{#N/A,#N/A,FALSE,"SR1";#N/A,#N/A,FALSE,"SR2";#N/A,#N/A,FALSE,"SR3";#N/A,#N/A,FALSE,"SR4"}</definedName>
    <definedName name="fsdf_3" localSheetId="1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0" hidden="1">{#N/A,#N/A,FALSE,"SR1";#N/A,#N/A,FALSE,"SR2";#N/A,#N/A,FALSE,"SR3";#N/A,#N/A,FALSE,"SR4"}</definedName>
    <definedName name="fsdf_4" localSheetId="1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0">#REF!</definedName>
    <definedName name="fsdfg" localSheetId="1">#REF!</definedName>
    <definedName name="fsdfg">#REF!</definedName>
    <definedName name="fsdfsdf">#REF!</definedName>
    <definedName name="fsgsgfs" localSheetId="0">#REF!</definedName>
    <definedName name="fsgsgfs" localSheetId="1">#REF!</definedName>
    <definedName name="fsgsgfs">#REF!</definedName>
    <definedName name="fsgwereert" localSheetId="0" hidden="1">{"Tab1",#N/A,FALSE,"P";"Tab2",#N/A,FALSE,"P"}</definedName>
    <definedName name="fsgwereert" localSheetId="1" hidden="1">{"Tab1",#N/A,FALSE,"P";"Tab2",#N/A,FALSE,"P"}</definedName>
    <definedName name="fsgwereert" hidden="1">{"Tab1",#N/A,FALSE,"P";"Tab2",#N/A,FALSE,"P"}</definedName>
    <definedName name="fsgwereert_1" localSheetId="0" hidden="1">{"Tab1",#N/A,FALSE,"P";"Tab2",#N/A,FALSE,"P"}</definedName>
    <definedName name="fsgwereert_1" localSheetId="1" hidden="1">{"Tab1",#N/A,FALSE,"P";"Tab2",#N/A,FALSE,"P"}</definedName>
    <definedName name="fsgwereert_1" hidden="1">{"Tab1",#N/A,FALSE,"P";"Tab2",#N/A,FALSE,"P"}</definedName>
    <definedName name="fsgwereert_1_1" localSheetId="0" hidden="1">{"Tab1",#N/A,FALSE,"P";"Tab2",#N/A,FALSE,"P"}</definedName>
    <definedName name="fsgwereert_1_1" localSheetId="1" hidden="1">{"Tab1",#N/A,FALSE,"P";"Tab2",#N/A,FALSE,"P"}</definedName>
    <definedName name="fsgwereert_1_1" hidden="1">{"Tab1",#N/A,FALSE,"P";"Tab2",#N/A,FALSE,"P"}</definedName>
    <definedName name="fsgwereert_1_2" localSheetId="0" hidden="1">{"Tab1",#N/A,FALSE,"P";"Tab2",#N/A,FALSE,"P"}</definedName>
    <definedName name="fsgwereert_1_2" localSheetId="1" hidden="1">{"Tab1",#N/A,FALSE,"P";"Tab2",#N/A,FALSE,"P"}</definedName>
    <definedName name="fsgwereert_1_2" hidden="1">{"Tab1",#N/A,FALSE,"P";"Tab2",#N/A,FALSE,"P"}</definedName>
    <definedName name="fsgwereert_1_3" localSheetId="0" hidden="1">{"Tab1",#N/A,FALSE,"P";"Tab2",#N/A,FALSE,"P"}</definedName>
    <definedName name="fsgwereert_1_3" localSheetId="1" hidden="1">{"Tab1",#N/A,FALSE,"P";"Tab2",#N/A,FALSE,"P"}</definedName>
    <definedName name="fsgwereert_1_3" hidden="1">{"Tab1",#N/A,FALSE,"P";"Tab2",#N/A,FALSE,"P"}</definedName>
    <definedName name="fsgwereert_1_4" localSheetId="0" hidden="1">{"Tab1",#N/A,FALSE,"P";"Tab2",#N/A,FALSE,"P"}</definedName>
    <definedName name="fsgwereert_1_4" localSheetId="1" hidden="1">{"Tab1",#N/A,FALSE,"P";"Tab2",#N/A,FALSE,"P"}</definedName>
    <definedName name="fsgwereert_1_4" hidden="1">{"Tab1",#N/A,FALSE,"P";"Tab2",#N/A,FALSE,"P"}</definedName>
    <definedName name="fsgwereert_2" localSheetId="0" hidden="1">{"Tab1",#N/A,FALSE,"P";"Tab2",#N/A,FALSE,"P"}</definedName>
    <definedName name="fsgwereert_2" localSheetId="1" hidden="1">{"Tab1",#N/A,FALSE,"P";"Tab2",#N/A,FALSE,"P"}</definedName>
    <definedName name="fsgwereert_2" hidden="1">{"Tab1",#N/A,FALSE,"P";"Tab2",#N/A,FALSE,"P"}</definedName>
    <definedName name="fsgwereert_3" localSheetId="0" hidden="1">{"Tab1",#N/A,FALSE,"P";"Tab2",#N/A,FALSE,"P"}</definedName>
    <definedName name="fsgwereert_3" localSheetId="1" hidden="1">{"Tab1",#N/A,FALSE,"P";"Tab2",#N/A,FALSE,"P"}</definedName>
    <definedName name="fsgwereert_3" hidden="1">{"Tab1",#N/A,FALSE,"P";"Tab2",#N/A,FALSE,"P"}</definedName>
    <definedName name="fsgwereert_4" localSheetId="0" hidden="1">{"Tab1",#N/A,FALSE,"P";"Tab2",#N/A,FALSE,"P"}</definedName>
    <definedName name="fsgwereert_4" localSheetId="1" hidden="1">{"Tab1",#N/A,FALSE,"P";"Tab2",#N/A,FALSE,"P"}</definedName>
    <definedName name="fsgwereert_4" hidden="1">{"Tab1",#N/A,FALSE,"P";"Tab2",#N/A,FALSE,"P"}</definedName>
    <definedName name="ftaref" localSheetId="0">#REF!</definedName>
    <definedName name="ftaref" localSheetId="1">#REF!</definedName>
    <definedName name="ftaref">#REF!</definedName>
    <definedName name="ftconf" localSheetId="0">#REF!</definedName>
    <definedName name="ftconf" localSheetId="1">#REF!</definedName>
    <definedName name="ftconf">#REF!</definedName>
    <definedName name="ftima" localSheetId="0">#REF!</definedName>
    <definedName name="ftima" localSheetId="1">#REF!</definedName>
    <definedName name="ftima">#REF!</definedName>
    <definedName name="ftimaf" localSheetId="0">#REF!</definedName>
    <definedName name="ftimaf" localSheetId="1">#REF!</definedName>
    <definedName name="ftimaf">#REF!</definedName>
    <definedName name="ftr" localSheetId="0" hidden="1">{"Riqfin97",#N/A,FALSE,"Tran";"Riqfinpro",#N/A,FALSE,"Tran"}</definedName>
    <definedName name="ftr" localSheetId="1" hidden="1">{"Riqfin97",#N/A,FALSE,"Tran";"Riqfinpro",#N/A,FALSE,"Tran"}</definedName>
    <definedName name="ftr" hidden="1">{"Riqfin97",#N/A,FALSE,"Tran";"Riqfinpro",#N/A,FALSE,"Tran"}</definedName>
    <definedName name="ftr_1" localSheetId="0" hidden="1">{"Riqfin97",#N/A,FALSE,"Tran";"Riqfinpro",#N/A,FALSE,"Tran"}</definedName>
    <definedName name="ftr_1" localSheetId="1" hidden="1">{"Riqfin97",#N/A,FALSE,"Tran";"Riqfinpro",#N/A,FALSE,"Tran"}</definedName>
    <definedName name="ftr_1" hidden="1">{"Riqfin97",#N/A,FALSE,"Tran";"Riqfinpro",#N/A,FALSE,"Tran"}</definedName>
    <definedName name="ftr_1_1" localSheetId="0" hidden="1">{"Riqfin97",#N/A,FALSE,"Tran";"Riqfinpro",#N/A,FALSE,"Tran"}</definedName>
    <definedName name="ftr_1_1" localSheetId="1" hidden="1">{"Riqfin97",#N/A,FALSE,"Tran";"Riqfinpro",#N/A,FALSE,"Tran"}</definedName>
    <definedName name="ftr_1_1" hidden="1">{"Riqfin97",#N/A,FALSE,"Tran";"Riqfinpro",#N/A,FALSE,"Tran"}</definedName>
    <definedName name="ftr_1_2" localSheetId="0" hidden="1">{"Riqfin97",#N/A,FALSE,"Tran";"Riqfinpro",#N/A,FALSE,"Tran"}</definedName>
    <definedName name="ftr_1_2" localSheetId="1" hidden="1">{"Riqfin97",#N/A,FALSE,"Tran";"Riqfinpro",#N/A,FALSE,"Tran"}</definedName>
    <definedName name="ftr_1_2" hidden="1">{"Riqfin97",#N/A,FALSE,"Tran";"Riqfinpro",#N/A,FALSE,"Tran"}</definedName>
    <definedName name="ftr_1_3" localSheetId="0" hidden="1">{"Riqfin97",#N/A,FALSE,"Tran";"Riqfinpro",#N/A,FALSE,"Tran"}</definedName>
    <definedName name="ftr_1_3" localSheetId="1" hidden="1">{"Riqfin97",#N/A,FALSE,"Tran";"Riqfinpro",#N/A,FALSE,"Tran"}</definedName>
    <definedName name="ftr_1_3" hidden="1">{"Riqfin97",#N/A,FALSE,"Tran";"Riqfinpro",#N/A,FALSE,"Tran"}</definedName>
    <definedName name="ftr_1_4" localSheetId="0" hidden="1">{"Riqfin97",#N/A,FALSE,"Tran";"Riqfinpro",#N/A,FALSE,"Tran"}</definedName>
    <definedName name="ftr_1_4" localSheetId="1" hidden="1">{"Riqfin97",#N/A,FALSE,"Tran";"Riqfinpro",#N/A,FALSE,"Tran"}</definedName>
    <definedName name="ftr_1_4" hidden="1">{"Riqfin97",#N/A,FALSE,"Tran";"Riqfinpro",#N/A,FALSE,"Tran"}</definedName>
    <definedName name="ftr_2" localSheetId="0" hidden="1">{"Riqfin97",#N/A,FALSE,"Tran";"Riqfinpro",#N/A,FALSE,"Tran"}</definedName>
    <definedName name="ftr_2" localSheetId="1" hidden="1">{"Riqfin97",#N/A,FALSE,"Tran";"Riqfinpro",#N/A,FALSE,"Tran"}</definedName>
    <definedName name="ftr_2" hidden="1">{"Riqfin97",#N/A,FALSE,"Tran";"Riqfinpro",#N/A,FALSE,"Tran"}</definedName>
    <definedName name="ftr_3" localSheetId="0" hidden="1">{"Riqfin97",#N/A,FALSE,"Tran";"Riqfinpro",#N/A,FALSE,"Tran"}</definedName>
    <definedName name="ftr_3" localSheetId="1" hidden="1">{"Riqfin97",#N/A,FALSE,"Tran";"Riqfinpro",#N/A,FALSE,"Tran"}</definedName>
    <definedName name="ftr_3" hidden="1">{"Riqfin97",#N/A,FALSE,"Tran";"Riqfinpro",#N/A,FALSE,"Tran"}</definedName>
    <definedName name="ftr_4" localSheetId="0" hidden="1">{"Riqfin97",#N/A,FALSE,"Tran";"Riqfinpro",#N/A,FALSE,"Tran"}</definedName>
    <definedName name="ftr_4" localSheetId="1" hidden="1">{"Riqfin97",#N/A,FALSE,"Tran";"Riqfinpro",#N/A,FALSE,"Tran"}</definedName>
    <definedName name="ftr_4" hidden="1">{"Riqfin97",#N/A,FALSE,"Tran";"Riqfinpro",#N/A,FALSE,"Tran"}</definedName>
    <definedName name="fty" localSheetId="0" hidden="1">{"Riqfin97",#N/A,FALSE,"Tran";"Riqfinpro",#N/A,FALSE,"Tran"}</definedName>
    <definedName name="fty" localSheetId="1" hidden="1">{"Riqfin97",#N/A,FALSE,"Tran";"Riqfinpro",#N/A,FALSE,"Tran"}</definedName>
    <definedName name="fty" hidden="1">{"Riqfin97",#N/A,FALSE,"Tran";"Riqfinpro",#N/A,FALSE,"Tran"}</definedName>
    <definedName name="fty_1" localSheetId="0" hidden="1">{"Riqfin97",#N/A,FALSE,"Tran";"Riqfinpro",#N/A,FALSE,"Tran"}</definedName>
    <definedName name="fty_1" localSheetId="1" hidden="1">{"Riqfin97",#N/A,FALSE,"Tran";"Riqfinpro",#N/A,FALSE,"Tran"}</definedName>
    <definedName name="fty_1" hidden="1">{"Riqfin97",#N/A,FALSE,"Tran";"Riqfinpro",#N/A,FALSE,"Tran"}</definedName>
    <definedName name="fty_1_1" localSheetId="0" hidden="1">{"Riqfin97",#N/A,FALSE,"Tran";"Riqfinpro",#N/A,FALSE,"Tran"}</definedName>
    <definedName name="fty_1_1" localSheetId="1" hidden="1">{"Riqfin97",#N/A,FALSE,"Tran";"Riqfinpro",#N/A,FALSE,"Tran"}</definedName>
    <definedName name="fty_1_1" hidden="1">{"Riqfin97",#N/A,FALSE,"Tran";"Riqfinpro",#N/A,FALSE,"Tran"}</definedName>
    <definedName name="fty_1_2" localSheetId="0" hidden="1">{"Riqfin97",#N/A,FALSE,"Tran";"Riqfinpro",#N/A,FALSE,"Tran"}</definedName>
    <definedName name="fty_1_2" localSheetId="1" hidden="1">{"Riqfin97",#N/A,FALSE,"Tran";"Riqfinpro",#N/A,FALSE,"Tran"}</definedName>
    <definedName name="fty_1_2" hidden="1">{"Riqfin97",#N/A,FALSE,"Tran";"Riqfinpro",#N/A,FALSE,"Tran"}</definedName>
    <definedName name="fty_1_3" localSheetId="0" hidden="1">{"Riqfin97",#N/A,FALSE,"Tran";"Riqfinpro",#N/A,FALSE,"Tran"}</definedName>
    <definedName name="fty_1_3" localSheetId="1" hidden="1">{"Riqfin97",#N/A,FALSE,"Tran";"Riqfinpro",#N/A,FALSE,"Tran"}</definedName>
    <definedName name="fty_1_3" hidden="1">{"Riqfin97",#N/A,FALSE,"Tran";"Riqfinpro",#N/A,FALSE,"Tran"}</definedName>
    <definedName name="fty_1_4" localSheetId="0" hidden="1">{"Riqfin97",#N/A,FALSE,"Tran";"Riqfinpro",#N/A,FALSE,"Tran"}</definedName>
    <definedName name="fty_1_4" localSheetId="1" hidden="1">{"Riqfin97",#N/A,FALSE,"Tran";"Riqfinpro",#N/A,FALSE,"Tran"}</definedName>
    <definedName name="fty_1_4" hidden="1">{"Riqfin97",#N/A,FALSE,"Tran";"Riqfinpro",#N/A,FALSE,"Tran"}</definedName>
    <definedName name="fty_2" localSheetId="0" hidden="1">{"Riqfin97",#N/A,FALSE,"Tran";"Riqfinpro",#N/A,FALSE,"Tran"}</definedName>
    <definedName name="fty_2" localSheetId="1" hidden="1">{"Riqfin97",#N/A,FALSE,"Tran";"Riqfinpro",#N/A,FALSE,"Tran"}</definedName>
    <definedName name="fty_2" hidden="1">{"Riqfin97",#N/A,FALSE,"Tran";"Riqfinpro",#N/A,FALSE,"Tran"}</definedName>
    <definedName name="fty_3" localSheetId="0" hidden="1">{"Riqfin97",#N/A,FALSE,"Tran";"Riqfinpro",#N/A,FALSE,"Tran"}</definedName>
    <definedName name="fty_3" localSheetId="1" hidden="1">{"Riqfin97",#N/A,FALSE,"Tran";"Riqfinpro",#N/A,FALSE,"Tran"}</definedName>
    <definedName name="fty_3" hidden="1">{"Riqfin97",#N/A,FALSE,"Tran";"Riqfinpro",#N/A,FALSE,"Tran"}</definedName>
    <definedName name="fty_4" localSheetId="0" hidden="1">{"Riqfin97",#N/A,FALSE,"Tran";"Riqfinpro",#N/A,FALSE,"Tran"}</definedName>
    <definedName name="fty_4" localSheetId="1" hidden="1">{"Riqfin97",#N/A,FALSE,"Tran";"Riqfinpro",#N/A,FALSE,"Tran"}</definedName>
    <definedName name="fty_4" hidden="1">{"Riqfin97",#N/A,FALSE,"Tran";"Riqfinpro",#N/A,FALSE,"Tran"}</definedName>
    <definedName name="FUENTE" localSheetId="0">#REF!</definedName>
    <definedName name="FUENTE" localSheetId="1">#REF!</definedName>
    <definedName name="FUENTE">#REF!</definedName>
    <definedName name="Full_Print" localSheetId="0">#REF!</definedName>
    <definedName name="Full_Print" localSheetId="1">#REF!</definedName>
    <definedName name="Full_Print">#REF!</definedName>
    <definedName name="G" localSheetId="1">#REF!</definedName>
    <definedName name="G">[71]Base!$AM1</definedName>
    <definedName name="G.C._1ERCUA" localSheetId="0">#REF!</definedName>
    <definedName name="G.C._1ERCUA" localSheetId="1">#REF!</definedName>
    <definedName name="G.C._1ERCUA">#REF!</definedName>
    <definedName name="G.C._2DOCUA" localSheetId="0">#REF!</definedName>
    <definedName name="G.C._2DOCUA" localSheetId="1">#REF!</definedName>
    <definedName name="G.C._2DOCUA">#REF!</definedName>
    <definedName name="G.C._3ERCUA" localSheetId="0">#REF!</definedName>
    <definedName name="G.C._3ERCUA" localSheetId="1">#REF!</definedName>
    <definedName name="G.C._3ERCUA">#REF!</definedName>
    <definedName name="g1std" localSheetId="1">#REF!</definedName>
    <definedName name="g1std">#REF!</definedName>
    <definedName name="g2std" localSheetId="1">#REF!</definedName>
    <definedName name="g2std">#REF!</definedName>
    <definedName name="GAP" localSheetId="0">#REF!</definedName>
    <definedName name="GAP" localSheetId="1">#REF!</definedName>
    <definedName name="GAP">#REF!</definedName>
    <definedName name="GAPFGFROM" localSheetId="0">#REF!</definedName>
    <definedName name="GAPFGFROM" localSheetId="1">#REF!</definedName>
    <definedName name="GAPFGFROM">#REF!</definedName>
    <definedName name="GAPFGTO" localSheetId="0">#REF!</definedName>
    <definedName name="GAPFGTO" localSheetId="1">#REF!</definedName>
    <definedName name="GAPFGTO">#REF!</definedName>
    <definedName name="GAPSTFROM" localSheetId="0">#REF!</definedName>
    <definedName name="GAPSTFROM" localSheetId="1">#REF!</definedName>
    <definedName name="GAPSTFROM">#REF!</definedName>
    <definedName name="GAPSTTO" localSheetId="0">#REF!</definedName>
    <definedName name="GAPSTTO" localSheetId="1">#REF!</definedName>
    <definedName name="GAPSTTO">#REF!</definedName>
    <definedName name="GAPTEST" localSheetId="0">#REF!</definedName>
    <definedName name="GAPTEST" localSheetId="1">#REF!</definedName>
    <definedName name="GAPTEST">#REF!</definedName>
    <definedName name="GAPTESTFG" localSheetId="0">#REF!</definedName>
    <definedName name="GAPTESTFG" localSheetId="1">#REF!</definedName>
    <definedName name="GAPTESTFG">#REF!</definedName>
    <definedName name="GASTO">#REF!</definedName>
    <definedName name="GASTOCORD" localSheetId="0">'[11]PIB corr'!#REF!</definedName>
    <definedName name="GASTOCORD" localSheetId="1">#REF!</definedName>
    <definedName name="GASTOCORD">'[11]PIB corr'!#REF!</definedName>
    <definedName name="GASTORO" localSheetId="0">'[11]PIB corr'!#REF!</definedName>
    <definedName name="GASTORO" localSheetId="1">#REF!</definedName>
    <definedName name="GASTORO">'[11]PIB corr'!#REF!</definedName>
    <definedName name="GASTOS">#REF!</definedName>
    <definedName name="GATO" localSheetId="0">#REF!</definedName>
    <definedName name="GATO" localSheetId="1">#REF!</definedName>
    <definedName name="GATO">#REF!</definedName>
    <definedName name="Gave" localSheetId="1">#REF!</definedName>
    <definedName name="Gave">#REF!</definedName>
    <definedName name="GAZZETTE">#REF!</definedName>
    <definedName name="gbnj" localSheetId="0" hidden="1">{"Tab1",#N/A,FALSE,"P";"Tab2",#N/A,FALSE,"P"}</definedName>
    <definedName name="gbnj" localSheetId="1" hidden="1">{"Tab1",#N/A,FALSE,"P";"Tab2",#N/A,FALSE,"P"}</definedName>
    <definedName name="gbnj" hidden="1">{"Tab1",#N/A,FALSE,"P";"Tab2",#N/A,FALSE,"P"}</definedName>
    <definedName name="GBP" localSheetId="1">#REF!</definedName>
    <definedName name="GBP">#REF!</definedName>
    <definedName name="GC">[84]BEM_1!#REF!</definedName>
    <definedName name="GCB" localSheetId="1">#REF!</definedName>
    <definedName name="GCB">#REF!</definedName>
    <definedName name="GCB_NGDP">#N/A</definedName>
    <definedName name="GCCC" localSheetId="1">#REF!</definedName>
    <definedName name="GCCC">#REF!</definedName>
    <definedName name="GCCCCC" localSheetId="1">#REF!</definedName>
    <definedName name="GCCCCC">#REF!</definedName>
    <definedName name="GCCCCCCC" localSheetId="1">#REF!</definedName>
    <definedName name="GCCCCCCC">#REF!</definedName>
    <definedName name="GCD" localSheetId="1">#REF!</definedName>
    <definedName name="GCD">#REF!</definedName>
    <definedName name="GCEC" localSheetId="1">#REF!</definedName>
    <definedName name="GCEC">#REF!</definedName>
    <definedName name="GCED" localSheetId="1">#REF!</definedName>
    <definedName name="GCED">#REF!</definedName>
    <definedName name="GCEE" localSheetId="1">#REF!</definedName>
    <definedName name="GCEE">#REF!</definedName>
    <definedName name="GCEEP" localSheetId="1">#REF!</definedName>
    <definedName name="GCEEP">#REF!</definedName>
    <definedName name="GCEES" localSheetId="1">#REF!</definedName>
    <definedName name="GCEES">#REF!</definedName>
    <definedName name="GCEG" localSheetId="1">#REF!</definedName>
    <definedName name="GCEG">#REF!</definedName>
    <definedName name="GCEH" localSheetId="1">#REF!</definedName>
    <definedName name="GCEH">#REF!</definedName>
    <definedName name="GCEHP" localSheetId="1">#REF!</definedName>
    <definedName name="GCEHP">#REF!</definedName>
    <definedName name="GCEI" localSheetId="1">#REF!</definedName>
    <definedName name="GCEI">#REF!</definedName>
    <definedName name="GCEI_D" localSheetId="1">#REF!</definedName>
    <definedName name="GCEI_D">#REF!</definedName>
    <definedName name="GCEI_F" localSheetId="1">#REF!</definedName>
    <definedName name="GCEI_F">#REF!</definedName>
    <definedName name="GCENL" localSheetId="1">#REF!</definedName>
    <definedName name="GCENL">[145]WEO!#REF!</definedName>
    <definedName name="GCEO" localSheetId="1">#REF!</definedName>
    <definedName name="GCEO">#REF!</definedName>
    <definedName name="GCESWH" localSheetId="1">#REF!</definedName>
    <definedName name="GCESWH">#REF!</definedName>
    <definedName name="GCEW" localSheetId="1">#REF!</definedName>
    <definedName name="GCEW">#REF!</definedName>
    <definedName name="GCG" localSheetId="1">#REF!</definedName>
    <definedName name="GCG">#REF!</definedName>
    <definedName name="GCGC" localSheetId="1">#REF!</definedName>
    <definedName name="GCGC">#REF!</definedName>
    <definedName name="GCND" localSheetId="1">#REF!</definedName>
    <definedName name="GCND">#REF!</definedName>
    <definedName name="GCND_NGDP" localSheetId="1">#REF!</definedName>
    <definedName name="GCND_NGDP">#REF!</definedName>
    <definedName name="GCRG" localSheetId="1">#REF!</definedName>
    <definedName name="GCRG">[145]WEO!#REF!</definedName>
    <definedName name="gd" localSheetId="0" hidden="1">{"'RIN-INTRANET'!$A$1:$K$71"}</definedName>
    <definedName name="gd" localSheetId="1" hidden="1">{"'RIN-INTRANET'!$A$1:$K$71"}</definedName>
    <definedName name="gd" hidden="1">{"'RIN-INTRANET'!$A$1:$K$71"}</definedName>
    <definedName name="GDPDEFL" localSheetId="1">#REF!</definedName>
    <definedName name="GDPDEFL">[146]NA!#REF!</definedName>
    <definedName name="GDPOR" localSheetId="1">#REF!</definedName>
    <definedName name="GDPOR">[146]NA!#REF!</definedName>
    <definedName name="GDPOR_" localSheetId="1">#REF!</definedName>
    <definedName name="GDPOR_">[146]NA!#REF!</definedName>
    <definedName name="ge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#REF!</definedName>
    <definedName name="gedr">'[80]Debt 2009'!#REF!</definedName>
    <definedName name="GenerarCuenta_click">[147]!GenerarCuenta_click</definedName>
    <definedName name="gfd" localSheetId="0" hidden="1">{"mt1",#N/A,FALSE,"Debt";"mt2",#N/A,FALSE,"Debt";"mt3",#N/A,FALSE,"Debt";"mt4",#N/A,FALSE,"Debt";"mt5",#N/A,FALSE,"Debt";"mt6",#N/A,FALSE,"Debt";"mt7",#N/A,FALSE,"Debt"}</definedName>
    <definedName name="gfd" localSheetId="1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0" hidden="1">{"Riqfin97",#N/A,FALSE,"Tran";"Riqfinpro",#N/A,FALSE,"Tran"}</definedName>
    <definedName name="gffd" localSheetId="1" hidden="1">{"Riqfin97",#N/A,FALSE,"Tran";"Riqfinpro",#N/A,FALSE,"Tran"}</definedName>
    <definedName name="gffd" hidden="1">{"Riqfin97",#N/A,FALSE,"Tran";"Riqfinpro",#N/A,FALSE,"Tran"}</definedName>
    <definedName name="gffgfj" localSheetId="0" hidden="1">{"'RIN-INTRANET'!$A$1:$K$71"}</definedName>
    <definedName name="gffgfj" localSheetId="1" hidden="1">{"'RIN-INTRANET'!$A$1:$K$71"}</definedName>
    <definedName name="gffgfj" hidden="1">{"'RIN-INTRANET'!$A$1:$K$71"}</definedName>
    <definedName name="gffgfj_1" localSheetId="0" hidden="1">{"'RIN-INTRANET'!$A$1:$K$71"}</definedName>
    <definedName name="gffgfj_1" localSheetId="1" hidden="1">{"'RIN-INTRANET'!$A$1:$K$71"}</definedName>
    <definedName name="gffgfj_1" hidden="1">{"'RIN-INTRANET'!$A$1:$K$71"}</definedName>
    <definedName name="gffgfj_1_1" localSheetId="0" hidden="1">{"'RIN-INTRANET'!$A$1:$K$71"}</definedName>
    <definedName name="gffgfj_1_1" localSheetId="1" hidden="1">{"'RIN-INTRANET'!$A$1:$K$71"}</definedName>
    <definedName name="gffgfj_1_1" hidden="1">{"'RIN-INTRANET'!$A$1:$K$71"}</definedName>
    <definedName name="gffgfj_1_1_1" localSheetId="0" hidden="1">{"'RIN-INTRANET'!$A$1:$K$71"}</definedName>
    <definedName name="gffgfj_1_1_1" localSheetId="1" hidden="1">{"'RIN-INTRANET'!$A$1:$K$71"}</definedName>
    <definedName name="gffgfj_1_1_1" hidden="1">{"'RIN-INTRANET'!$A$1:$K$71"}</definedName>
    <definedName name="gffgfj_1_1_2" localSheetId="0" hidden="1">{"'RIN-INTRANET'!$A$1:$K$71"}</definedName>
    <definedName name="gffgfj_1_1_2" localSheetId="1" hidden="1">{"'RIN-INTRANET'!$A$1:$K$71"}</definedName>
    <definedName name="gffgfj_1_1_2" hidden="1">{"'RIN-INTRANET'!$A$1:$K$71"}</definedName>
    <definedName name="gffgfj_1_1_3" localSheetId="0" hidden="1">{"'RIN-INTRANET'!$A$1:$K$71"}</definedName>
    <definedName name="gffgfj_1_1_3" localSheetId="1" hidden="1">{"'RIN-INTRANET'!$A$1:$K$71"}</definedName>
    <definedName name="gffgfj_1_1_3" hidden="1">{"'RIN-INTRANET'!$A$1:$K$71"}</definedName>
    <definedName name="gffgfj_1_1_4" localSheetId="0" hidden="1">{"'RIN-INTRANET'!$A$1:$K$71"}</definedName>
    <definedName name="gffgfj_1_1_4" localSheetId="1" hidden="1">{"'RIN-INTRANET'!$A$1:$K$71"}</definedName>
    <definedName name="gffgfj_1_1_4" hidden="1">{"'RIN-INTRANET'!$A$1:$K$71"}</definedName>
    <definedName name="gffgfj_1_2" localSheetId="0" hidden="1">{"'RIN-INTRANET'!$A$1:$K$71"}</definedName>
    <definedName name="gffgfj_1_2" localSheetId="1" hidden="1">{"'RIN-INTRANET'!$A$1:$K$71"}</definedName>
    <definedName name="gffgfj_1_2" hidden="1">{"'RIN-INTRANET'!$A$1:$K$71"}</definedName>
    <definedName name="gffgfj_1_2_1" localSheetId="0" hidden="1">{"'RIN-INTRANET'!$A$1:$K$71"}</definedName>
    <definedName name="gffgfj_1_2_1" localSheetId="1" hidden="1">{"'RIN-INTRANET'!$A$1:$K$71"}</definedName>
    <definedName name="gffgfj_1_2_1" hidden="1">{"'RIN-INTRANET'!$A$1:$K$71"}</definedName>
    <definedName name="gffgfj_1_2_2" localSheetId="0" hidden="1">{"'RIN-INTRANET'!$A$1:$K$71"}</definedName>
    <definedName name="gffgfj_1_2_2" localSheetId="1" hidden="1">{"'RIN-INTRANET'!$A$1:$K$71"}</definedName>
    <definedName name="gffgfj_1_2_2" hidden="1">{"'RIN-INTRANET'!$A$1:$K$71"}</definedName>
    <definedName name="gffgfj_1_2_3" localSheetId="0" hidden="1">{"'RIN-INTRANET'!$A$1:$K$71"}</definedName>
    <definedName name="gffgfj_1_2_3" localSheetId="1" hidden="1">{"'RIN-INTRANET'!$A$1:$K$71"}</definedName>
    <definedName name="gffgfj_1_2_3" hidden="1">{"'RIN-INTRANET'!$A$1:$K$71"}</definedName>
    <definedName name="gffgfj_1_3" localSheetId="0" hidden="1">{"'RIN-INTRANET'!$A$1:$K$71"}</definedName>
    <definedName name="gffgfj_1_3" localSheetId="1" hidden="1">{"'RIN-INTRANET'!$A$1:$K$71"}</definedName>
    <definedName name="gffgfj_1_3" hidden="1">{"'RIN-INTRANET'!$A$1:$K$71"}</definedName>
    <definedName name="gffgfj_1_4" localSheetId="0" hidden="1">{"'RIN-INTRANET'!$A$1:$K$71"}</definedName>
    <definedName name="gffgfj_1_4" localSheetId="1" hidden="1">{"'RIN-INTRANET'!$A$1:$K$71"}</definedName>
    <definedName name="gffgfj_1_4" hidden="1">{"'RIN-INTRANET'!$A$1:$K$71"}</definedName>
    <definedName name="gffgfj_1_5" localSheetId="0" hidden="1">{"'RIN-INTRANET'!$A$1:$K$71"}</definedName>
    <definedName name="gffgfj_1_5" localSheetId="1" hidden="1">{"'RIN-INTRANET'!$A$1:$K$71"}</definedName>
    <definedName name="gffgfj_1_5" hidden="1">{"'RIN-INTRANET'!$A$1:$K$71"}</definedName>
    <definedName name="gffgfj_2" localSheetId="0" hidden="1">{"'RIN-INTRANET'!$A$1:$K$71"}</definedName>
    <definedName name="gffgfj_2" localSheetId="1" hidden="1">{"'RIN-INTRANET'!$A$1:$K$71"}</definedName>
    <definedName name="gffgfj_2" hidden="1">{"'RIN-INTRANET'!$A$1:$K$71"}</definedName>
    <definedName name="gffgfj_2_1" localSheetId="0" hidden="1">{"'RIN-INTRANET'!$A$1:$K$71"}</definedName>
    <definedName name="gffgfj_2_1" localSheetId="1" hidden="1">{"'RIN-INTRANET'!$A$1:$K$71"}</definedName>
    <definedName name="gffgfj_2_1" hidden="1">{"'RIN-INTRANET'!$A$1:$K$71"}</definedName>
    <definedName name="gffgfj_2_2" localSheetId="0" hidden="1">{"'RIN-INTRANET'!$A$1:$K$71"}</definedName>
    <definedName name="gffgfj_2_2" localSheetId="1" hidden="1">{"'RIN-INTRANET'!$A$1:$K$71"}</definedName>
    <definedName name="gffgfj_2_2" hidden="1">{"'RIN-INTRANET'!$A$1:$K$71"}</definedName>
    <definedName name="gffgfj_2_3" localSheetId="0" hidden="1">{"'RIN-INTRANET'!$A$1:$K$71"}</definedName>
    <definedName name="gffgfj_2_3" localSheetId="1" hidden="1">{"'RIN-INTRANET'!$A$1:$K$71"}</definedName>
    <definedName name="gffgfj_2_3" hidden="1">{"'RIN-INTRANET'!$A$1:$K$71"}</definedName>
    <definedName name="gffgfj_2_4" localSheetId="0" hidden="1">{"'RIN-INTRANET'!$A$1:$K$71"}</definedName>
    <definedName name="gffgfj_2_4" localSheetId="1" hidden="1">{"'RIN-INTRANET'!$A$1:$K$71"}</definedName>
    <definedName name="gffgfj_2_4" hidden="1">{"'RIN-INTRANET'!$A$1:$K$71"}</definedName>
    <definedName name="gffgfj_3" localSheetId="0" hidden="1">{"'RIN-INTRANET'!$A$1:$K$71"}</definedName>
    <definedName name="gffgfj_3" localSheetId="1" hidden="1">{"'RIN-INTRANET'!$A$1:$K$71"}</definedName>
    <definedName name="gffgfj_3" hidden="1">{"'RIN-INTRANET'!$A$1:$K$71"}</definedName>
    <definedName name="gffgfj_4" localSheetId="0" hidden="1">{"'RIN-INTRANET'!$A$1:$K$71"}</definedName>
    <definedName name="gffgfj_4" localSheetId="1" hidden="1">{"'RIN-INTRANET'!$A$1:$K$71"}</definedName>
    <definedName name="gffgfj_4" hidden="1">{"'RIN-INTRANET'!$A$1:$K$71"}</definedName>
    <definedName name="gffgfj_5" localSheetId="0" hidden="1">{"'RIN-INTRANET'!$A$1:$K$71"}</definedName>
    <definedName name="gffgfj_5" localSheetId="1" hidden="1">{"'RIN-INTRANET'!$A$1:$K$71"}</definedName>
    <definedName name="gffgfj_5" hidden="1">{"'RIN-INTRANET'!$A$1:$K$71"}</definedName>
    <definedName name="gg" hidden="1">{"'Cuenta'!$A$1:$K$49"}</definedName>
    <definedName name="GG96_" localSheetId="1">#REF!</definedName>
    <definedName name="GG96_">'[74]prog-2003'!#REF!</definedName>
    <definedName name="GG97_" localSheetId="1">#REF!</definedName>
    <definedName name="GG97_">'[74]prog-2003'!#REF!</definedName>
    <definedName name="GGANUAL" localSheetId="1">#REF!</definedName>
    <definedName name="GGANUAL">'[74]prog-2003'!#REF!</definedName>
    <definedName name="GGANUALPIB" localSheetId="1">#REF!</definedName>
    <definedName name="GGANUALPIB">'[74]prog-2003'!#REF!</definedName>
    <definedName name="GGB" localSheetId="1">#REF!</definedName>
    <definedName name="GGB">#REF!</definedName>
    <definedName name="GGB_NGDP">#N/A</definedName>
    <definedName name="GGCONS" localSheetId="0">#REF!</definedName>
    <definedName name="GGCONS" localSheetId="1">#REF!</definedName>
    <definedName name="GGCONS">#REF!</definedName>
    <definedName name="GGD" localSheetId="1">#REF!</definedName>
    <definedName name="GGD">#REF!</definedName>
    <definedName name="GGEC" localSheetId="1">#REF!</definedName>
    <definedName name="GGEC">#REF!</definedName>
    <definedName name="GGED" localSheetId="1">#REF!</definedName>
    <definedName name="GGED">#REF!</definedName>
    <definedName name="GGEI" localSheetId="1">#REF!</definedName>
    <definedName name="GGEI">#REF!</definedName>
    <definedName name="GGENL" localSheetId="1">#REF!</definedName>
    <definedName name="GGENL">[145]WEO!#REF!</definedName>
    <definedName name="ggfsgf" localSheetId="0" hidden="1">{"Riqfin97",#N/A,FALSE,"Tran";"Riqfinpro",#N/A,FALSE,"Tran"}</definedName>
    <definedName name="ggfsgf" localSheetId="1" hidden="1">{"Riqfin97",#N/A,FALSE,"Tran";"Riqfinpro",#N/A,FALSE,"Tran"}</definedName>
    <definedName name="ggfsgf" hidden="1">{"Riqfin97",#N/A,FALSE,"Tran";"Riqfinpro",#N/A,FALSE,"Tran"}</definedName>
    <definedName name="ggfsgf_1" localSheetId="0" hidden="1">{"Riqfin97",#N/A,FALSE,"Tran";"Riqfinpro",#N/A,FALSE,"Tran"}</definedName>
    <definedName name="ggfsgf_1" localSheetId="1" hidden="1">{"Riqfin97",#N/A,FALSE,"Tran";"Riqfinpro",#N/A,FALSE,"Tran"}</definedName>
    <definedName name="ggfsgf_1" hidden="1">{"Riqfin97",#N/A,FALSE,"Tran";"Riqfinpro",#N/A,FALSE,"Tran"}</definedName>
    <definedName name="ggfsgf_1_1" localSheetId="0" hidden="1">{"Riqfin97",#N/A,FALSE,"Tran";"Riqfinpro",#N/A,FALSE,"Tran"}</definedName>
    <definedName name="ggfsgf_1_1" localSheetId="1" hidden="1">{"Riqfin97",#N/A,FALSE,"Tran";"Riqfinpro",#N/A,FALSE,"Tran"}</definedName>
    <definedName name="ggfsgf_1_1" hidden="1">{"Riqfin97",#N/A,FALSE,"Tran";"Riqfinpro",#N/A,FALSE,"Tran"}</definedName>
    <definedName name="ggfsgf_1_2" localSheetId="0" hidden="1">{"Riqfin97",#N/A,FALSE,"Tran";"Riqfinpro",#N/A,FALSE,"Tran"}</definedName>
    <definedName name="ggfsgf_1_2" localSheetId="1" hidden="1">{"Riqfin97",#N/A,FALSE,"Tran";"Riqfinpro",#N/A,FALSE,"Tran"}</definedName>
    <definedName name="ggfsgf_1_2" hidden="1">{"Riqfin97",#N/A,FALSE,"Tran";"Riqfinpro",#N/A,FALSE,"Tran"}</definedName>
    <definedName name="ggfsgf_1_3" localSheetId="0" hidden="1">{"Riqfin97",#N/A,FALSE,"Tran";"Riqfinpro",#N/A,FALSE,"Tran"}</definedName>
    <definedName name="ggfsgf_1_3" localSheetId="1" hidden="1">{"Riqfin97",#N/A,FALSE,"Tran";"Riqfinpro",#N/A,FALSE,"Tran"}</definedName>
    <definedName name="ggfsgf_1_3" hidden="1">{"Riqfin97",#N/A,FALSE,"Tran";"Riqfinpro",#N/A,FALSE,"Tran"}</definedName>
    <definedName name="ggfsgf_1_4" localSheetId="0" hidden="1">{"Riqfin97",#N/A,FALSE,"Tran";"Riqfinpro",#N/A,FALSE,"Tran"}</definedName>
    <definedName name="ggfsgf_1_4" localSheetId="1" hidden="1">{"Riqfin97",#N/A,FALSE,"Tran";"Riqfinpro",#N/A,FALSE,"Tran"}</definedName>
    <definedName name="ggfsgf_1_4" hidden="1">{"Riqfin97",#N/A,FALSE,"Tran";"Riqfinpro",#N/A,FALSE,"Tran"}</definedName>
    <definedName name="ggfsgf_2" localSheetId="0" hidden="1">{"Riqfin97",#N/A,FALSE,"Tran";"Riqfinpro",#N/A,FALSE,"Tran"}</definedName>
    <definedName name="ggfsgf_2" localSheetId="1" hidden="1">{"Riqfin97",#N/A,FALSE,"Tran";"Riqfinpro",#N/A,FALSE,"Tran"}</definedName>
    <definedName name="ggfsgf_2" hidden="1">{"Riqfin97",#N/A,FALSE,"Tran";"Riqfinpro",#N/A,FALSE,"Tran"}</definedName>
    <definedName name="ggfsgf_3" localSheetId="0" hidden="1">{"Riqfin97",#N/A,FALSE,"Tran";"Riqfinpro",#N/A,FALSE,"Tran"}</definedName>
    <definedName name="ggfsgf_3" localSheetId="1" hidden="1">{"Riqfin97",#N/A,FALSE,"Tran";"Riqfinpro",#N/A,FALSE,"Tran"}</definedName>
    <definedName name="ggfsgf_3" hidden="1">{"Riqfin97",#N/A,FALSE,"Tran";"Riqfinpro",#N/A,FALSE,"Tran"}</definedName>
    <definedName name="ggfsgf_4" localSheetId="0" hidden="1">{"Riqfin97",#N/A,FALSE,"Tran";"Riqfinpro",#N/A,FALSE,"Tran"}</definedName>
    <definedName name="ggfsgf_4" localSheetId="1" hidden="1">{"Riqfin97",#N/A,FALSE,"Tran";"Riqfinpro",#N/A,FALSE,"Tran"}</definedName>
    <definedName name="ggfsgf_4" hidden="1">{"Riqfin97",#N/A,FALSE,"Tran";"Riqfinpro",#N/A,FALSE,"Tran"}</definedName>
    <definedName name="ggg" localSheetId="0" hidden="1">{"Riqfin97",#N/A,FALSE,"Tran";"Riqfinpro",#N/A,FALSE,"Tran"}</definedName>
    <definedName name="ggg" localSheetId="1" hidden="1">{"Riqfin97",#N/A,FALSE,"Tran";"Riqfinpro",#N/A,FALSE,"Tran"}</definedName>
    <definedName name="ggg" hidden="1">{"Riqfin97",#N/A,FALSE,"Tran";"Riqfinpro",#N/A,FALSE,"Tran"}</definedName>
    <definedName name="ggg.thj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0" hidden="1">{"Riqfin97",#N/A,FALSE,"Tran";"Riqfinpro",#N/A,FALSE,"Tran"}</definedName>
    <definedName name="ggg_1" localSheetId="1" hidden="1">{"Riqfin97",#N/A,FALSE,"Tran";"Riqfinpro",#N/A,FALSE,"Tran"}</definedName>
    <definedName name="ggg_1" hidden="1">{"Riqfin97",#N/A,FALSE,"Tran";"Riqfinpro",#N/A,FALSE,"Tran"}</definedName>
    <definedName name="ggg_1_1" localSheetId="0" hidden="1">{"Riqfin97",#N/A,FALSE,"Tran";"Riqfinpro",#N/A,FALSE,"Tran"}</definedName>
    <definedName name="ggg_1_1" localSheetId="1" hidden="1">{"Riqfin97",#N/A,FALSE,"Tran";"Riqfinpro",#N/A,FALSE,"Tran"}</definedName>
    <definedName name="ggg_1_1" hidden="1">{"Riqfin97",#N/A,FALSE,"Tran";"Riqfinpro",#N/A,FALSE,"Tran"}</definedName>
    <definedName name="ggg_1_2" localSheetId="0" hidden="1">{"Riqfin97",#N/A,FALSE,"Tran";"Riqfinpro",#N/A,FALSE,"Tran"}</definedName>
    <definedName name="ggg_1_2" localSheetId="1" hidden="1">{"Riqfin97",#N/A,FALSE,"Tran";"Riqfinpro",#N/A,FALSE,"Tran"}</definedName>
    <definedName name="ggg_1_2" hidden="1">{"Riqfin97",#N/A,FALSE,"Tran";"Riqfinpro",#N/A,FALSE,"Tran"}</definedName>
    <definedName name="ggg_1_3" localSheetId="0" hidden="1">{"Riqfin97",#N/A,FALSE,"Tran";"Riqfinpro",#N/A,FALSE,"Tran"}</definedName>
    <definedName name="ggg_1_3" localSheetId="1" hidden="1">{"Riqfin97",#N/A,FALSE,"Tran";"Riqfinpro",#N/A,FALSE,"Tran"}</definedName>
    <definedName name="ggg_1_3" hidden="1">{"Riqfin97",#N/A,FALSE,"Tran";"Riqfinpro",#N/A,FALSE,"Tran"}</definedName>
    <definedName name="ggg_1_4" localSheetId="0" hidden="1">{"Riqfin97",#N/A,FALSE,"Tran";"Riqfinpro",#N/A,FALSE,"Tran"}</definedName>
    <definedName name="ggg_1_4" localSheetId="1" hidden="1">{"Riqfin97",#N/A,FALSE,"Tran";"Riqfinpro",#N/A,FALSE,"Tran"}</definedName>
    <definedName name="ggg_1_4" hidden="1">{"Riqfin97",#N/A,FALSE,"Tran";"Riqfinpro",#N/A,FALSE,"Tran"}</definedName>
    <definedName name="ggg_2" localSheetId="0" hidden="1">{"Riqfin97",#N/A,FALSE,"Tran";"Riqfinpro",#N/A,FALSE,"Tran"}</definedName>
    <definedName name="ggg_2" localSheetId="1" hidden="1">{"Riqfin97",#N/A,FALSE,"Tran";"Riqfinpro",#N/A,FALSE,"Tran"}</definedName>
    <definedName name="ggg_2" hidden="1">{"Riqfin97",#N/A,FALSE,"Tran";"Riqfinpro",#N/A,FALSE,"Tran"}</definedName>
    <definedName name="ggg_3" localSheetId="0" hidden="1">{"Riqfin97",#N/A,FALSE,"Tran";"Riqfinpro",#N/A,FALSE,"Tran"}</definedName>
    <definedName name="ggg_3" localSheetId="1" hidden="1">{"Riqfin97",#N/A,FALSE,"Tran";"Riqfinpro",#N/A,FALSE,"Tran"}</definedName>
    <definedName name="ggg_3" hidden="1">{"Riqfin97",#N/A,FALSE,"Tran";"Riqfinpro",#N/A,FALSE,"Tran"}</definedName>
    <definedName name="ggg_4" localSheetId="0" hidden="1">{"Riqfin97",#N/A,FALSE,"Tran";"Riqfinpro",#N/A,FALSE,"Tran"}</definedName>
    <definedName name="ggg_4" localSheetId="1" hidden="1">{"Riqfin97",#N/A,FALSE,"Tran";"Riqfinpro",#N/A,FALSE,"Tran"}</definedName>
    <definedName name="ggg_4" hidden="1">{"Riqfin97",#N/A,FALSE,"Tran";"Riqfinpro",#N/A,FALSE,"Tran"}</definedName>
    <definedName name="gggg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1" hidden="1">#REF!</definedName>
    <definedName name="ggggg" hidden="1">'[148]J(Priv.Cap)'!#REF!</definedName>
    <definedName name="gggggggg" localSheetId="0" hidden="1">{"Tab1",#N/A,FALSE,"P";"Tab2",#N/A,FALSE,"P"}</definedName>
    <definedName name="gggggggg" localSheetId="1" hidden="1">{"Tab1",#N/A,FALSE,"P";"Tab2",#N/A,FALSE,"P"}</definedName>
    <definedName name="gggggggg" hidden="1">{"Tab1",#N/A,FALSE,"P";"Tab2",#N/A,FALSE,"P"}</definedName>
    <definedName name="gghh">#N/A</definedName>
    <definedName name="GGND" localSheetId="1">#REF!</definedName>
    <definedName name="GGND">#REF!</definedName>
    <definedName name="GGRG" localSheetId="1">#REF!</definedName>
    <definedName name="GGRG">[145]WEO!#REF!</definedName>
    <definedName name="GHG">#N/A</definedName>
    <definedName name="ghs" localSheetId="1">#REF!</definedName>
    <definedName name="ghs">'[81]Prog-Ejec'!$G$229</definedName>
    <definedName name="ght" localSheetId="0" hidden="1">{"Tab1",#N/A,FALSE,"P";"Tab2",#N/A,FALSE,"P"}</definedName>
    <definedName name="ght" localSheetId="1" hidden="1">{"Tab1",#N/A,FALSE,"P";"Tab2",#N/A,FALSE,"P"}</definedName>
    <definedName name="ght" hidden="1">{"Tab1",#N/A,FALSE,"P";"Tab2",#N/A,FALSE,"P"}</definedName>
    <definedName name="ght_1" localSheetId="0" hidden="1">{"Tab1",#N/A,FALSE,"P";"Tab2",#N/A,FALSE,"P"}</definedName>
    <definedName name="ght_1" localSheetId="1" hidden="1">{"Tab1",#N/A,FALSE,"P";"Tab2",#N/A,FALSE,"P"}</definedName>
    <definedName name="ght_1" hidden="1">{"Tab1",#N/A,FALSE,"P";"Tab2",#N/A,FALSE,"P"}</definedName>
    <definedName name="ght_1_1" localSheetId="0" hidden="1">{"Tab1",#N/A,FALSE,"P";"Tab2",#N/A,FALSE,"P"}</definedName>
    <definedName name="ght_1_1" localSheetId="1" hidden="1">{"Tab1",#N/A,FALSE,"P";"Tab2",#N/A,FALSE,"P"}</definedName>
    <definedName name="ght_1_1" hidden="1">{"Tab1",#N/A,FALSE,"P";"Tab2",#N/A,FALSE,"P"}</definedName>
    <definedName name="ght_1_2" localSheetId="0" hidden="1">{"Tab1",#N/A,FALSE,"P";"Tab2",#N/A,FALSE,"P"}</definedName>
    <definedName name="ght_1_2" localSheetId="1" hidden="1">{"Tab1",#N/A,FALSE,"P";"Tab2",#N/A,FALSE,"P"}</definedName>
    <definedName name="ght_1_2" hidden="1">{"Tab1",#N/A,FALSE,"P";"Tab2",#N/A,FALSE,"P"}</definedName>
    <definedName name="ght_1_3" localSheetId="0" hidden="1">{"Tab1",#N/A,FALSE,"P";"Tab2",#N/A,FALSE,"P"}</definedName>
    <definedName name="ght_1_3" localSheetId="1" hidden="1">{"Tab1",#N/A,FALSE,"P";"Tab2",#N/A,FALSE,"P"}</definedName>
    <definedName name="ght_1_3" hidden="1">{"Tab1",#N/A,FALSE,"P";"Tab2",#N/A,FALSE,"P"}</definedName>
    <definedName name="ght_1_4" localSheetId="0" hidden="1">{"Tab1",#N/A,FALSE,"P";"Tab2",#N/A,FALSE,"P"}</definedName>
    <definedName name="ght_1_4" localSheetId="1" hidden="1">{"Tab1",#N/A,FALSE,"P";"Tab2",#N/A,FALSE,"P"}</definedName>
    <definedName name="ght_1_4" hidden="1">{"Tab1",#N/A,FALSE,"P";"Tab2",#N/A,FALSE,"P"}</definedName>
    <definedName name="ght_2" localSheetId="0" hidden="1">{"Tab1",#N/A,FALSE,"P";"Tab2",#N/A,FALSE,"P"}</definedName>
    <definedName name="ght_2" localSheetId="1" hidden="1">{"Tab1",#N/A,FALSE,"P";"Tab2",#N/A,FALSE,"P"}</definedName>
    <definedName name="ght_2" hidden="1">{"Tab1",#N/A,FALSE,"P";"Tab2",#N/A,FALSE,"P"}</definedName>
    <definedName name="ght_3" localSheetId="0" hidden="1">{"Tab1",#N/A,FALSE,"P";"Tab2",#N/A,FALSE,"P"}</definedName>
    <definedName name="ght_3" localSheetId="1" hidden="1">{"Tab1",#N/A,FALSE,"P";"Tab2",#N/A,FALSE,"P"}</definedName>
    <definedName name="ght_3" hidden="1">{"Tab1",#N/A,FALSE,"P";"Tab2",#N/A,FALSE,"P"}</definedName>
    <definedName name="ght_4" localSheetId="0" hidden="1">{"Tab1",#N/A,FALSE,"P";"Tab2",#N/A,FALSE,"P"}</definedName>
    <definedName name="ght_4" localSheetId="1" hidden="1">{"Tab1",#N/A,FALSE,"P";"Tab2",#N/A,FALSE,"P"}</definedName>
    <definedName name="ght_4" hidden="1">{"Tab1",#N/A,FALSE,"P";"Tab2",#N/A,FALSE,"P"}</definedName>
    <definedName name="GINC">'[1]esc con 2.4% '!$D$1139</definedName>
    <definedName name="GINCL">'[1]esc con 2.4% '!$E$168:$L$168</definedName>
    <definedName name="giuih" localSheetId="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 localSheetId="1">#REF!</definedName>
    <definedName name="gk">'[81]Prog-Ejec'!$A$9:$D$33</definedName>
    <definedName name="GL_Z" localSheetId="0">#REF!</definedName>
    <definedName name="GL_Z" localSheetId="1">#REF!</definedName>
    <definedName name="GL_Z">#REF!</definedName>
    <definedName name="GOBIERNO1" localSheetId="0">#REF!</definedName>
    <definedName name="GOBIERNO1" localSheetId="1">#REF!</definedName>
    <definedName name="GOBIERNO1">#REF!</definedName>
    <definedName name="GOBIERNO2" localSheetId="0">#REF!</definedName>
    <definedName name="GOBIERNO2" localSheetId="1">#REF!</definedName>
    <definedName name="GOBIERNO2">#REF!</definedName>
    <definedName name="GOESC96" localSheetId="0">#REF!</definedName>
    <definedName name="GOESC96" localSheetId="1">#REF!</definedName>
    <definedName name="GOESC96">#REF!</definedName>
    <definedName name="govt" localSheetId="0">[103]Bilateral!#REF!</definedName>
    <definedName name="govt" localSheetId="1">#REF!</definedName>
    <definedName name="govt">[103]Bilateral!#REF!</definedName>
    <definedName name="GR" localSheetId="1">#REF!</definedName>
    <definedName name="GR">[71]Base!$AN1</definedName>
    <definedName name="Gra_IDA">'[149]new multi borr (Sce 2)'!$C$14</definedName>
    <definedName name="_xlnm.Recorder" localSheetId="0">#REF!</definedName>
    <definedName name="_xlnm.Recorder" localSheetId="1">#REF!</definedName>
    <definedName name="_xlnm.Recorder">#REF!</definedName>
    <definedName name="Grace_IDA" localSheetId="0">#REF!</definedName>
    <definedName name="Grace_IDA" localSheetId="1">#REF!</definedName>
    <definedName name="Grace_IDA">#REF!</definedName>
    <definedName name="Grace_IDA1" localSheetId="1">#REF!</definedName>
    <definedName name="Grace_IDA1">#REF!</definedName>
    <definedName name="Grace_NC" localSheetId="0">#REF!</definedName>
    <definedName name="Grace_NC" localSheetId="1">#REF!</definedName>
    <definedName name="Grace_NC">#REF!</definedName>
    <definedName name="Grace1_IDA" localSheetId="0">#REF!</definedName>
    <definedName name="Grace1_IDA" localSheetId="1">#REF!</definedName>
    <definedName name="Grace1_IDA">#REF!</definedName>
    <definedName name="GRAFICA" hidden="1">{"'brecha'!$A$1:$J$68","'grafica'!$A$83:$M$94"}</definedName>
    <definedName name="grafico">#REF!</definedName>
    <definedName name="Graphs" localSheetId="0">#REF!</definedName>
    <definedName name="Graphs" localSheetId="1">#REF!</definedName>
    <definedName name="Graphs">#REF!</definedName>
    <definedName name="gre" localSheetId="0" hidden="1">{"Riqfin97",#N/A,FALSE,"Tran";"Riqfinpro",#N/A,FALSE,"Tran"}</definedName>
    <definedName name="gre" localSheetId="1" hidden="1">{"Riqfin97",#N/A,FALSE,"Tran";"Riqfinpro",#N/A,FALSE,"Tran"}</definedName>
    <definedName name="gre" hidden="1">{"Riqfin97",#N/A,FALSE,"Tran";"Riqfinpro",#N/A,FALSE,"Tran"}</definedName>
    <definedName name="gre_1" localSheetId="0" hidden="1">{"Riqfin97",#N/A,FALSE,"Tran";"Riqfinpro",#N/A,FALSE,"Tran"}</definedName>
    <definedName name="gre_1" localSheetId="1" hidden="1">{"Riqfin97",#N/A,FALSE,"Tran";"Riqfinpro",#N/A,FALSE,"Tran"}</definedName>
    <definedName name="gre_1" hidden="1">{"Riqfin97",#N/A,FALSE,"Tran";"Riqfinpro",#N/A,FALSE,"Tran"}</definedName>
    <definedName name="gre_1_1" localSheetId="0" hidden="1">{"Riqfin97",#N/A,FALSE,"Tran";"Riqfinpro",#N/A,FALSE,"Tran"}</definedName>
    <definedName name="gre_1_1" localSheetId="1" hidden="1">{"Riqfin97",#N/A,FALSE,"Tran";"Riqfinpro",#N/A,FALSE,"Tran"}</definedName>
    <definedName name="gre_1_1" hidden="1">{"Riqfin97",#N/A,FALSE,"Tran";"Riqfinpro",#N/A,FALSE,"Tran"}</definedName>
    <definedName name="gre_1_2" localSheetId="0" hidden="1">{"Riqfin97",#N/A,FALSE,"Tran";"Riqfinpro",#N/A,FALSE,"Tran"}</definedName>
    <definedName name="gre_1_2" localSheetId="1" hidden="1">{"Riqfin97",#N/A,FALSE,"Tran";"Riqfinpro",#N/A,FALSE,"Tran"}</definedName>
    <definedName name="gre_1_2" hidden="1">{"Riqfin97",#N/A,FALSE,"Tran";"Riqfinpro",#N/A,FALSE,"Tran"}</definedName>
    <definedName name="gre_1_3" localSheetId="0" hidden="1">{"Riqfin97",#N/A,FALSE,"Tran";"Riqfinpro",#N/A,FALSE,"Tran"}</definedName>
    <definedName name="gre_1_3" localSheetId="1" hidden="1">{"Riqfin97",#N/A,FALSE,"Tran";"Riqfinpro",#N/A,FALSE,"Tran"}</definedName>
    <definedName name="gre_1_3" hidden="1">{"Riqfin97",#N/A,FALSE,"Tran";"Riqfinpro",#N/A,FALSE,"Tran"}</definedName>
    <definedName name="gre_1_4" localSheetId="0" hidden="1">{"Riqfin97",#N/A,FALSE,"Tran";"Riqfinpro",#N/A,FALSE,"Tran"}</definedName>
    <definedName name="gre_1_4" localSheetId="1" hidden="1">{"Riqfin97",#N/A,FALSE,"Tran";"Riqfinpro",#N/A,FALSE,"Tran"}</definedName>
    <definedName name="gre_1_4" hidden="1">{"Riqfin97",#N/A,FALSE,"Tran";"Riqfinpro",#N/A,FALSE,"Tran"}</definedName>
    <definedName name="gre_2" localSheetId="0" hidden="1">{"Riqfin97",#N/A,FALSE,"Tran";"Riqfinpro",#N/A,FALSE,"Tran"}</definedName>
    <definedName name="gre_2" localSheetId="1" hidden="1">{"Riqfin97",#N/A,FALSE,"Tran";"Riqfinpro",#N/A,FALSE,"Tran"}</definedName>
    <definedName name="gre_2" hidden="1">{"Riqfin97",#N/A,FALSE,"Tran";"Riqfinpro",#N/A,FALSE,"Tran"}</definedName>
    <definedName name="gre_3" localSheetId="0" hidden="1">{"Riqfin97",#N/A,FALSE,"Tran";"Riqfinpro",#N/A,FALSE,"Tran"}</definedName>
    <definedName name="gre_3" localSheetId="1" hidden="1">{"Riqfin97",#N/A,FALSE,"Tran";"Riqfinpro",#N/A,FALSE,"Tran"}</definedName>
    <definedName name="gre_3" hidden="1">{"Riqfin97",#N/A,FALSE,"Tran";"Riqfinpro",#N/A,FALSE,"Tran"}</definedName>
    <definedName name="gre_4" localSheetId="0" hidden="1">{"Riqfin97",#N/A,FALSE,"Tran";"Riqfinpro",#N/A,FALSE,"Tran"}</definedName>
    <definedName name="gre_4" localSheetId="1" hidden="1">{"Riqfin97",#N/A,FALSE,"Tran";"Riqfinpro",#N/A,FALSE,"Tran"}</definedName>
    <definedName name="gre_4" hidden="1">{"Riqfin97",#N/A,FALSE,"Tran";"Riqfinpro",#N/A,FALSE,"Tran"}</definedName>
    <definedName name="grgwe" localSheetId="0" hidden="1">{"Minpmon",#N/A,FALSE,"Monthinput"}</definedName>
    <definedName name="grgwe" localSheetId="1" hidden="1">{"Minpmon",#N/A,FALSE,"Monthinput"}</definedName>
    <definedName name="grgwe" hidden="1">{"Minpmon",#N/A,FALSE,"Monthinput"}</definedName>
    <definedName name="grgwe_1" localSheetId="0" hidden="1">{"Minpmon",#N/A,FALSE,"Monthinput"}</definedName>
    <definedName name="grgwe_1" localSheetId="1" hidden="1">{"Minpmon",#N/A,FALSE,"Monthinput"}</definedName>
    <definedName name="grgwe_1" hidden="1">{"Minpmon",#N/A,FALSE,"Monthinput"}</definedName>
    <definedName name="grgwe_1_1" localSheetId="0" hidden="1">{"Minpmon",#N/A,FALSE,"Monthinput"}</definedName>
    <definedName name="grgwe_1_1" localSheetId="1" hidden="1">{"Minpmon",#N/A,FALSE,"Monthinput"}</definedName>
    <definedName name="grgwe_1_1" hidden="1">{"Minpmon",#N/A,FALSE,"Monthinput"}</definedName>
    <definedName name="grgwe_1_2" localSheetId="0" hidden="1">{"Minpmon",#N/A,FALSE,"Monthinput"}</definedName>
    <definedName name="grgwe_1_2" localSheetId="1" hidden="1">{"Minpmon",#N/A,FALSE,"Monthinput"}</definedName>
    <definedName name="grgwe_1_2" hidden="1">{"Minpmon",#N/A,FALSE,"Monthinput"}</definedName>
    <definedName name="grgwe_1_3" localSheetId="0" hidden="1">{"Minpmon",#N/A,FALSE,"Monthinput"}</definedName>
    <definedName name="grgwe_1_3" localSheetId="1" hidden="1">{"Minpmon",#N/A,FALSE,"Monthinput"}</definedName>
    <definedName name="grgwe_1_3" hidden="1">{"Minpmon",#N/A,FALSE,"Monthinput"}</definedName>
    <definedName name="grgwe_1_4" localSheetId="0" hidden="1">{"Minpmon",#N/A,FALSE,"Monthinput"}</definedName>
    <definedName name="grgwe_1_4" localSheetId="1" hidden="1">{"Minpmon",#N/A,FALSE,"Monthinput"}</definedName>
    <definedName name="grgwe_1_4" hidden="1">{"Minpmon",#N/A,FALSE,"Monthinput"}</definedName>
    <definedName name="grgwe_2" localSheetId="0" hidden="1">{"Minpmon",#N/A,FALSE,"Monthinput"}</definedName>
    <definedName name="grgwe_2" localSheetId="1" hidden="1">{"Minpmon",#N/A,FALSE,"Monthinput"}</definedName>
    <definedName name="grgwe_2" hidden="1">{"Minpmon",#N/A,FALSE,"Monthinput"}</definedName>
    <definedName name="grgwe_3" localSheetId="0" hidden="1">{"Minpmon",#N/A,FALSE,"Monthinput"}</definedName>
    <definedName name="grgwe_3" localSheetId="1" hidden="1">{"Minpmon",#N/A,FALSE,"Monthinput"}</definedName>
    <definedName name="grgwe_3" hidden="1">{"Minpmon",#N/A,FALSE,"Monthinput"}</definedName>
    <definedName name="grgwe_4" localSheetId="0" hidden="1">{"Minpmon",#N/A,FALSE,"Monthinput"}</definedName>
    <definedName name="grgwe_4" localSheetId="1" hidden="1">{"Minpmon",#N/A,FALSE,"Monthinput"}</definedName>
    <definedName name="grgwe_4" hidden="1">{"Minpmon",#N/A,FALSE,"Monthinput"}</definedName>
    <definedName name="gsdto">#REF!</definedName>
    <definedName name="Gstd" localSheetId="1">#REF!</definedName>
    <definedName name="Gstd">#REF!</definedName>
    <definedName name="gujk" localSheetId="1">#REF!</definedName>
    <definedName name="gujk">'[81]Prog-Ejec'!$G$9:$J$37</definedName>
    <definedName name="gwergwe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H">'[1]esc con 2.4% '!$Y$1026:$Y$1029</definedName>
    <definedName name="gy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0" hidden="1">{"Tab1",#N/A,FALSE,"P";"Tab2",#N/A,FALSE,"P"}</definedName>
    <definedName name="gyu" localSheetId="1" hidden="1">{"Tab1",#N/A,FALSE,"P";"Tab2",#N/A,FALSE,"P"}</definedName>
    <definedName name="gyu" hidden="1">{"Tab1",#N/A,FALSE,"P";"Tab2",#N/A,FALSE,"P"}</definedName>
    <definedName name="gyu_1" localSheetId="0" hidden="1">{"Tab1",#N/A,FALSE,"P";"Tab2",#N/A,FALSE,"P"}</definedName>
    <definedName name="gyu_1" localSheetId="1" hidden="1">{"Tab1",#N/A,FALSE,"P";"Tab2",#N/A,FALSE,"P"}</definedName>
    <definedName name="gyu_1" hidden="1">{"Tab1",#N/A,FALSE,"P";"Tab2",#N/A,FALSE,"P"}</definedName>
    <definedName name="gyu_1_1" localSheetId="0" hidden="1">{"Tab1",#N/A,FALSE,"P";"Tab2",#N/A,FALSE,"P"}</definedName>
    <definedName name="gyu_1_1" localSheetId="1" hidden="1">{"Tab1",#N/A,FALSE,"P";"Tab2",#N/A,FALSE,"P"}</definedName>
    <definedName name="gyu_1_1" hidden="1">{"Tab1",#N/A,FALSE,"P";"Tab2",#N/A,FALSE,"P"}</definedName>
    <definedName name="gyu_1_2" localSheetId="0" hidden="1">{"Tab1",#N/A,FALSE,"P";"Tab2",#N/A,FALSE,"P"}</definedName>
    <definedName name="gyu_1_2" localSheetId="1" hidden="1">{"Tab1",#N/A,FALSE,"P";"Tab2",#N/A,FALSE,"P"}</definedName>
    <definedName name="gyu_1_2" hidden="1">{"Tab1",#N/A,FALSE,"P";"Tab2",#N/A,FALSE,"P"}</definedName>
    <definedName name="gyu_1_3" localSheetId="0" hidden="1">{"Tab1",#N/A,FALSE,"P";"Tab2",#N/A,FALSE,"P"}</definedName>
    <definedName name="gyu_1_3" localSheetId="1" hidden="1">{"Tab1",#N/A,FALSE,"P";"Tab2",#N/A,FALSE,"P"}</definedName>
    <definedName name="gyu_1_3" hidden="1">{"Tab1",#N/A,FALSE,"P";"Tab2",#N/A,FALSE,"P"}</definedName>
    <definedName name="gyu_1_4" localSheetId="0" hidden="1">{"Tab1",#N/A,FALSE,"P";"Tab2",#N/A,FALSE,"P"}</definedName>
    <definedName name="gyu_1_4" localSheetId="1" hidden="1">{"Tab1",#N/A,FALSE,"P";"Tab2",#N/A,FALSE,"P"}</definedName>
    <definedName name="gyu_1_4" hidden="1">{"Tab1",#N/A,FALSE,"P";"Tab2",#N/A,FALSE,"P"}</definedName>
    <definedName name="gyu_2" localSheetId="0" hidden="1">{"Tab1",#N/A,FALSE,"P";"Tab2",#N/A,FALSE,"P"}</definedName>
    <definedName name="gyu_2" localSheetId="1" hidden="1">{"Tab1",#N/A,FALSE,"P";"Tab2",#N/A,FALSE,"P"}</definedName>
    <definedName name="gyu_2" hidden="1">{"Tab1",#N/A,FALSE,"P";"Tab2",#N/A,FALSE,"P"}</definedName>
    <definedName name="gyu_3" localSheetId="0" hidden="1">{"Tab1",#N/A,FALSE,"P";"Tab2",#N/A,FALSE,"P"}</definedName>
    <definedName name="gyu_3" localSheetId="1" hidden="1">{"Tab1",#N/A,FALSE,"P";"Tab2",#N/A,FALSE,"P"}</definedName>
    <definedName name="gyu_3" hidden="1">{"Tab1",#N/A,FALSE,"P";"Tab2",#N/A,FALSE,"P"}</definedName>
    <definedName name="gyu_4" localSheetId="0" hidden="1">{"Tab1",#N/A,FALSE,"P";"Tab2",#N/A,FALSE,"P"}</definedName>
    <definedName name="gyu_4" localSheetId="1" hidden="1">{"Tab1",#N/A,FALSE,"P";"Tab2",#N/A,FALSE,"P"}</definedName>
    <definedName name="gyu_4" hidden="1">{"Tab1",#N/A,FALSE,"P";"Tab2",#N/A,FALSE,"P"}</definedName>
    <definedName name="gz" localSheetId="1">#REF!</definedName>
    <definedName name="gz">[150]MD5!#REF!</definedName>
    <definedName name="h" localSheetId="0">#REF!</definedName>
    <definedName name="h" localSheetId="1">#REF!</definedName>
    <definedName name="h">#REF!</definedName>
    <definedName name="hacienda1" localSheetId="1">#REF!</definedName>
    <definedName name="hacienda1">[151]HACIENDA!$A$2:$M$28</definedName>
    <definedName name="hacienda2" localSheetId="1">#REF!</definedName>
    <definedName name="hacienda2">[151]HACIENDA!$A$1:$N$28</definedName>
    <definedName name="harina" localSheetId="0" hidden="1">{"'boletin'!$A$1:$R$73"}</definedName>
    <definedName name="harina" localSheetId="1" hidden="1">{"'boletin'!$A$1:$R$73"}</definedName>
    <definedName name="harina" hidden="1">{"'boletin'!$A$1:$R$73"}</definedName>
    <definedName name="hdah" localSheetId="0" hidden="1">{"'RIN-INTRANET'!$A$1:$K$71"}</definedName>
    <definedName name="hdah" localSheetId="1" hidden="1">{"'RIN-INTRANET'!$A$1:$K$71"}</definedName>
    <definedName name="hdah" hidden="1">{"'RIN-INTRANET'!$A$1:$K$71"}</definedName>
    <definedName name="hdah_1" localSheetId="0" hidden="1">{"'RIN-INTRANET'!$A$1:$K$71"}</definedName>
    <definedName name="hdah_1" localSheetId="1" hidden="1">{"'RIN-INTRANET'!$A$1:$K$71"}</definedName>
    <definedName name="hdah_1" hidden="1">{"'RIN-INTRANET'!$A$1:$K$71"}</definedName>
    <definedName name="hdah_1_1" localSheetId="0" hidden="1">{"'RIN-INTRANET'!$A$1:$K$71"}</definedName>
    <definedName name="hdah_1_1" localSheetId="1" hidden="1">{"'RIN-INTRANET'!$A$1:$K$71"}</definedName>
    <definedName name="hdah_1_1" hidden="1">{"'RIN-INTRANET'!$A$1:$K$71"}</definedName>
    <definedName name="hdah_1_1_1" localSheetId="0" hidden="1">{"'RIN-INTRANET'!$A$1:$K$71"}</definedName>
    <definedName name="hdah_1_1_1" localSheetId="1" hidden="1">{"'RIN-INTRANET'!$A$1:$K$71"}</definedName>
    <definedName name="hdah_1_1_1" hidden="1">{"'RIN-INTRANET'!$A$1:$K$71"}</definedName>
    <definedName name="hdah_1_1_2" localSheetId="0" hidden="1">{"'RIN-INTRANET'!$A$1:$K$71"}</definedName>
    <definedName name="hdah_1_1_2" localSheetId="1" hidden="1">{"'RIN-INTRANET'!$A$1:$K$71"}</definedName>
    <definedName name="hdah_1_1_2" hidden="1">{"'RIN-INTRANET'!$A$1:$K$71"}</definedName>
    <definedName name="hdah_1_1_3" localSheetId="0" hidden="1">{"'RIN-INTRANET'!$A$1:$K$71"}</definedName>
    <definedName name="hdah_1_1_3" localSheetId="1" hidden="1">{"'RIN-INTRANET'!$A$1:$K$71"}</definedName>
    <definedName name="hdah_1_1_3" hidden="1">{"'RIN-INTRANET'!$A$1:$K$71"}</definedName>
    <definedName name="hdah_1_1_4" localSheetId="0" hidden="1">{"'RIN-INTRANET'!$A$1:$K$71"}</definedName>
    <definedName name="hdah_1_1_4" localSheetId="1" hidden="1">{"'RIN-INTRANET'!$A$1:$K$71"}</definedName>
    <definedName name="hdah_1_1_4" hidden="1">{"'RIN-INTRANET'!$A$1:$K$71"}</definedName>
    <definedName name="hdah_1_2" localSheetId="0" hidden="1">{"'RIN-INTRANET'!$A$1:$K$71"}</definedName>
    <definedName name="hdah_1_2" localSheetId="1" hidden="1">{"'RIN-INTRANET'!$A$1:$K$71"}</definedName>
    <definedName name="hdah_1_2" hidden="1">{"'RIN-INTRANET'!$A$1:$K$71"}</definedName>
    <definedName name="hdah_1_2_1" localSheetId="0" hidden="1">{"'RIN-INTRANET'!$A$1:$K$71"}</definedName>
    <definedName name="hdah_1_2_1" localSheetId="1" hidden="1">{"'RIN-INTRANET'!$A$1:$K$71"}</definedName>
    <definedName name="hdah_1_2_1" hidden="1">{"'RIN-INTRANET'!$A$1:$K$71"}</definedName>
    <definedName name="hdah_1_2_2" localSheetId="0" hidden="1">{"'RIN-INTRANET'!$A$1:$K$71"}</definedName>
    <definedName name="hdah_1_2_2" localSheetId="1" hidden="1">{"'RIN-INTRANET'!$A$1:$K$71"}</definedName>
    <definedName name="hdah_1_2_2" hidden="1">{"'RIN-INTRANET'!$A$1:$K$71"}</definedName>
    <definedName name="hdah_1_2_3" localSheetId="0" hidden="1">{"'RIN-INTRANET'!$A$1:$K$71"}</definedName>
    <definedName name="hdah_1_2_3" localSheetId="1" hidden="1">{"'RIN-INTRANET'!$A$1:$K$71"}</definedName>
    <definedName name="hdah_1_2_3" hidden="1">{"'RIN-INTRANET'!$A$1:$K$71"}</definedName>
    <definedName name="hdah_1_3" localSheetId="0" hidden="1">{"'RIN-INTRANET'!$A$1:$K$71"}</definedName>
    <definedName name="hdah_1_3" localSheetId="1" hidden="1">{"'RIN-INTRANET'!$A$1:$K$71"}</definedName>
    <definedName name="hdah_1_3" hidden="1">{"'RIN-INTRANET'!$A$1:$K$71"}</definedName>
    <definedName name="hdah_1_4" localSheetId="0" hidden="1">{"'RIN-INTRANET'!$A$1:$K$71"}</definedName>
    <definedName name="hdah_1_4" localSheetId="1" hidden="1">{"'RIN-INTRANET'!$A$1:$K$71"}</definedName>
    <definedName name="hdah_1_4" hidden="1">{"'RIN-INTRANET'!$A$1:$K$71"}</definedName>
    <definedName name="hdah_1_5" localSheetId="0" hidden="1">{"'RIN-INTRANET'!$A$1:$K$71"}</definedName>
    <definedName name="hdah_1_5" localSheetId="1" hidden="1">{"'RIN-INTRANET'!$A$1:$K$71"}</definedName>
    <definedName name="hdah_1_5" hidden="1">{"'RIN-INTRANET'!$A$1:$K$71"}</definedName>
    <definedName name="hdah_2" localSheetId="0" hidden="1">{"'RIN-INTRANET'!$A$1:$K$71"}</definedName>
    <definedName name="hdah_2" localSheetId="1" hidden="1">{"'RIN-INTRANET'!$A$1:$K$71"}</definedName>
    <definedName name="hdah_2" hidden="1">{"'RIN-INTRANET'!$A$1:$K$71"}</definedName>
    <definedName name="hdah_2_1" localSheetId="0" hidden="1">{"'RIN-INTRANET'!$A$1:$K$71"}</definedName>
    <definedName name="hdah_2_1" localSheetId="1" hidden="1">{"'RIN-INTRANET'!$A$1:$K$71"}</definedName>
    <definedName name="hdah_2_1" hidden="1">{"'RIN-INTRANET'!$A$1:$K$71"}</definedName>
    <definedName name="hdah_2_2" localSheetId="0" hidden="1">{"'RIN-INTRANET'!$A$1:$K$71"}</definedName>
    <definedName name="hdah_2_2" localSheetId="1" hidden="1">{"'RIN-INTRANET'!$A$1:$K$71"}</definedName>
    <definedName name="hdah_2_2" hidden="1">{"'RIN-INTRANET'!$A$1:$K$71"}</definedName>
    <definedName name="hdah_2_3" localSheetId="0" hidden="1">{"'RIN-INTRANET'!$A$1:$K$71"}</definedName>
    <definedName name="hdah_2_3" localSheetId="1" hidden="1">{"'RIN-INTRANET'!$A$1:$K$71"}</definedName>
    <definedName name="hdah_2_3" hidden="1">{"'RIN-INTRANET'!$A$1:$K$71"}</definedName>
    <definedName name="hdah_2_4" localSheetId="0" hidden="1">{"'RIN-INTRANET'!$A$1:$K$71"}</definedName>
    <definedName name="hdah_2_4" localSheetId="1" hidden="1">{"'RIN-INTRANET'!$A$1:$K$71"}</definedName>
    <definedName name="hdah_2_4" hidden="1">{"'RIN-INTRANET'!$A$1:$K$71"}</definedName>
    <definedName name="hdah_3" localSheetId="0" hidden="1">{"'RIN-INTRANET'!$A$1:$K$71"}</definedName>
    <definedName name="hdah_3" localSheetId="1" hidden="1">{"'RIN-INTRANET'!$A$1:$K$71"}</definedName>
    <definedName name="hdah_3" hidden="1">{"'RIN-INTRANET'!$A$1:$K$71"}</definedName>
    <definedName name="hdah_4" localSheetId="0" hidden="1">{"'RIN-INTRANET'!$A$1:$K$71"}</definedName>
    <definedName name="hdah_4" localSheetId="1" hidden="1">{"'RIN-INTRANET'!$A$1:$K$71"}</definedName>
    <definedName name="hdah_4" hidden="1">{"'RIN-INTRANET'!$A$1:$K$71"}</definedName>
    <definedName name="hdah_5" localSheetId="0" hidden="1">{"'RIN-INTRANET'!$A$1:$K$71"}</definedName>
    <definedName name="hdah_5" localSheetId="1" hidden="1">{"'RIN-INTRANET'!$A$1:$K$71"}</definedName>
    <definedName name="hdah_5" hidden="1">{"'RIN-INTRANET'!$A$1:$K$71"}</definedName>
    <definedName name="hdgdh" localSheetId="0" hidden="1">{"'RIN-INTRANET'!$A$1:$K$71"}</definedName>
    <definedName name="hdgdh" localSheetId="1" hidden="1">{"'RIN-INTRANET'!$A$1:$K$71"}</definedName>
    <definedName name="hdgdh" hidden="1">{"'RIN-INTRANET'!$A$1:$K$71"}</definedName>
    <definedName name="hdgdh_1" localSheetId="0" hidden="1">{"'RIN-INTRANET'!$A$1:$K$71"}</definedName>
    <definedName name="hdgdh_1" localSheetId="1" hidden="1">{"'RIN-INTRANET'!$A$1:$K$71"}</definedName>
    <definedName name="hdgdh_1" hidden="1">{"'RIN-INTRANET'!$A$1:$K$71"}</definedName>
    <definedName name="hdgdh_1_1" localSheetId="0" hidden="1">{"'RIN-INTRANET'!$A$1:$K$71"}</definedName>
    <definedName name="hdgdh_1_1" localSheetId="1" hidden="1">{"'RIN-INTRANET'!$A$1:$K$71"}</definedName>
    <definedName name="hdgdh_1_1" hidden="1">{"'RIN-INTRANET'!$A$1:$K$71"}</definedName>
    <definedName name="hdgdh_1_1_1" localSheetId="0" hidden="1">{"'RIN-INTRANET'!$A$1:$K$71"}</definedName>
    <definedName name="hdgdh_1_1_1" localSheetId="1" hidden="1">{"'RIN-INTRANET'!$A$1:$K$71"}</definedName>
    <definedName name="hdgdh_1_1_1" hidden="1">{"'RIN-INTRANET'!$A$1:$K$71"}</definedName>
    <definedName name="hdgdh_1_1_2" localSheetId="0" hidden="1">{"'RIN-INTRANET'!$A$1:$K$71"}</definedName>
    <definedName name="hdgdh_1_1_2" localSheetId="1" hidden="1">{"'RIN-INTRANET'!$A$1:$K$71"}</definedName>
    <definedName name="hdgdh_1_1_2" hidden="1">{"'RIN-INTRANET'!$A$1:$K$71"}</definedName>
    <definedName name="hdgdh_1_1_3" localSheetId="0" hidden="1">{"'RIN-INTRANET'!$A$1:$K$71"}</definedName>
    <definedName name="hdgdh_1_1_3" localSheetId="1" hidden="1">{"'RIN-INTRANET'!$A$1:$K$71"}</definedName>
    <definedName name="hdgdh_1_1_3" hidden="1">{"'RIN-INTRANET'!$A$1:$K$71"}</definedName>
    <definedName name="hdgdh_1_1_4" localSheetId="0" hidden="1">{"'RIN-INTRANET'!$A$1:$K$71"}</definedName>
    <definedName name="hdgdh_1_1_4" localSheetId="1" hidden="1">{"'RIN-INTRANET'!$A$1:$K$71"}</definedName>
    <definedName name="hdgdh_1_1_4" hidden="1">{"'RIN-INTRANET'!$A$1:$K$71"}</definedName>
    <definedName name="hdgdh_1_2" localSheetId="0" hidden="1">{"'RIN-INTRANET'!$A$1:$K$71"}</definedName>
    <definedName name="hdgdh_1_2" localSheetId="1" hidden="1">{"'RIN-INTRANET'!$A$1:$K$71"}</definedName>
    <definedName name="hdgdh_1_2" hidden="1">{"'RIN-INTRANET'!$A$1:$K$71"}</definedName>
    <definedName name="hdgdh_1_2_1" localSheetId="0" hidden="1">{"'RIN-INTRANET'!$A$1:$K$71"}</definedName>
    <definedName name="hdgdh_1_2_1" localSheetId="1" hidden="1">{"'RIN-INTRANET'!$A$1:$K$71"}</definedName>
    <definedName name="hdgdh_1_2_1" hidden="1">{"'RIN-INTRANET'!$A$1:$K$71"}</definedName>
    <definedName name="hdgdh_1_2_2" localSheetId="0" hidden="1">{"'RIN-INTRANET'!$A$1:$K$71"}</definedName>
    <definedName name="hdgdh_1_2_2" localSheetId="1" hidden="1">{"'RIN-INTRANET'!$A$1:$K$71"}</definedName>
    <definedName name="hdgdh_1_2_2" hidden="1">{"'RIN-INTRANET'!$A$1:$K$71"}</definedName>
    <definedName name="hdgdh_1_2_3" localSheetId="0" hidden="1">{"'RIN-INTRANET'!$A$1:$K$71"}</definedName>
    <definedName name="hdgdh_1_2_3" localSheetId="1" hidden="1">{"'RIN-INTRANET'!$A$1:$K$71"}</definedName>
    <definedName name="hdgdh_1_2_3" hidden="1">{"'RIN-INTRANET'!$A$1:$K$71"}</definedName>
    <definedName name="hdgdh_1_3" localSheetId="0" hidden="1">{"'RIN-INTRANET'!$A$1:$K$71"}</definedName>
    <definedName name="hdgdh_1_3" localSheetId="1" hidden="1">{"'RIN-INTRANET'!$A$1:$K$71"}</definedName>
    <definedName name="hdgdh_1_3" hidden="1">{"'RIN-INTRANET'!$A$1:$K$71"}</definedName>
    <definedName name="hdgdh_1_4" localSheetId="0" hidden="1">{"'RIN-INTRANET'!$A$1:$K$71"}</definedName>
    <definedName name="hdgdh_1_4" localSheetId="1" hidden="1">{"'RIN-INTRANET'!$A$1:$K$71"}</definedName>
    <definedName name="hdgdh_1_4" hidden="1">{"'RIN-INTRANET'!$A$1:$K$71"}</definedName>
    <definedName name="hdgdh_1_5" localSheetId="0" hidden="1">{"'RIN-INTRANET'!$A$1:$K$71"}</definedName>
    <definedName name="hdgdh_1_5" localSheetId="1" hidden="1">{"'RIN-INTRANET'!$A$1:$K$71"}</definedName>
    <definedName name="hdgdh_1_5" hidden="1">{"'RIN-INTRANET'!$A$1:$K$71"}</definedName>
    <definedName name="hdgdh_2" localSheetId="0" hidden="1">{"'RIN-INTRANET'!$A$1:$K$71"}</definedName>
    <definedName name="hdgdh_2" localSheetId="1" hidden="1">{"'RIN-INTRANET'!$A$1:$K$71"}</definedName>
    <definedName name="hdgdh_2" hidden="1">{"'RIN-INTRANET'!$A$1:$K$71"}</definedName>
    <definedName name="hdgdh_2_1" localSheetId="0" hidden="1">{"'RIN-INTRANET'!$A$1:$K$71"}</definedName>
    <definedName name="hdgdh_2_1" localSheetId="1" hidden="1">{"'RIN-INTRANET'!$A$1:$K$71"}</definedName>
    <definedName name="hdgdh_2_1" hidden="1">{"'RIN-INTRANET'!$A$1:$K$71"}</definedName>
    <definedName name="hdgdh_2_2" localSheetId="0" hidden="1">{"'RIN-INTRANET'!$A$1:$K$71"}</definedName>
    <definedName name="hdgdh_2_2" localSheetId="1" hidden="1">{"'RIN-INTRANET'!$A$1:$K$71"}</definedName>
    <definedName name="hdgdh_2_2" hidden="1">{"'RIN-INTRANET'!$A$1:$K$71"}</definedName>
    <definedName name="hdgdh_2_3" localSheetId="0" hidden="1">{"'RIN-INTRANET'!$A$1:$K$71"}</definedName>
    <definedName name="hdgdh_2_3" localSheetId="1" hidden="1">{"'RIN-INTRANET'!$A$1:$K$71"}</definedName>
    <definedName name="hdgdh_2_3" hidden="1">{"'RIN-INTRANET'!$A$1:$K$71"}</definedName>
    <definedName name="hdgdh_2_4" localSheetId="0" hidden="1">{"'RIN-INTRANET'!$A$1:$K$71"}</definedName>
    <definedName name="hdgdh_2_4" localSheetId="1" hidden="1">{"'RIN-INTRANET'!$A$1:$K$71"}</definedName>
    <definedName name="hdgdh_2_4" hidden="1">{"'RIN-INTRANET'!$A$1:$K$71"}</definedName>
    <definedName name="hdgdh_3" localSheetId="0" hidden="1">{"'RIN-INTRANET'!$A$1:$K$71"}</definedName>
    <definedName name="hdgdh_3" localSheetId="1" hidden="1">{"'RIN-INTRANET'!$A$1:$K$71"}</definedName>
    <definedName name="hdgdh_3" hidden="1">{"'RIN-INTRANET'!$A$1:$K$71"}</definedName>
    <definedName name="hdgdh_4" localSheetId="0" hidden="1">{"'RIN-INTRANET'!$A$1:$K$71"}</definedName>
    <definedName name="hdgdh_4" localSheetId="1" hidden="1">{"'RIN-INTRANET'!$A$1:$K$71"}</definedName>
    <definedName name="hdgdh_4" hidden="1">{"'RIN-INTRANET'!$A$1:$K$71"}</definedName>
    <definedName name="hdgdh_5" localSheetId="0" hidden="1">{"'RIN-INTRANET'!$A$1:$K$71"}</definedName>
    <definedName name="hdgdh_5" localSheetId="1" hidden="1">{"'RIN-INTRANET'!$A$1:$K$71"}</definedName>
    <definedName name="hdgdh_5" hidden="1">{"'RIN-INTRANET'!$A$1:$K$71"}</definedName>
    <definedName name="Header_Row" localSheetId="1">ROW(#REF!)</definedName>
    <definedName name="Header_Row">ROW(#REF!)</definedName>
    <definedName name="HEADING">#REF!</definedName>
    <definedName name="Heading39" localSheetId="0">#REF!</definedName>
    <definedName name="Heading39" localSheetId="1">#REF!</definedName>
    <definedName name="Heading39">#REF!</definedName>
    <definedName name="hello" localSheetId="0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gjhgkh" hidden="1">{"Riqfin97",#N/A,FALSE,"Tran";"Riqfinpro",#N/A,FALSE,"Tran"}</definedName>
    <definedName name="hghj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gjffu">#N/A</definedName>
    <definedName name="hh">#REF!</definedName>
    <definedName name="HHCD">#REF!</definedName>
    <definedName name="hhh" localSheetId="0" hidden="1">{"Minpmon",#N/A,FALSE,"Monthinput"}</definedName>
    <definedName name="hhh" localSheetId="1" hidden="1">{"Minpmon",#N/A,FALSE,"Monthinput"}</definedName>
    <definedName name="hhh" hidden="1">{"Minpmon",#N/A,FALSE,"Monthinput"}</definedName>
    <definedName name="hhh_1" localSheetId="0" hidden="1">{"Minpmon",#N/A,FALSE,"Monthinput"}</definedName>
    <definedName name="hhh_1" localSheetId="1" hidden="1">{"Minpmon",#N/A,FALSE,"Monthinput"}</definedName>
    <definedName name="hhh_1" hidden="1">{"Minpmon",#N/A,FALSE,"Monthinput"}</definedName>
    <definedName name="hhh_1_1" localSheetId="0" hidden="1">{"Minpmon",#N/A,FALSE,"Monthinput"}</definedName>
    <definedName name="hhh_1_1" localSheetId="1" hidden="1">{"Minpmon",#N/A,FALSE,"Monthinput"}</definedName>
    <definedName name="hhh_1_1" hidden="1">{"Minpmon",#N/A,FALSE,"Monthinput"}</definedName>
    <definedName name="hhh_1_2" localSheetId="0" hidden="1">{"Minpmon",#N/A,FALSE,"Monthinput"}</definedName>
    <definedName name="hhh_1_2" localSheetId="1" hidden="1">{"Minpmon",#N/A,FALSE,"Monthinput"}</definedName>
    <definedName name="hhh_1_2" hidden="1">{"Minpmon",#N/A,FALSE,"Monthinput"}</definedName>
    <definedName name="hhh_1_3" localSheetId="0" hidden="1">{"Minpmon",#N/A,FALSE,"Monthinput"}</definedName>
    <definedName name="hhh_1_3" localSheetId="1" hidden="1">{"Minpmon",#N/A,FALSE,"Monthinput"}</definedName>
    <definedName name="hhh_1_3" hidden="1">{"Minpmon",#N/A,FALSE,"Monthinput"}</definedName>
    <definedName name="hhh_1_4" localSheetId="0" hidden="1">{"Minpmon",#N/A,FALSE,"Monthinput"}</definedName>
    <definedName name="hhh_1_4" localSheetId="1" hidden="1">{"Minpmon",#N/A,FALSE,"Monthinput"}</definedName>
    <definedName name="hhh_1_4" hidden="1">{"Minpmon",#N/A,FALSE,"Monthinput"}</definedName>
    <definedName name="hhh_2" localSheetId="0" hidden="1">{"Minpmon",#N/A,FALSE,"Monthinput"}</definedName>
    <definedName name="hhh_2" localSheetId="1" hidden="1">{"Minpmon",#N/A,FALSE,"Monthinput"}</definedName>
    <definedName name="hhh_2" hidden="1">{"Minpmon",#N/A,FALSE,"Monthinput"}</definedName>
    <definedName name="hhh_3" localSheetId="0" hidden="1">{"Minpmon",#N/A,FALSE,"Monthinput"}</definedName>
    <definedName name="hhh_3" localSheetId="1" hidden="1">{"Minpmon",#N/A,FALSE,"Monthinput"}</definedName>
    <definedName name="hhh_3" hidden="1">{"Minpmon",#N/A,FALSE,"Monthinput"}</definedName>
    <definedName name="hhh_4" localSheetId="0" hidden="1">{"Minpmon",#N/A,FALSE,"Monthinput"}</definedName>
    <definedName name="hhh_4" localSheetId="1" hidden="1">{"Minpmon",#N/A,FALSE,"Monthinput"}</definedName>
    <definedName name="hhh_4" hidden="1">{"Minpmon",#N/A,FALSE,"Monthinput"}</definedName>
    <definedName name="hhhh">#N/A</definedName>
    <definedName name="hhhhh" localSheetId="0" hidden="1">{"Tab1",#N/A,FALSE,"P";"Tab2",#N/A,FALSE,"P"}</definedName>
    <definedName name="hhhhh" localSheetId="1" hidden="1">{"Tab1",#N/A,FALSE,"P";"Tab2",#N/A,FALSE,"P"}</definedName>
    <definedName name="hhhhh" hidden="1">{"Tab1",#N/A,FALSE,"P";"Tab2",#N/A,FALSE,"P"}</definedName>
    <definedName name="hhhhh_1" localSheetId="0" hidden="1">{"Tab1",#N/A,FALSE,"P";"Tab2",#N/A,FALSE,"P"}</definedName>
    <definedName name="hhhhh_1" localSheetId="1" hidden="1">{"Tab1",#N/A,FALSE,"P";"Tab2",#N/A,FALSE,"P"}</definedName>
    <definedName name="hhhhh_1" hidden="1">{"Tab1",#N/A,FALSE,"P";"Tab2",#N/A,FALSE,"P"}</definedName>
    <definedName name="hhhhh_1_1" localSheetId="0" hidden="1">{"Tab1",#N/A,FALSE,"P";"Tab2",#N/A,FALSE,"P"}</definedName>
    <definedName name="hhhhh_1_1" localSheetId="1" hidden="1">{"Tab1",#N/A,FALSE,"P";"Tab2",#N/A,FALSE,"P"}</definedName>
    <definedName name="hhhhh_1_1" hidden="1">{"Tab1",#N/A,FALSE,"P";"Tab2",#N/A,FALSE,"P"}</definedName>
    <definedName name="hhhhh_1_2" localSheetId="0" hidden="1">{"Tab1",#N/A,FALSE,"P";"Tab2",#N/A,FALSE,"P"}</definedName>
    <definedName name="hhhhh_1_2" localSheetId="1" hidden="1">{"Tab1",#N/A,FALSE,"P";"Tab2",#N/A,FALSE,"P"}</definedName>
    <definedName name="hhhhh_1_2" hidden="1">{"Tab1",#N/A,FALSE,"P";"Tab2",#N/A,FALSE,"P"}</definedName>
    <definedName name="hhhhh_1_3" localSheetId="0" hidden="1">{"Tab1",#N/A,FALSE,"P";"Tab2",#N/A,FALSE,"P"}</definedName>
    <definedName name="hhhhh_1_3" localSheetId="1" hidden="1">{"Tab1",#N/A,FALSE,"P";"Tab2",#N/A,FALSE,"P"}</definedName>
    <definedName name="hhhhh_1_3" hidden="1">{"Tab1",#N/A,FALSE,"P";"Tab2",#N/A,FALSE,"P"}</definedName>
    <definedName name="hhhhh_1_4" localSheetId="0" hidden="1">{"Tab1",#N/A,FALSE,"P";"Tab2",#N/A,FALSE,"P"}</definedName>
    <definedName name="hhhhh_1_4" localSheetId="1" hidden="1">{"Tab1",#N/A,FALSE,"P";"Tab2",#N/A,FALSE,"P"}</definedName>
    <definedName name="hhhhh_1_4" hidden="1">{"Tab1",#N/A,FALSE,"P";"Tab2",#N/A,FALSE,"P"}</definedName>
    <definedName name="hhhhh_2" localSheetId="0" hidden="1">{"Tab1",#N/A,FALSE,"P";"Tab2",#N/A,FALSE,"P"}</definedName>
    <definedName name="hhhhh_2" localSheetId="1" hidden="1">{"Tab1",#N/A,FALSE,"P";"Tab2",#N/A,FALSE,"P"}</definedName>
    <definedName name="hhhhh_2" hidden="1">{"Tab1",#N/A,FALSE,"P";"Tab2",#N/A,FALSE,"P"}</definedName>
    <definedName name="hhhhh_3" localSheetId="0" hidden="1">{"Tab1",#N/A,FALSE,"P";"Tab2",#N/A,FALSE,"P"}</definedName>
    <definedName name="hhhhh_3" localSheetId="1" hidden="1">{"Tab1",#N/A,FALSE,"P";"Tab2",#N/A,FALSE,"P"}</definedName>
    <definedName name="hhhhh_3" hidden="1">{"Tab1",#N/A,FALSE,"P";"Tab2",#N/A,FALSE,"P"}</definedName>
    <definedName name="hhhhh_4" localSheetId="0" hidden="1">{"Tab1",#N/A,FALSE,"P";"Tab2",#N/A,FALSE,"P"}</definedName>
    <definedName name="hhhhh_4" localSheetId="1" hidden="1">{"Tab1",#N/A,FALSE,"P";"Tab2",#N/A,FALSE,"P"}</definedName>
    <definedName name="hhhhh_4" hidden="1">{"Tab1",#N/A,FALSE,"P";"Tab2",#N/A,FALSE,"P"}</definedName>
    <definedName name="hhhhhh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TA">#REF!</definedName>
    <definedName name="HIDRO1" localSheetId="0">#REF!</definedName>
    <definedName name="HIDRO1" localSheetId="1">#REF!</definedName>
    <definedName name="HIDRO1">#REF!</definedName>
    <definedName name="High_external" localSheetId="0">#REF!</definedName>
    <definedName name="High_external" localSheetId="1">#REF!</definedName>
    <definedName name="High_external">#REF!</definedName>
    <definedName name="High_fiscal" localSheetId="0">#REF!</definedName>
    <definedName name="High_fiscal" localSheetId="1">#REF!</definedName>
    <definedName name="High_fiscal">#REF!</definedName>
    <definedName name="High_growth_extended" localSheetId="0">#REF!</definedName>
    <definedName name="High_growth_extended" localSheetId="1">#REF!</definedName>
    <definedName name="High_growth_extended">#REF!</definedName>
    <definedName name="High_growth_summary" localSheetId="0">#REF!</definedName>
    <definedName name="High_growth_summary" localSheetId="1">#REF!</definedName>
    <definedName name="High_growth_summary">#REF!</definedName>
    <definedName name="High_monetary" localSheetId="0">#REF!</definedName>
    <definedName name="High_monetary" localSheetId="1">#REF!</definedName>
    <definedName name="High_monetary">#REF!</definedName>
    <definedName name="High_real" localSheetId="0">#REF!</definedName>
    <definedName name="High_real" localSheetId="1">#REF!</definedName>
    <definedName name="High_real">#REF!</definedName>
    <definedName name="High_summary" localSheetId="0">#REF!</definedName>
    <definedName name="High_summary" localSheetId="1">#REF!</definedName>
    <definedName name="High_summary">#REF!</definedName>
    <definedName name="hihp" localSheetId="0" hidden="1">{"Riqfin97",#N/A,FALSE,"Tran";"Riqfinpro",#N/A,FALSE,"Tran"}</definedName>
    <definedName name="hihp" localSheetId="1" hidden="1">{"Riqfin97",#N/A,FALSE,"Tran";"Riqfinpro",#N/A,FALSE,"Tran"}</definedName>
    <definedName name="hihp" hidden="1">{"Riqfin97",#N/A,FALSE,"Tran";"Riqfinpro",#N/A,FALSE,"Tran"}</definedName>
    <definedName name="hihp_1" localSheetId="0" hidden="1">{"Riqfin97",#N/A,FALSE,"Tran";"Riqfinpro",#N/A,FALSE,"Tran"}</definedName>
    <definedName name="hihp_1" localSheetId="1" hidden="1">{"Riqfin97",#N/A,FALSE,"Tran";"Riqfinpro",#N/A,FALSE,"Tran"}</definedName>
    <definedName name="hihp_1" hidden="1">{"Riqfin97",#N/A,FALSE,"Tran";"Riqfinpro",#N/A,FALSE,"Tran"}</definedName>
    <definedName name="hihp_1_1" localSheetId="0" hidden="1">{"Riqfin97",#N/A,FALSE,"Tran";"Riqfinpro",#N/A,FALSE,"Tran"}</definedName>
    <definedName name="hihp_1_1" localSheetId="1" hidden="1">{"Riqfin97",#N/A,FALSE,"Tran";"Riqfinpro",#N/A,FALSE,"Tran"}</definedName>
    <definedName name="hihp_1_1" hidden="1">{"Riqfin97",#N/A,FALSE,"Tran";"Riqfinpro",#N/A,FALSE,"Tran"}</definedName>
    <definedName name="hihp_1_2" localSheetId="0" hidden="1">{"Riqfin97",#N/A,FALSE,"Tran";"Riqfinpro",#N/A,FALSE,"Tran"}</definedName>
    <definedName name="hihp_1_2" localSheetId="1" hidden="1">{"Riqfin97",#N/A,FALSE,"Tran";"Riqfinpro",#N/A,FALSE,"Tran"}</definedName>
    <definedName name="hihp_1_2" hidden="1">{"Riqfin97",#N/A,FALSE,"Tran";"Riqfinpro",#N/A,FALSE,"Tran"}</definedName>
    <definedName name="hihp_1_3" localSheetId="0" hidden="1">{"Riqfin97",#N/A,FALSE,"Tran";"Riqfinpro",#N/A,FALSE,"Tran"}</definedName>
    <definedName name="hihp_1_3" localSheetId="1" hidden="1">{"Riqfin97",#N/A,FALSE,"Tran";"Riqfinpro",#N/A,FALSE,"Tran"}</definedName>
    <definedName name="hihp_1_3" hidden="1">{"Riqfin97",#N/A,FALSE,"Tran";"Riqfinpro",#N/A,FALSE,"Tran"}</definedName>
    <definedName name="hihp_1_4" localSheetId="0" hidden="1">{"Riqfin97",#N/A,FALSE,"Tran";"Riqfinpro",#N/A,FALSE,"Tran"}</definedName>
    <definedName name="hihp_1_4" localSheetId="1" hidden="1">{"Riqfin97",#N/A,FALSE,"Tran";"Riqfinpro",#N/A,FALSE,"Tran"}</definedName>
    <definedName name="hihp_1_4" hidden="1">{"Riqfin97",#N/A,FALSE,"Tran";"Riqfinpro",#N/A,FALSE,"Tran"}</definedName>
    <definedName name="hihp_2" localSheetId="0" hidden="1">{"Riqfin97",#N/A,FALSE,"Tran";"Riqfinpro",#N/A,FALSE,"Tran"}</definedName>
    <definedName name="hihp_2" localSheetId="1" hidden="1">{"Riqfin97",#N/A,FALSE,"Tran";"Riqfinpro",#N/A,FALSE,"Tran"}</definedName>
    <definedName name="hihp_2" hidden="1">{"Riqfin97",#N/A,FALSE,"Tran";"Riqfinpro",#N/A,FALSE,"Tran"}</definedName>
    <definedName name="hihp_3" localSheetId="0" hidden="1">{"Riqfin97",#N/A,FALSE,"Tran";"Riqfinpro",#N/A,FALSE,"Tran"}</definedName>
    <definedName name="hihp_3" localSheetId="1" hidden="1">{"Riqfin97",#N/A,FALSE,"Tran";"Riqfinpro",#N/A,FALSE,"Tran"}</definedName>
    <definedName name="hihp_3" hidden="1">{"Riqfin97",#N/A,FALSE,"Tran";"Riqfinpro",#N/A,FALSE,"Tran"}</definedName>
    <definedName name="hihp_4" localSheetId="0" hidden="1">{"Riqfin97",#N/A,FALSE,"Tran";"Riqfinpro",#N/A,FALSE,"Tran"}</definedName>
    <definedName name="hihp_4" localSheetId="1" hidden="1">{"Riqfin97",#N/A,FALSE,"Tran";"Riqfinpro",#N/A,FALSE,"Tran"}</definedName>
    <definedName name="hihp_4" hidden="1">{"Riqfin97",#N/A,FALSE,"Tran";"Riqfinpro",#N/A,FALSE,"Tran"}</definedName>
    <definedName name="hio" localSheetId="0" hidden="1">{"Tab1",#N/A,FALSE,"P";"Tab2",#N/A,FALSE,"P"}</definedName>
    <definedName name="hio" localSheetId="1" hidden="1">{"Tab1",#N/A,FALSE,"P";"Tab2",#N/A,FALSE,"P"}</definedName>
    <definedName name="hio" hidden="1">{"Tab1",#N/A,FALSE,"P";"Tab2",#N/A,FALSE,"P"}</definedName>
    <definedName name="hio_1" localSheetId="0" hidden="1">{"Tab1",#N/A,FALSE,"P";"Tab2",#N/A,FALSE,"P"}</definedName>
    <definedName name="hio_1" localSheetId="1" hidden="1">{"Tab1",#N/A,FALSE,"P";"Tab2",#N/A,FALSE,"P"}</definedName>
    <definedName name="hio_1" hidden="1">{"Tab1",#N/A,FALSE,"P";"Tab2",#N/A,FALSE,"P"}</definedName>
    <definedName name="hio_1_1" localSheetId="0" hidden="1">{"Tab1",#N/A,FALSE,"P";"Tab2",#N/A,FALSE,"P"}</definedName>
    <definedName name="hio_1_1" localSheetId="1" hidden="1">{"Tab1",#N/A,FALSE,"P";"Tab2",#N/A,FALSE,"P"}</definedName>
    <definedName name="hio_1_1" hidden="1">{"Tab1",#N/A,FALSE,"P";"Tab2",#N/A,FALSE,"P"}</definedName>
    <definedName name="hio_1_2" localSheetId="0" hidden="1">{"Tab1",#N/A,FALSE,"P";"Tab2",#N/A,FALSE,"P"}</definedName>
    <definedName name="hio_1_2" localSheetId="1" hidden="1">{"Tab1",#N/A,FALSE,"P";"Tab2",#N/A,FALSE,"P"}</definedName>
    <definedName name="hio_1_2" hidden="1">{"Tab1",#N/A,FALSE,"P";"Tab2",#N/A,FALSE,"P"}</definedName>
    <definedName name="hio_1_3" localSheetId="0" hidden="1">{"Tab1",#N/A,FALSE,"P";"Tab2",#N/A,FALSE,"P"}</definedName>
    <definedName name="hio_1_3" localSheetId="1" hidden="1">{"Tab1",#N/A,FALSE,"P";"Tab2",#N/A,FALSE,"P"}</definedName>
    <definedName name="hio_1_3" hidden="1">{"Tab1",#N/A,FALSE,"P";"Tab2",#N/A,FALSE,"P"}</definedName>
    <definedName name="hio_1_4" localSheetId="0" hidden="1">{"Tab1",#N/A,FALSE,"P";"Tab2",#N/A,FALSE,"P"}</definedName>
    <definedName name="hio_1_4" localSheetId="1" hidden="1">{"Tab1",#N/A,FALSE,"P";"Tab2",#N/A,FALSE,"P"}</definedName>
    <definedName name="hio_1_4" hidden="1">{"Tab1",#N/A,FALSE,"P";"Tab2",#N/A,FALSE,"P"}</definedName>
    <definedName name="hio_2" localSheetId="0" hidden="1">{"Tab1",#N/A,FALSE,"P";"Tab2",#N/A,FALSE,"P"}</definedName>
    <definedName name="hio_2" localSheetId="1" hidden="1">{"Tab1",#N/A,FALSE,"P";"Tab2",#N/A,FALSE,"P"}</definedName>
    <definedName name="hio_2" hidden="1">{"Tab1",#N/A,FALSE,"P";"Tab2",#N/A,FALSE,"P"}</definedName>
    <definedName name="hio_3" localSheetId="0" hidden="1">{"Tab1",#N/A,FALSE,"P";"Tab2",#N/A,FALSE,"P"}</definedName>
    <definedName name="hio_3" localSheetId="1" hidden="1">{"Tab1",#N/A,FALSE,"P";"Tab2",#N/A,FALSE,"P"}</definedName>
    <definedName name="hio_3" hidden="1">{"Tab1",#N/A,FALSE,"P";"Tab2",#N/A,FALSE,"P"}</definedName>
    <definedName name="hio_4" localSheetId="0" hidden="1">{"Tab1",#N/A,FALSE,"P";"Tab2",#N/A,FALSE,"P"}</definedName>
    <definedName name="hio_4" localSheetId="1" hidden="1">{"Tab1",#N/A,FALSE,"P";"Tab2",#N/A,FALSE,"P"}</definedName>
    <definedName name="hio_4" hidden="1">{"Tab1",#N/A,FALSE,"P";"Tab2",#N/A,FALSE,"P"}</definedName>
    <definedName name="hip" localSheetId="1">#REF!</definedName>
    <definedName name="hip">'[152]Supuestos '!$A$3:$I$34</definedName>
    <definedName name="HIPC">'[85]Data-Input'!$C$7</definedName>
    <definedName name="HIPCDATA" localSheetId="0">#REF!</definedName>
    <definedName name="HIPCDATA" localSheetId="1">#REF!</definedName>
    <definedName name="HIPCDATA">#REF!</definedName>
    <definedName name="HIPCStatus">'[85]Output - Submit'!$C$8</definedName>
    <definedName name="historyrange">#REF!</definedName>
    <definedName name="hjdhshsd" localSheetId="0" hidden="1">{"'RIN-INTRANET'!$A$1:$K$71"}</definedName>
    <definedName name="hjdhshsd" localSheetId="1" hidden="1">{"'RIN-INTRANET'!$A$1:$K$71"}</definedName>
    <definedName name="hjdhshsd" hidden="1">{"'RIN-INTRANET'!$A$1:$K$71"}</definedName>
    <definedName name="hjdhshsd_1" localSheetId="0" hidden="1">{"'RIN-INTRANET'!$A$1:$K$71"}</definedName>
    <definedName name="hjdhshsd_1" localSheetId="1" hidden="1">{"'RIN-INTRANET'!$A$1:$K$71"}</definedName>
    <definedName name="hjdhshsd_1" hidden="1">{"'RIN-INTRANET'!$A$1:$K$71"}</definedName>
    <definedName name="hjdhshsd_1_1" localSheetId="0" hidden="1">{"'RIN-INTRANET'!$A$1:$K$71"}</definedName>
    <definedName name="hjdhshsd_1_1" localSheetId="1" hidden="1">{"'RIN-INTRANET'!$A$1:$K$71"}</definedName>
    <definedName name="hjdhshsd_1_1" hidden="1">{"'RIN-INTRANET'!$A$1:$K$71"}</definedName>
    <definedName name="hjdhshsd_1_1_1" localSheetId="0" hidden="1">{"'RIN-INTRANET'!$A$1:$K$71"}</definedName>
    <definedName name="hjdhshsd_1_1_1" localSheetId="1" hidden="1">{"'RIN-INTRANET'!$A$1:$K$71"}</definedName>
    <definedName name="hjdhshsd_1_1_1" hidden="1">{"'RIN-INTRANET'!$A$1:$K$71"}</definedName>
    <definedName name="hjdhshsd_1_1_2" localSheetId="0" hidden="1">{"'RIN-INTRANET'!$A$1:$K$71"}</definedName>
    <definedName name="hjdhshsd_1_1_2" localSheetId="1" hidden="1">{"'RIN-INTRANET'!$A$1:$K$71"}</definedName>
    <definedName name="hjdhshsd_1_1_2" hidden="1">{"'RIN-INTRANET'!$A$1:$K$71"}</definedName>
    <definedName name="hjdhshsd_1_1_3" localSheetId="0" hidden="1">{"'RIN-INTRANET'!$A$1:$K$71"}</definedName>
    <definedName name="hjdhshsd_1_1_3" localSheetId="1" hidden="1">{"'RIN-INTRANET'!$A$1:$K$71"}</definedName>
    <definedName name="hjdhshsd_1_1_3" hidden="1">{"'RIN-INTRANET'!$A$1:$K$71"}</definedName>
    <definedName name="hjdhshsd_1_1_4" localSheetId="0" hidden="1">{"'RIN-INTRANET'!$A$1:$K$71"}</definedName>
    <definedName name="hjdhshsd_1_1_4" localSheetId="1" hidden="1">{"'RIN-INTRANET'!$A$1:$K$71"}</definedName>
    <definedName name="hjdhshsd_1_1_4" hidden="1">{"'RIN-INTRANET'!$A$1:$K$71"}</definedName>
    <definedName name="hjdhshsd_1_2" localSheetId="0" hidden="1">{"'RIN-INTRANET'!$A$1:$K$71"}</definedName>
    <definedName name="hjdhshsd_1_2" localSheetId="1" hidden="1">{"'RIN-INTRANET'!$A$1:$K$71"}</definedName>
    <definedName name="hjdhshsd_1_2" hidden="1">{"'RIN-INTRANET'!$A$1:$K$71"}</definedName>
    <definedName name="hjdhshsd_1_2_1" localSheetId="0" hidden="1">{"'RIN-INTRANET'!$A$1:$K$71"}</definedName>
    <definedName name="hjdhshsd_1_2_1" localSheetId="1" hidden="1">{"'RIN-INTRANET'!$A$1:$K$71"}</definedName>
    <definedName name="hjdhshsd_1_2_1" hidden="1">{"'RIN-INTRANET'!$A$1:$K$71"}</definedName>
    <definedName name="hjdhshsd_1_2_2" localSheetId="0" hidden="1">{"'RIN-INTRANET'!$A$1:$K$71"}</definedName>
    <definedName name="hjdhshsd_1_2_2" localSheetId="1" hidden="1">{"'RIN-INTRANET'!$A$1:$K$71"}</definedName>
    <definedName name="hjdhshsd_1_2_2" hidden="1">{"'RIN-INTRANET'!$A$1:$K$71"}</definedName>
    <definedName name="hjdhshsd_1_2_3" localSheetId="0" hidden="1">{"'RIN-INTRANET'!$A$1:$K$71"}</definedName>
    <definedName name="hjdhshsd_1_2_3" localSheetId="1" hidden="1">{"'RIN-INTRANET'!$A$1:$K$71"}</definedName>
    <definedName name="hjdhshsd_1_2_3" hidden="1">{"'RIN-INTRANET'!$A$1:$K$71"}</definedName>
    <definedName name="hjdhshsd_1_3" localSheetId="0" hidden="1">{"'RIN-INTRANET'!$A$1:$K$71"}</definedName>
    <definedName name="hjdhshsd_1_3" localSheetId="1" hidden="1">{"'RIN-INTRANET'!$A$1:$K$71"}</definedName>
    <definedName name="hjdhshsd_1_3" hidden="1">{"'RIN-INTRANET'!$A$1:$K$71"}</definedName>
    <definedName name="hjdhshsd_1_4" localSheetId="0" hidden="1">{"'RIN-INTRANET'!$A$1:$K$71"}</definedName>
    <definedName name="hjdhshsd_1_4" localSheetId="1" hidden="1">{"'RIN-INTRANET'!$A$1:$K$71"}</definedName>
    <definedName name="hjdhshsd_1_4" hidden="1">{"'RIN-INTRANET'!$A$1:$K$71"}</definedName>
    <definedName name="hjdhshsd_1_5" localSheetId="0" hidden="1">{"'RIN-INTRANET'!$A$1:$K$71"}</definedName>
    <definedName name="hjdhshsd_1_5" localSheetId="1" hidden="1">{"'RIN-INTRANET'!$A$1:$K$71"}</definedName>
    <definedName name="hjdhshsd_1_5" hidden="1">{"'RIN-INTRANET'!$A$1:$K$71"}</definedName>
    <definedName name="hjdhshsd_2" localSheetId="0" hidden="1">{"'RIN-INTRANET'!$A$1:$K$71"}</definedName>
    <definedName name="hjdhshsd_2" localSheetId="1" hidden="1">{"'RIN-INTRANET'!$A$1:$K$71"}</definedName>
    <definedName name="hjdhshsd_2" hidden="1">{"'RIN-INTRANET'!$A$1:$K$71"}</definedName>
    <definedName name="hjdhshsd_2_1" localSheetId="0" hidden="1">{"'RIN-INTRANET'!$A$1:$K$71"}</definedName>
    <definedName name="hjdhshsd_2_1" localSheetId="1" hidden="1">{"'RIN-INTRANET'!$A$1:$K$71"}</definedName>
    <definedName name="hjdhshsd_2_1" hidden="1">{"'RIN-INTRANET'!$A$1:$K$71"}</definedName>
    <definedName name="hjdhshsd_2_2" localSheetId="0" hidden="1">{"'RIN-INTRANET'!$A$1:$K$71"}</definedName>
    <definedName name="hjdhshsd_2_2" localSheetId="1" hidden="1">{"'RIN-INTRANET'!$A$1:$K$71"}</definedName>
    <definedName name="hjdhshsd_2_2" hidden="1">{"'RIN-INTRANET'!$A$1:$K$71"}</definedName>
    <definedName name="hjdhshsd_2_3" localSheetId="0" hidden="1">{"'RIN-INTRANET'!$A$1:$K$71"}</definedName>
    <definedName name="hjdhshsd_2_3" localSheetId="1" hidden="1">{"'RIN-INTRANET'!$A$1:$K$71"}</definedName>
    <definedName name="hjdhshsd_2_3" hidden="1">{"'RIN-INTRANET'!$A$1:$K$71"}</definedName>
    <definedName name="hjdhshsd_2_4" localSheetId="0" hidden="1">{"'RIN-INTRANET'!$A$1:$K$71"}</definedName>
    <definedName name="hjdhshsd_2_4" localSheetId="1" hidden="1">{"'RIN-INTRANET'!$A$1:$K$71"}</definedName>
    <definedName name="hjdhshsd_2_4" hidden="1">{"'RIN-INTRANET'!$A$1:$K$71"}</definedName>
    <definedName name="hjdhshsd_3" localSheetId="0" hidden="1">{"'RIN-INTRANET'!$A$1:$K$71"}</definedName>
    <definedName name="hjdhshsd_3" localSheetId="1" hidden="1">{"'RIN-INTRANET'!$A$1:$K$71"}</definedName>
    <definedName name="hjdhshsd_3" hidden="1">{"'RIN-INTRANET'!$A$1:$K$71"}</definedName>
    <definedName name="hjdhshsd_4" localSheetId="0" hidden="1">{"'RIN-INTRANET'!$A$1:$K$71"}</definedName>
    <definedName name="hjdhshsd_4" localSheetId="1" hidden="1">{"'RIN-INTRANET'!$A$1:$K$71"}</definedName>
    <definedName name="hjdhshsd_4" hidden="1">{"'RIN-INTRANET'!$A$1:$K$71"}</definedName>
    <definedName name="hjdhshsd_5" localSheetId="0" hidden="1">{"'RIN-INTRANET'!$A$1:$K$71"}</definedName>
    <definedName name="hjdhshsd_5" localSheetId="1" hidden="1">{"'RIN-INTRANET'!$A$1:$K$71"}</definedName>
    <definedName name="hjdhshsd_5" hidden="1">{"'RIN-INTRANET'!$A$1:$K$71"}</definedName>
    <definedName name="hjfhklahfksj">#N/A</definedName>
    <definedName name="hjk" localSheetId="0" hidden="1">{"Riqfin97",#N/A,FALSE,"Tran";"Riqfinpro",#N/A,FALSE,"Tran"}</definedName>
    <definedName name="hjk" localSheetId="1" hidden="1">{"Riqfin97",#N/A,FALSE,"Tran";"Riqfinpro",#N/A,FALSE,"Tran"}</definedName>
    <definedName name="hjk" hidden="1">{"Riqfin97",#N/A,FALSE,"Tran";"Riqfinpro",#N/A,FALSE,"Tran"}</definedName>
    <definedName name="hjkk" hidden="1">{"Riqfin97",#N/A,FALSE,"Tran";"Riqfinpro",#N/A,FALSE,"Tran"}</definedName>
    <definedName name="hn" localSheetId="0" hidden="1">{"Riqfin97",#N/A,FALSE,"Tran";"Riqfinpro",#N/A,FALSE,"Tran"}</definedName>
    <definedName name="hn" localSheetId="1" hidden="1">{"Riqfin97",#N/A,FALSE,"Tran";"Riqfinpro",#N/A,FALSE,"Tran"}</definedName>
    <definedName name="hn" hidden="1">{"Riqfin97",#N/A,FALSE,"Tran";"Riqfinpro",#N/A,FALSE,"Tran"}</definedName>
    <definedName name="HOJAT">'[1]esc con 2.4% '!$A$1169:$L$1282</definedName>
    <definedName name="HOLA" hidden="1">{"'brecha'!$A$1:$J$68","'grafica'!$A$83:$M$94"}</definedName>
    <definedName name="hora" localSheetId="1">#REF!</definedName>
    <definedName name="hora">[14]Programa!#REF!</definedName>
    <definedName name="Horas_Op">#REF!</definedName>
    <definedName name="Horas_Trans">#REF!</definedName>
    <definedName name="HOSP96" localSheetId="0">#REF!</definedName>
    <definedName name="HOSP96" localSheetId="1">#REF!</definedName>
    <definedName name="HOSP96">#REF!</definedName>
    <definedName name="hpu" localSheetId="0" hidden="1">{"Tab1",#N/A,FALSE,"P";"Tab2",#N/A,FALSE,"P"}</definedName>
    <definedName name="hpu" localSheetId="1" hidden="1">{"Tab1",#N/A,FALSE,"P";"Tab2",#N/A,FALSE,"P"}</definedName>
    <definedName name="hpu" hidden="1">{"Tab1",#N/A,FALSE,"P";"Tab2",#N/A,FALSE,"P"}</definedName>
    <definedName name="hpu_1" localSheetId="0" hidden="1">{"Tab1",#N/A,FALSE,"P";"Tab2",#N/A,FALSE,"P"}</definedName>
    <definedName name="hpu_1" localSheetId="1" hidden="1">{"Tab1",#N/A,FALSE,"P";"Tab2",#N/A,FALSE,"P"}</definedName>
    <definedName name="hpu_1" hidden="1">{"Tab1",#N/A,FALSE,"P";"Tab2",#N/A,FALSE,"P"}</definedName>
    <definedName name="hpu_1_1" localSheetId="0" hidden="1">{"Tab1",#N/A,FALSE,"P";"Tab2",#N/A,FALSE,"P"}</definedName>
    <definedName name="hpu_1_1" localSheetId="1" hidden="1">{"Tab1",#N/A,FALSE,"P";"Tab2",#N/A,FALSE,"P"}</definedName>
    <definedName name="hpu_1_1" hidden="1">{"Tab1",#N/A,FALSE,"P";"Tab2",#N/A,FALSE,"P"}</definedName>
    <definedName name="hpu_1_2" localSheetId="0" hidden="1">{"Tab1",#N/A,FALSE,"P";"Tab2",#N/A,FALSE,"P"}</definedName>
    <definedName name="hpu_1_2" localSheetId="1" hidden="1">{"Tab1",#N/A,FALSE,"P";"Tab2",#N/A,FALSE,"P"}</definedName>
    <definedName name="hpu_1_2" hidden="1">{"Tab1",#N/A,FALSE,"P";"Tab2",#N/A,FALSE,"P"}</definedName>
    <definedName name="hpu_1_3" localSheetId="0" hidden="1">{"Tab1",#N/A,FALSE,"P";"Tab2",#N/A,FALSE,"P"}</definedName>
    <definedName name="hpu_1_3" localSheetId="1" hidden="1">{"Tab1",#N/A,FALSE,"P";"Tab2",#N/A,FALSE,"P"}</definedName>
    <definedName name="hpu_1_3" hidden="1">{"Tab1",#N/A,FALSE,"P";"Tab2",#N/A,FALSE,"P"}</definedName>
    <definedName name="hpu_1_4" localSheetId="0" hidden="1">{"Tab1",#N/A,FALSE,"P";"Tab2",#N/A,FALSE,"P"}</definedName>
    <definedName name="hpu_1_4" localSheetId="1" hidden="1">{"Tab1",#N/A,FALSE,"P";"Tab2",#N/A,FALSE,"P"}</definedName>
    <definedName name="hpu_1_4" hidden="1">{"Tab1",#N/A,FALSE,"P";"Tab2",#N/A,FALSE,"P"}</definedName>
    <definedName name="hpu_2" localSheetId="0" hidden="1">{"Tab1",#N/A,FALSE,"P";"Tab2",#N/A,FALSE,"P"}</definedName>
    <definedName name="hpu_2" localSheetId="1" hidden="1">{"Tab1",#N/A,FALSE,"P";"Tab2",#N/A,FALSE,"P"}</definedName>
    <definedName name="hpu_2" hidden="1">{"Tab1",#N/A,FALSE,"P";"Tab2",#N/A,FALSE,"P"}</definedName>
    <definedName name="hpu_3" localSheetId="0" hidden="1">{"Tab1",#N/A,FALSE,"P";"Tab2",#N/A,FALSE,"P"}</definedName>
    <definedName name="hpu_3" localSheetId="1" hidden="1">{"Tab1",#N/A,FALSE,"P";"Tab2",#N/A,FALSE,"P"}</definedName>
    <definedName name="hpu_3" hidden="1">{"Tab1",#N/A,FALSE,"P";"Tab2",#N/A,FALSE,"P"}</definedName>
    <definedName name="hpu_4" localSheetId="0" hidden="1">{"Tab1",#N/A,FALSE,"P";"Tab2",#N/A,FALSE,"P"}</definedName>
    <definedName name="hpu_4" localSheetId="1" hidden="1">{"Tab1",#N/A,FALSE,"P";"Tab2",#N/A,FALSE,"P"}</definedName>
    <definedName name="hpu_4" hidden="1">{"Tab1",#N/A,FALSE,"P";"Tab2",#N/A,FALSE,"P"}</definedName>
    <definedName name="HTMatriz" localSheetId="0">#REF!</definedName>
    <definedName name="HTMatriz" localSheetId="1">#REF!</definedName>
    <definedName name="HTMatriz">#REF!</definedName>
    <definedName name="HTML_CodePage" hidden="1">1252</definedName>
    <definedName name="HTML_Control" localSheetId="0" hidden="1">{"'para SB'!$A$1318:$F$1381"}</definedName>
    <definedName name="HTML_Control" localSheetId="1" hidden="1">{"'para SB'!$A$1318:$F$1381"}</definedName>
    <definedName name="HTML_Control" hidden="1">{"'para SB'!$A$1318:$F$1381"}</definedName>
    <definedName name="HTML_Control_1" localSheetId="0" hidden="1">{"'RIN-INTRANET'!$A$1:$K$71"}</definedName>
    <definedName name="HTML_Control_1" localSheetId="1" hidden="1">{"'RIN-INTRANET'!$A$1:$K$71"}</definedName>
    <definedName name="HTML_Control_1" hidden="1">{"'RIN-INTRANET'!$A$1:$K$71"}</definedName>
    <definedName name="HTML_Control_1_1" localSheetId="0" hidden="1">{"'para SB'!$A$1420:$F$1479"}</definedName>
    <definedName name="HTML_Control_1_1" localSheetId="1" hidden="1">{"'para SB'!$A$1420:$F$1479"}</definedName>
    <definedName name="HTML_Control_1_1" hidden="1">{"'para SB'!$A$1420:$F$1479"}</definedName>
    <definedName name="HTML_Control_1_1_1" localSheetId="0" hidden="1">{"'RIN-INTRANET'!$A$1:$K$71"}</definedName>
    <definedName name="HTML_Control_1_1_1" localSheetId="1" hidden="1">{"'RIN-INTRANET'!$A$1:$K$71"}</definedName>
    <definedName name="HTML_Control_1_1_1" hidden="1">{"'RIN-INTRANET'!$A$1:$K$71"}</definedName>
    <definedName name="HTML_Control_1_1_2" localSheetId="0" hidden="1">{"'RIN-INTRANET'!$A$1:$K$71"}</definedName>
    <definedName name="HTML_Control_1_1_2" localSheetId="1" hidden="1">{"'RIN-INTRANET'!$A$1:$K$71"}</definedName>
    <definedName name="HTML_Control_1_1_2" hidden="1">{"'RIN-INTRANET'!$A$1:$K$71"}</definedName>
    <definedName name="HTML_Control_1_1_3" localSheetId="0" hidden="1">{"'RIN-INTRANET'!$A$1:$K$71"}</definedName>
    <definedName name="HTML_Control_1_1_3" localSheetId="1" hidden="1">{"'RIN-INTRANET'!$A$1:$K$71"}</definedName>
    <definedName name="HTML_Control_1_1_3" hidden="1">{"'RIN-INTRANET'!$A$1:$K$71"}</definedName>
    <definedName name="HTML_Control_1_1_4" localSheetId="0" hidden="1">{"'RIN-INTRANET'!$A$1:$K$71"}</definedName>
    <definedName name="HTML_Control_1_1_4" localSheetId="1" hidden="1">{"'RIN-INTRANET'!$A$1:$K$71"}</definedName>
    <definedName name="HTML_Control_1_1_4" hidden="1">{"'RIN-INTRANET'!$A$1:$K$71"}</definedName>
    <definedName name="HTML_Control_1_2" localSheetId="0" hidden="1">{"'RIN-INTRANET'!$A$1:$K$71"}</definedName>
    <definedName name="HTML_Control_1_2" localSheetId="1" hidden="1">{"'RIN-INTRANET'!$A$1:$K$71"}</definedName>
    <definedName name="HTML_Control_1_2" hidden="1">{"'RIN-INTRANET'!$A$1:$K$71"}</definedName>
    <definedName name="HTML_Control_1_2_1" localSheetId="0" hidden="1">{"'RIN-INTRANET'!$A$1:$K$71"}</definedName>
    <definedName name="HTML_Control_1_2_1" localSheetId="1" hidden="1">{"'RIN-INTRANET'!$A$1:$K$71"}</definedName>
    <definedName name="HTML_Control_1_2_1" hidden="1">{"'RIN-INTRANET'!$A$1:$K$71"}</definedName>
    <definedName name="HTML_Control_1_2_2" localSheetId="0" hidden="1">{"'RIN-INTRANET'!$A$1:$K$71"}</definedName>
    <definedName name="HTML_Control_1_2_2" localSheetId="1" hidden="1">{"'RIN-INTRANET'!$A$1:$K$71"}</definedName>
    <definedName name="HTML_Control_1_2_2" hidden="1">{"'RIN-INTRANET'!$A$1:$K$71"}</definedName>
    <definedName name="HTML_Control_1_2_3" localSheetId="0" hidden="1">{"'RIN-INTRANET'!$A$1:$K$71"}</definedName>
    <definedName name="HTML_Control_1_2_3" localSheetId="1" hidden="1">{"'RIN-INTRANET'!$A$1:$K$71"}</definedName>
    <definedName name="HTML_Control_1_2_3" hidden="1">{"'RIN-INTRANET'!$A$1:$K$71"}</definedName>
    <definedName name="HTML_Control_1_3" localSheetId="0" hidden="1">{"'para SB'!$A$1420:$F$1479"}</definedName>
    <definedName name="HTML_Control_1_3" localSheetId="1" hidden="1">{"'para SB'!$A$1420:$F$1479"}</definedName>
    <definedName name="HTML_Control_1_3" hidden="1">{"'para SB'!$A$1420:$F$1479"}</definedName>
    <definedName name="HTML_Control_1_4" localSheetId="0" hidden="1">{"'para SB'!$A$1420:$F$1479"}</definedName>
    <definedName name="HTML_Control_1_4" localSheetId="1" hidden="1">{"'para SB'!$A$1420:$F$1479"}</definedName>
    <definedName name="HTML_Control_1_4" hidden="1">{"'para SB'!$A$1420:$F$1479"}</definedName>
    <definedName name="HTML_Control_1_5" localSheetId="0" hidden="1">{"'para SB'!$A$1420:$F$1479"}</definedName>
    <definedName name="HTML_Control_1_5" localSheetId="1" hidden="1">{"'para SB'!$A$1420:$F$1479"}</definedName>
    <definedName name="HTML_Control_1_5" hidden="1">{"'para SB'!$A$1420:$F$1479"}</definedName>
    <definedName name="HTML_Control_2" localSheetId="0" hidden="1">{"'RIN-INTRANET'!$A$1:$K$71"}</definedName>
    <definedName name="HTML_Control_2" localSheetId="1" hidden="1">{"'RIN-INTRANET'!$A$1:$K$71"}</definedName>
    <definedName name="HTML_Control_2" hidden="1">{"'RIN-INTRANET'!$A$1:$K$71"}</definedName>
    <definedName name="HTML_Control_2_1" localSheetId="0" hidden="1">{"'para SB'!$A$1420:$F$1479"}</definedName>
    <definedName name="HTML_Control_2_1" localSheetId="1" hidden="1">{"'para SB'!$A$1420:$F$1479"}</definedName>
    <definedName name="HTML_Control_2_1" hidden="1">{"'para SB'!$A$1420:$F$1479"}</definedName>
    <definedName name="HTML_Control_2_2" localSheetId="0" hidden="1">{"'para SB'!$A$1420:$F$1479"}</definedName>
    <definedName name="HTML_Control_2_2" localSheetId="1" hidden="1">{"'para SB'!$A$1420:$F$1479"}</definedName>
    <definedName name="HTML_Control_2_2" hidden="1">{"'para SB'!$A$1420:$F$1479"}</definedName>
    <definedName name="HTML_Control_2_3" localSheetId="0" hidden="1">{"'para SB'!$A$1420:$F$1479"}</definedName>
    <definedName name="HTML_Control_2_3" localSheetId="1" hidden="1">{"'para SB'!$A$1420:$F$1479"}</definedName>
    <definedName name="HTML_Control_2_3" hidden="1">{"'para SB'!$A$1420:$F$1479"}</definedName>
    <definedName name="HTML_Control_2_4" localSheetId="0" hidden="1">{"'para SB'!$A$1420:$F$1479"}</definedName>
    <definedName name="HTML_Control_2_4" localSheetId="1" hidden="1">{"'para SB'!$A$1420:$F$1479"}</definedName>
    <definedName name="HTML_Control_2_4" hidden="1">{"'para SB'!$A$1420:$F$1479"}</definedName>
    <definedName name="HTML_Control_3" localSheetId="0" hidden="1">{"'RIN-INTRANET'!$A$1:$K$71"}</definedName>
    <definedName name="HTML_Control_3" localSheetId="1" hidden="1">{"'RIN-INTRANET'!$A$1:$K$71"}</definedName>
    <definedName name="HTML_Control_3" hidden="1">{"'RIN-INTRANET'!$A$1:$K$71"}</definedName>
    <definedName name="HTML_Control_4" localSheetId="0" hidden="1">{"'RIN-INTRANET'!$A$1:$K$71"}</definedName>
    <definedName name="HTML_Control_4" localSheetId="1" hidden="1">{"'RIN-INTRANET'!$A$1:$K$71"}</definedName>
    <definedName name="HTML_Control_4" hidden="1">{"'RIN-INTRANET'!$A$1:$K$71"}</definedName>
    <definedName name="HTML_Control_5" localSheetId="0" hidden="1">{"'RIN-INTRANET'!$A$1:$K$71"}</definedName>
    <definedName name="HTML_Control_5" localSheetId="1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tmlRange">#REF!</definedName>
    <definedName name="hui" localSheetId="0" hidden="1">{"Tab1",#N/A,FALSE,"P";"Tab2",#N/A,FALSE,"P"}</definedName>
    <definedName name="hui" localSheetId="1" hidden="1">{"Tab1",#N/A,FALSE,"P";"Tab2",#N/A,FALSE,"P"}</definedName>
    <definedName name="hui" hidden="1">{"Tab1",#N/A,FALSE,"P";"Tab2",#N/A,FALSE,"P"}</definedName>
    <definedName name="hui_1" localSheetId="0" hidden="1">{"Tab1",#N/A,FALSE,"P";"Tab2",#N/A,FALSE,"P"}</definedName>
    <definedName name="hui_1" localSheetId="1" hidden="1">{"Tab1",#N/A,FALSE,"P";"Tab2",#N/A,FALSE,"P"}</definedName>
    <definedName name="hui_1" hidden="1">{"Tab1",#N/A,FALSE,"P";"Tab2",#N/A,FALSE,"P"}</definedName>
    <definedName name="hui_1_1" localSheetId="0" hidden="1">{"Tab1",#N/A,FALSE,"P";"Tab2",#N/A,FALSE,"P"}</definedName>
    <definedName name="hui_1_1" localSheetId="1" hidden="1">{"Tab1",#N/A,FALSE,"P";"Tab2",#N/A,FALSE,"P"}</definedName>
    <definedName name="hui_1_1" hidden="1">{"Tab1",#N/A,FALSE,"P";"Tab2",#N/A,FALSE,"P"}</definedName>
    <definedName name="hui_1_2" localSheetId="0" hidden="1">{"Tab1",#N/A,FALSE,"P";"Tab2",#N/A,FALSE,"P"}</definedName>
    <definedName name="hui_1_2" localSheetId="1" hidden="1">{"Tab1",#N/A,FALSE,"P";"Tab2",#N/A,FALSE,"P"}</definedName>
    <definedName name="hui_1_2" hidden="1">{"Tab1",#N/A,FALSE,"P";"Tab2",#N/A,FALSE,"P"}</definedName>
    <definedName name="hui_1_3" localSheetId="0" hidden="1">{"Tab1",#N/A,FALSE,"P";"Tab2",#N/A,FALSE,"P"}</definedName>
    <definedName name="hui_1_3" localSheetId="1" hidden="1">{"Tab1",#N/A,FALSE,"P";"Tab2",#N/A,FALSE,"P"}</definedName>
    <definedName name="hui_1_3" hidden="1">{"Tab1",#N/A,FALSE,"P";"Tab2",#N/A,FALSE,"P"}</definedName>
    <definedName name="hui_1_4" localSheetId="0" hidden="1">{"Tab1",#N/A,FALSE,"P";"Tab2",#N/A,FALSE,"P"}</definedName>
    <definedName name="hui_1_4" localSheetId="1" hidden="1">{"Tab1",#N/A,FALSE,"P";"Tab2",#N/A,FALSE,"P"}</definedName>
    <definedName name="hui_1_4" hidden="1">{"Tab1",#N/A,FALSE,"P";"Tab2",#N/A,FALSE,"P"}</definedName>
    <definedName name="hui_2" localSheetId="0" hidden="1">{"Tab1",#N/A,FALSE,"P";"Tab2",#N/A,FALSE,"P"}</definedName>
    <definedName name="hui_2" localSheetId="1" hidden="1">{"Tab1",#N/A,FALSE,"P";"Tab2",#N/A,FALSE,"P"}</definedName>
    <definedName name="hui_2" hidden="1">{"Tab1",#N/A,FALSE,"P";"Tab2",#N/A,FALSE,"P"}</definedName>
    <definedName name="hui_3" localSheetId="0" hidden="1">{"Tab1",#N/A,FALSE,"P";"Tab2",#N/A,FALSE,"P"}</definedName>
    <definedName name="hui_3" localSheetId="1" hidden="1">{"Tab1",#N/A,FALSE,"P";"Tab2",#N/A,FALSE,"P"}</definedName>
    <definedName name="hui_3" hidden="1">{"Tab1",#N/A,FALSE,"P";"Tab2",#N/A,FALSE,"P"}</definedName>
    <definedName name="hui_4" localSheetId="0" hidden="1">{"Tab1",#N/A,FALSE,"P";"Tab2",#N/A,FALSE,"P"}</definedName>
    <definedName name="hui_4" localSheetId="1" hidden="1">{"Tab1",#N/A,FALSE,"P";"Tab2",#N/A,FALSE,"P"}</definedName>
    <definedName name="hui_4" hidden="1">{"Tab1",#N/A,FALSE,"P";"Tab2",#N/A,FALSE,"P"}</definedName>
    <definedName name="huo" localSheetId="0" hidden="1">{"Tab1",#N/A,FALSE,"P";"Tab2",#N/A,FALSE,"P"}</definedName>
    <definedName name="huo" localSheetId="1" hidden="1">{"Tab1",#N/A,FALSE,"P";"Tab2",#N/A,FALSE,"P"}</definedName>
    <definedName name="huo" hidden="1">{"Tab1",#N/A,FALSE,"P";"Tab2",#N/A,FALSE,"P"}</definedName>
    <definedName name="huo_1" localSheetId="0" hidden="1">{"Tab1",#N/A,FALSE,"P";"Tab2",#N/A,FALSE,"P"}</definedName>
    <definedName name="huo_1" localSheetId="1" hidden="1">{"Tab1",#N/A,FALSE,"P";"Tab2",#N/A,FALSE,"P"}</definedName>
    <definedName name="huo_1" hidden="1">{"Tab1",#N/A,FALSE,"P";"Tab2",#N/A,FALSE,"P"}</definedName>
    <definedName name="huo_1_1" localSheetId="0" hidden="1">{"Tab1",#N/A,FALSE,"P";"Tab2",#N/A,FALSE,"P"}</definedName>
    <definedName name="huo_1_1" localSheetId="1" hidden="1">{"Tab1",#N/A,FALSE,"P";"Tab2",#N/A,FALSE,"P"}</definedName>
    <definedName name="huo_1_1" hidden="1">{"Tab1",#N/A,FALSE,"P";"Tab2",#N/A,FALSE,"P"}</definedName>
    <definedName name="huo_1_2" localSheetId="0" hidden="1">{"Tab1",#N/A,FALSE,"P";"Tab2",#N/A,FALSE,"P"}</definedName>
    <definedName name="huo_1_2" localSheetId="1" hidden="1">{"Tab1",#N/A,FALSE,"P";"Tab2",#N/A,FALSE,"P"}</definedName>
    <definedName name="huo_1_2" hidden="1">{"Tab1",#N/A,FALSE,"P";"Tab2",#N/A,FALSE,"P"}</definedName>
    <definedName name="huo_1_3" localSheetId="0" hidden="1">{"Tab1",#N/A,FALSE,"P";"Tab2",#N/A,FALSE,"P"}</definedName>
    <definedName name="huo_1_3" localSheetId="1" hidden="1">{"Tab1",#N/A,FALSE,"P";"Tab2",#N/A,FALSE,"P"}</definedName>
    <definedName name="huo_1_3" hidden="1">{"Tab1",#N/A,FALSE,"P";"Tab2",#N/A,FALSE,"P"}</definedName>
    <definedName name="huo_1_4" localSheetId="0" hidden="1">{"Tab1",#N/A,FALSE,"P";"Tab2",#N/A,FALSE,"P"}</definedName>
    <definedName name="huo_1_4" localSheetId="1" hidden="1">{"Tab1",#N/A,FALSE,"P";"Tab2",#N/A,FALSE,"P"}</definedName>
    <definedName name="huo_1_4" hidden="1">{"Tab1",#N/A,FALSE,"P";"Tab2",#N/A,FALSE,"P"}</definedName>
    <definedName name="huo_2" localSheetId="0" hidden="1">{"Tab1",#N/A,FALSE,"P";"Tab2",#N/A,FALSE,"P"}</definedName>
    <definedName name="huo_2" localSheetId="1" hidden="1">{"Tab1",#N/A,FALSE,"P";"Tab2",#N/A,FALSE,"P"}</definedName>
    <definedName name="huo_2" hidden="1">{"Tab1",#N/A,FALSE,"P";"Tab2",#N/A,FALSE,"P"}</definedName>
    <definedName name="huo_3" localSheetId="0" hidden="1">{"Tab1",#N/A,FALSE,"P";"Tab2",#N/A,FALSE,"P"}</definedName>
    <definedName name="huo_3" localSheetId="1" hidden="1">{"Tab1",#N/A,FALSE,"P";"Tab2",#N/A,FALSE,"P"}</definedName>
    <definedName name="huo_3" hidden="1">{"Tab1",#N/A,FALSE,"P";"Tab2",#N/A,FALSE,"P"}</definedName>
    <definedName name="huo_4" localSheetId="0" hidden="1">{"Tab1",#N/A,FALSE,"P";"Tab2",#N/A,FALSE,"P"}</definedName>
    <definedName name="huo_4" localSheetId="1" hidden="1">{"Tab1",#N/A,FALSE,"P";"Tab2",#N/A,FALSE,"P"}</definedName>
    <definedName name="huo_4" hidden="1">{"Tab1",#N/A,FALSE,"P";"Tab2",#N/A,FALSE,"P"}</definedName>
    <definedName name="HUY" localSheetId="0">#REF!</definedName>
    <definedName name="HUY" localSheetId="1">#REF!</definedName>
    <definedName name="HUY">#REF!</definedName>
    <definedName name="i" localSheetId="0">#REF!</definedName>
    <definedName name="i" localSheetId="1">#REF!</definedName>
    <definedName name="i">#REF!</definedName>
    <definedName name="i_m">#REF!</definedName>
    <definedName name="i2std" localSheetId="1">#REF!</definedName>
    <definedName name="i2std">#REF!</definedName>
    <definedName name="iave" localSheetId="1">#REF!</definedName>
    <definedName name="iave">#REF!</definedName>
    <definedName name="Ibrd" localSheetId="0">'[80]Debt 2009'!#REF!</definedName>
    <definedName name="Ibrd" localSheetId="1">#REF!</definedName>
    <definedName name="Ibrd">'[80]Debt 2009'!#REF!</definedName>
    <definedName name="ICOM" localSheetId="0">#REF!</definedName>
    <definedName name="ICOM" localSheetId="1">#REF!</definedName>
    <definedName name="ICOM">#REF!</definedName>
    <definedName name="ID_lista">#REF!</definedName>
    <definedName name="IDA" localSheetId="0">'[80]Debt 2009'!#REF!</definedName>
    <definedName name="IDA" localSheetId="1">#REF!</definedName>
    <definedName name="IDA">'[80]Debt 2009'!#REF!</definedName>
    <definedName name="IDA_assistance">'[153]tab 14'!$B$6:$U$25</definedName>
    <definedName name="IDAr" localSheetId="0">#REF!</definedName>
    <definedName name="IDAr" localSheetId="1">#REF!</definedName>
    <definedName name="IDAr">#REF!</definedName>
    <definedName name="IESS" localSheetId="0">#REF!</definedName>
    <definedName name="IESS" localSheetId="1">#REF!</definedName>
    <definedName name="IESS">#REF!</definedName>
    <definedName name="Ifad" localSheetId="0">'[80]Debt 2009'!#REF!</definedName>
    <definedName name="Ifad" localSheetId="1">#REF!</definedName>
    <definedName name="Ifad">'[80]Debt 2009'!#REF!</definedName>
    <definedName name="IFSASSETS">#REF!</definedName>
    <definedName name="IFSCode">'[85]Output - Submit'!$C$6</definedName>
    <definedName name="IFSLIABS">#REF!</definedName>
    <definedName name="IHADFA_" localSheetId="0">#REF!</definedName>
    <definedName name="IHADFA_" localSheetId="1">#REF!</definedName>
    <definedName name="IHADFA_">#REF!</definedName>
    <definedName name="IHEAMMAC">#REF!</definedName>
    <definedName name="IHEAMT">#REF!</definedName>
    <definedName name="IHEM">#REF!</definedName>
    <definedName name="IHNOEM">#REF!</definedName>
    <definedName name="ii" localSheetId="0" hidden="1">{"Tab1",#N/A,FALSE,"P";"Tab2",#N/A,FALSE,"P"}</definedName>
    <definedName name="ii" localSheetId="1" hidden="1">{"Tab1",#N/A,FALSE,"P";"Tab2",#N/A,FALSE,"P"}</definedName>
    <definedName name="ii" hidden="1">{"Tab1",#N/A,FALSE,"P";"Tab2",#N/A,FALSE,"P"}</definedName>
    <definedName name="ii_1" localSheetId="0" hidden="1">{"Tab1",#N/A,FALSE,"P";"Tab2",#N/A,FALSE,"P"}</definedName>
    <definedName name="ii_1" localSheetId="1" hidden="1">{"Tab1",#N/A,FALSE,"P";"Tab2",#N/A,FALSE,"P"}</definedName>
    <definedName name="ii_1" hidden="1">{"Tab1",#N/A,FALSE,"P";"Tab2",#N/A,FALSE,"P"}</definedName>
    <definedName name="ii_1_1" localSheetId="0" hidden="1">{"Tab1",#N/A,FALSE,"P";"Tab2",#N/A,FALSE,"P"}</definedName>
    <definedName name="ii_1_1" localSheetId="1" hidden="1">{"Tab1",#N/A,FALSE,"P";"Tab2",#N/A,FALSE,"P"}</definedName>
    <definedName name="ii_1_1" hidden="1">{"Tab1",#N/A,FALSE,"P";"Tab2",#N/A,FALSE,"P"}</definedName>
    <definedName name="ii_1_2" localSheetId="0" hidden="1">{"Tab1",#N/A,FALSE,"P";"Tab2",#N/A,FALSE,"P"}</definedName>
    <definedName name="ii_1_2" localSheetId="1" hidden="1">{"Tab1",#N/A,FALSE,"P";"Tab2",#N/A,FALSE,"P"}</definedName>
    <definedName name="ii_1_2" hidden="1">{"Tab1",#N/A,FALSE,"P";"Tab2",#N/A,FALSE,"P"}</definedName>
    <definedName name="ii_1_3" localSheetId="0" hidden="1">{"Tab1",#N/A,FALSE,"P";"Tab2",#N/A,FALSE,"P"}</definedName>
    <definedName name="ii_1_3" localSheetId="1" hidden="1">{"Tab1",#N/A,FALSE,"P";"Tab2",#N/A,FALSE,"P"}</definedName>
    <definedName name="ii_1_3" hidden="1">{"Tab1",#N/A,FALSE,"P";"Tab2",#N/A,FALSE,"P"}</definedName>
    <definedName name="ii_1_4" localSheetId="0" hidden="1">{"Tab1",#N/A,FALSE,"P";"Tab2",#N/A,FALSE,"P"}</definedName>
    <definedName name="ii_1_4" localSheetId="1" hidden="1">{"Tab1",#N/A,FALSE,"P";"Tab2",#N/A,FALSE,"P"}</definedName>
    <definedName name="ii_1_4" hidden="1">{"Tab1",#N/A,FALSE,"P";"Tab2",#N/A,FALSE,"P"}</definedName>
    <definedName name="ii_2" localSheetId="0" hidden="1">{"Tab1",#N/A,FALSE,"P";"Tab2",#N/A,FALSE,"P"}</definedName>
    <definedName name="ii_2" localSheetId="1" hidden="1">{"Tab1",#N/A,FALSE,"P";"Tab2",#N/A,FALSE,"P"}</definedName>
    <definedName name="ii_2" hidden="1">{"Tab1",#N/A,FALSE,"P";"Tab2",#N/A,FALSE,"P"}</definedName>
    <definedName name="ii_3" localSheetId="0" hidden="1">{"Tab1",#N/A,FALSE,"P";"Tab2",#N/A,FALSE,"P"}</definedName>
    <definedName name="ii_3" localSheetId="1" hidden="1">{"Tab1",#N/A,FALSE,"P";"Tab2",#N/A,FALSE,"P"}</definedName>
    <definedName name="ii_3" hidden="1">{"Tab1",#N/A,FALSE,"P";"Tab2",#N/A,FALSE,"P"}</definedName>
    <definedName name="ii_4" localSheetId="0" hidden="1">{"Tab1",#N/A,FALSE,"P";"Tab2",#N/A,FALSE,"P"}</definedName>
    <definedName name="ii_4" localSheetId="1" hidden="1">{"Tab1",#N/A,FALSE,"P";"Tab2",#N/A,FALSE,"P"}</definedName>
    <definedName name="ii_4" hidden="1">{"Tab1",#N/A,FALSE,"P";"Tab2",#N/A,FALSE,"P"}</definedName>
    <definedName name="iii" localSheetId="0" hidden="1">{"Riqfin97",#N/A,FALSE,"Tran";"Riqfinpro",#N/A,FALSE,"Tran"}</definedName>
    <definedName name="iii" localSheetId="1" hidden="1">{"Riqfin97",#N/A,FALSE,"Tran";"Riqfinpro",#N/A,FALSE,"Tran"}</definedName>
    <definedName name="iii" hidden="1">{"Riqfin97",#N/A,FALSE,"Tran";"Riqfinpro",#N/A,FALSE,"Tran"}</definedName>
    <definedName name="iii_1" localSheetId="0" hidden="1">{"Riqfin97",#N/A,FALSE,"Tran";"Riqfinpro",#N/A,FALSE,"Tran"}</definedName>
    <definedName name="iii_1" localSheetId="1" hidden="1">{"Riqfin97",#N/A,FALSE,"Tran";"Riqfinpro",#N/A,FALSE,"Tran"}</definedName>
    <definedName name="iii_1" hidden="1">{"Riqfin97",#N/A,FALSE,"Tran";"Riqfinpro",#N/A,FALSE,"Tran"}</definedName>
    <definedName name="iii_1_1" localSheetId="0" hidden="1">{"Riqfin97",#N/A,FALSE,"Tran";"Riqfinpro",#N/A,FALSE,"Tran"}</definedName>
    <definedName name="iii_1_1" localSheetId="1" hidden="1">{"Riqfin97",#N/A,FALSE,"Tran";"Riqfinpro",#N/A,FALSE,"Tran"}</definedName>
    <definedName name="iii_1_1" hidden="1">{"Riqfin97",#N/A,FALSE,"Tran";"Riqfinpro",#N/A,FALSE,"Tran"}</definedName>
    <definedName name="iii_1_2" localSheetId="0" hidden="1">{"Riqfin97",#N/A,FALSE,"Tran";"Riqfinpro",#N/A,FALSE,"Tran"}</definedName>
    <definedName name="iii_1_2" localSheetId="1" hidden="1">{"Riqfin97",#N/A,FALSE,"Tran";"Riqfinpro",#N/A,FALSE,"Tran"}</definedName>
    <definedName name="iii_1_2" hidden="1">{"Riqfin97",#N/A,FALSE,"Tran";"Riqfinpro",#N/A,FALSE,"Tran"}</definedName>
    <definedName name="iii_1_3" localSheetId="0" hidden="1">{"Riqfin97",#N/A,FALSE,"Tran";"Riqfinpro",#N/A,FALSE,"Tran"}</definedName>
    <definedName name="iii_1_3" localSheetId="1" hidden="1">{"Riqfin97",#N/A,FALSE,"Tran";"Riqfinpro",#N/A,FALSE,"Tran"}</definedName>
    <definedName name="iii_1_3" hidden="1">{"Riqfin97",#N/A,FALSE,"Tran";"Riqfinpro",#N/A,FALSE,"Tran"}</definedName>
    <definedName name="iii_1_4" localSheetId="0" hidden="1">{"Riqfin97",#N/A,FALSE,"Tran";"Riqfinpro",#N/A,FALSE,"Tran"}</definedName>
    <definedName name="iii_1_4" localSheetId="1" hidden="1">{"Riqfin97",#N/A,FALSE,"Tran";"Riqfinpro",#N/A,FALSE,"Tran"}</definedName>
    <definedName name="iii_1_4" hidden="1">{"Riqfin97",#N/A,FALSE,"Tran";"Riqfinpro",#N/A,FALSE,"Tran"}</definedName>
    <definedName name="iii_2" localSheetId="0" hidden="1">{"Riqfin97",#N/A,FALSE,"Tran";"Riqfinpro",#N/A,FALSE,"Tran"}</definedName>
    <definedName name="iii_2" localSheetId="1" hidden="1">{"Riqfin97",#N/A,FALSE,"Tran";"Riqfinpro",#N/A,FALSE,"Tran"}</definedName>
    <definedName name="iii_2" hidden="1">{"Riqfin97",#N/A,FALSE,"Tran";"Riqfinpro",#N/A,FALSE,"Tran"}</definedName>
    <definedName name="iii_3" localSheetId="0" hidden="1">{"Riqfin97",#N/A,FALSE,"Tran";"Riqfinpro",#N/A,FALSE,"Tran"}</definedName>
    <definedName name="iii_3" localSheetId="1" hidden="1">{"Riqfin97",#N/A,FALSE,"Tran";"Riqfinpro",#N/A,FALSE,"Tran"}</definedName>
    <definedName name="iii_3" hidden="1">{"Riqfin97",#N/A,FALSE,"Tran";"Riqfinpro",#N/A,FALSE,"Tran"}</definedName>
    <definedName name="iii_4" localSheetId="0" hidden="1">{"Riqfin97",#N/A,FALSE,"Tran";"Riqfinpro",#N/A,FALSE,"Tran"}</definedName>
    <definedName name="iii_4" localSheetId="1" hidden="1">{"Riqfin97",#N/A,FALSE,"Tran";"Riqfinpro",#N/A,FALSE,"Tran"}</definedName>
    <definedName name="iii_4" hidden="1">{"Riqfin97",#N/A,FALSE,"Tran";"Riqfinpro",#N/A,FALSE,"Tran"}</definedName>
    <definedName name="iimportada" localSheetId="0">#REF!</definedName>
    <definedName name="iimportada" localSheetId="1">#REF!</definedName>
    <definedName name="iimportada">#REF!</definedName>
    <definedName name="ijh" localSheetId="0" hidden="1">{"mt1",#N/A,FALSE,"Debt";"mt2",#N/A,FALSE,"Debt";"mt3",#N/A,FALSE,"Debt";"mt4",#N/A,FALSE,"Debt";"mt5",#N/A,FALSE,"Debt";"mt6",#N/A,FALSE,"Debt";"mt7",#N/A,FALSE,"Debt"}</definedName>
    <definedName name="ijh" localSheetId="1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0" hidden="1">{"Riqfin97",#N/A,FALSE,"Tran";"Riqfinpro",#N/A,FALSE,"Tran"}</definedName>
    <definedName name="ikjh" localSheetId="1" hidden="1">{"Riqfin97",#N/A,FALSE,"Tran";"Riqfinpro",#N/A,FALSE,"Tran"}</definedName>
    <definedName name="ikjh" hidden="1">{"Riqfin97",#N/A,FALSE,"Tran";"Riqfinpro",#N/A,FALSE,"Tran"}</definedName>
    <definedName name="ilo" localSheetId="0" hidden="1">{"Riqfin97",#N/A,FALSE,"Tran";"Riqfinpro",#N/A,FALSE,"Tran"}</definedName>
    <definedName name="ilo" localSheetId="1" hidden="1">{"Riqfin97",#N/A,FALSE,"Tran";"Riqfinpro",#N/A,FALSE,"Tran"}</definedName>
    <definedName name="ilo" hidden="1">{"Riqfin97",#N/A,FALSE,"Tran";"Riqfinpro",#N/A,FALSE,"Tran"}</definedName>
    <definedName name="ilo_1" localSheetId="0" hidden="1">{"Riqfin97",#N/A,FALSE,"Tran";"Riqfinpro",#N/A,FALSE,"Tran"}</definedName>
    <definedName name="ilo_1" localSheetId="1" hidden="1">{"Riqfin97",#N/A,FALSE,"Tran";"Riqfinpro",#N/A,FALSE,"Tran"}</definedName>
    <definedName name="ilo_1" hidden="1">{"Riqfin97",#N/A,FALSE,"Tran";"Riqfinpro",#N/A,FALSE,"Tran"}</definedName>
    <definedName name="ilo_1_1" localSheetId="0" hidden="1">{"Riqfin97",#N/A,FALSE,"Tran";"Riqfinpro",#N/A,FALSE,"Tran"}</definedName>
    <definedName name="ilo_1_1" localSheetId="1" hidden="1">{"Riqfin97",#N/A,FALSE,"Tran";"Riqfinpro",#N/A,FALSE,"Tran"}</definedName>
    <definedName name="ilo_1_1" hidden="1">{"Riqfin97",#N/A,FALSE,"Tran";"Riqfinpro",#N/A,FALSE,"Tran"}</definedName>
    <definedName name="ilo_1_2" localSheetId="0" hidden="1">{"Riqfin97",#N/A,FALSE,"Tran";"Riqfinpro",#N/A,FALSE,"Tran"}</definedName>
    <definedName name="ilo_1_2" localSheetId="1" hidden="1">{"Riqfin97",#N/A,FALSE,"Tran";"Riqfinpro",#N/A,FALSE,"Tran"}</definedName>
    <definedName name="ilo_1_2" hidden="1">{"Riqfin97",#N/A,FALSE,"Tran";"Riqfinpro",#N/A,FALSE,"Tran"}</definedName>
    <definedName name="ilo_1_3" localSheetId="0" hidden="1">{"Riqfin97",#N/A,FALSE,"Tran";"Riqfinpro",#N/A,FALSE,"Tran"}</definedName>
    <definedName name="ilo_1_3" localSheetId="1" hidden="1">{"Riqfin97",#N/A,FALSE,"Tran";"Riqfinpro",#N/A,FALSE,"Tran"}</definedName>
    <definedName name="ilo_1_3" hidden="1">{"Riqfin97",#N/A,FALSE,"Tran";"Riqfinpro",#N/A,FALSE,"Tran"}</definedName>
    <definedName name="ilo_1_4" localSheetId="0" hidden="1">{"Riqfin97",#N/A,FALSE,"Tran";"Riqfinpro",#N/A,FALSE,"Tran"}</definedName>
    <definedName name="ilo_1_4" localSheetId="1" hidden="1">{"Riqfin97",#N/A,FALSE,"Tran";"Riqfinpro",#N/A,FALSE,"Tran"}</definedName>
    <definedName name="ilo_1_4" hidden="1">{"Riqfin97",#N/A,FALSE,"Tran";"Riqfinpro",#N/A,FALSE,"Tran"}</definedName>
    <definedName name="ilo_2" localSheetId="0" hidden="1">{"Riqfin97",#N/A,FALSE,"Tran";"Riqfinpro",#N/A,FALSE,"Tran"}</definedName>
    <definedName name="ilo_2" localSheetId="1" hidden="1">{"Riqfin97",#N/A,FALSE,"Tran";"Riqfinpro",#N/A,FALSE,"Tran"}</definedName>
    <definedName name="ilo_2" hidden="1">{"Riqfin97",#N/A,FALSE,"Tran";"Riqfinpro",#N/A,FALSE,"Tran"}</definedName>
    <definedName name="ilo_3" localSheetId="0" hidden="1">{"Riqfin97",#N/A,FALSE,"Tran";"Riqfinpro",#N/A,FALSE,"Tran"}</definedName>
    <definedName name="ilo_3" localSheetId="1" hidden="1">{"Riqfin97",#N/A,FALSE,"Tran";"Riqfinpro",#N/A,FALSE,"Tran"}</definedName>
    <definedName name="ilo_3" hidden="1">{"Riqfin97",#N/A,FALSE,"Tran";"Riqfinpro",#N/A,FALSE,"Tran"}</definedName>
    <definedName name="ilo_4" localSheetId="0" hidden="1">{"Riqfin97",#N/A,FALSE,"Tran";"Riqfinpro",#N/A,FALSE,"Tran"}</definedName>
    <definedName name="ilo_4" localSheetId="1" hidden="1">{"Riqfin97",#N/A,FALSE,"Tran";"Riqfinpro",#N/A,FALSE,"Tran"}</definedName>
    <definedName name="ilo_4" hidden="1">{"Riqfin97",#N/A,FALSE,"Tran";"Riqfinpro",#N/A,FALSE,"Tran"}</definedName>
    <definedName name="ilu" localSheetId="0" hidden="1">{"Riqfin97",#N/A,FALSE,"Tran";"Riqfinpro",#N/A,FALSE,"Tran"}</definedName>
    <definedName name="ilu" localSheetId="1" hidden="1">{"Riqfin97",#N/A,FALSE,"Tran";"Riqfinpro",#N/A,FALSE,"Tran"}</definedName>
    <definedName name="ilu" hidden="1">{"Riqfin97",#N/A,FALSE,"Tran";"Riqfinpro",#N/A,FALSE,"Tran"}</definedName>
    <definedName name="ilu_1" localSheetId="0" hidden="1">{"Riqfin97",#N/A,FALSE,"Tran";"Riqfinpro",#N/A,FALSE,"Tran"}</definedName>
    <definedName name="ilu_1" localSheetId="1" hidden="1">{"Riqfin97",#N/A,FALSE,"Tran";"Riqfinpro",#N/A,FALSE,"Tran"}</definedName>
    <definedName name="ilu_1" hidden="1">{"Riqfin97",#N/A,FALSE,"Tran";"Riqfinpro",#N/A,FALSE,"Tran"}</definedName>
    <definedName name="ilu_1_1" localSheetId="0" hidden="1">{"Riqfin97",#N/A,FALSE,"Tran";"Riqfinpro",#N/A,FALSE,"Tran"}</definedName>
    <definedName name="ilu_1_1" localSheetId="1" hidden="1">{"Riqfin97",#N/A,FALSE,"Tran";"Riqfinpro",#N/A,FALSE,"Tran"}</definedName>
    <definedName name="ilu_1_1" hidden="1">{"Riqfin97",#N/A,FALSE,"Tran";"Riqfinpro",#N/A,FALSE,"Tran"}</definedName>
    <definedName name="ilu_1_2" localSheetId="0" hidden="1">{"Riqfin97",#N/A,FALSE,"Tran";"Riqfinpro",#N/A,FALSE,"Tran"}</definedName>
    <definedName name="ilu_1_2" localSheetId="1" hidden="1">{"Riqfin97",#N/A,FALSE,"Tran";"Riqfinpro",#N/A,FALSE,"Tran"}</definedName>
    <definedName name="ilu_1_2" hidden="1">{"Riqfin97",#N/A,FALSE,"Tran";"Riqfinpro",#N/A,FALSE,"Tran"}</definedName>
    <definedName name="ilu_1_3" localSheetId="0" hidden="1">{"Riqfin97",#N/A,FALSE,"Tran";"Riqfinpro",#N/A,FALSE,"Tran"}</definedName>
    <definedName name="ilu_1_3" localSheetId="1" hidden="1">{"Riqfin97",#N/A,FALSE,"Tran";"Riqfinpro",#N/A,FALSE,"Tran"}</definedName>
    <definedName name="ilu_1_3" hidden="1">{"Riqfin97",#N/A,FALSE,"Tran";"Riqfinpro",#N/A,FALSE,"Tran"}</definedName>
    <definedName name="ilu_1_4" localSheetId="0" hidden="1">{"Riqfin97",#N/A,FALSE,"Tran";"Riqfinpro",#N/A,FALSE,"Tran"}</definedName>
    <definedName name="ilu_1_4" localSheetId="1" hidden="1">{"Riqfin97",#N/A,FALSE,"Tran";"Riqfinpro",#N/A,FALSE,"Tran"}</definedName>
    <definedName name="ilu_1_4" hidden="1">{"Riqfin97",#N/A,FALSE,"Tran";"Riqfinpro",#N/A,FALSE,"Tran"}</definedName>
    <definedName name="ilu_2" localSheetId="0" hidden="1">{"Riqfin97",#N/A,FALSE,"Tran";"Riqfinpro",#N/A,FALSE,"Tran"}</definedName>
    <definedName name="ilu_2" localSheetId="1" hidden="1">{"Riqfin97",#N/A,FALSE,"Tran";"Riqfinpro",#N/A,FALSE,"Tran"}</definedName>
    <definedName name="ilu_2" hidden="1">{"Riqfin97",#N/A,FALSE,"Tran";"Riqfinpro",#N/A,FALSE,"Tran"}</definedName>
    <definedName name="ilu_3" localSheetId="0" hidden="1">{"Riqfin97",#N/A,FALSE,"Tran";"Riqfinpro",#N/A,FALSE,"Tran"}</definedName>
    <definedName name="ilu_3" localSheetId="1" hidden="1">{"Riqfin97",#N/A,FALSE,"Tran";"Riqfinpro",#N/A,FALSE,"Tran"}</definedName>
    <definedName name="ilu_3" hidden="1">{"Riqfin97",#N/A,FALSE,"Tran";"Riqfinpro",#N/A,FALSE,"Tran"}</definedName>
    <definedName name="ilu_4" localSheetId="0" hidden="1">{"Riqfin97",#N/A,FALSE,"Tran";"Riqfinpro",#N/A,FALSE,"Tran"}</definedName>
    <definedName name="ilu_4" localSheetId="1" hidden="1">{"Riqfin97",#N/A,FALSE,"Tran";"Riqfinpro",#N/A,FALSE,"Tran"}</definedName>
    <definedName name="ilu_4" hidden="1">{"Riqfin97",#N/A,FALSE,"Tran";"Riqfinpro",#N/A,FALSE,"Tran"}</definedName>
    <definedName name="IM" localSheetId="1">#REF!</definedName>
    <definedName name="IM">[71]Base!$AO1</definedName>
    <definedName name="ima" localSheetId="0">#REF!</definedName>
    <definedName name="ima" localSheetId="1">#REF!</definedName>
    <definedName name="ima">#REF!</definedName>
    <definedName name="IMAE" localSheetId="0">#REF!</definedName>
    <definedName name="IMAE" localSheetId="1">#REF!</definedName>
    <definedName name="IMAE">#REF!</definedName>
    <definedName name="imaor" localSheetId="0">#REF!</definedName>
    <definedName name="imaor" localSheetId="1">#REF!</definedName>
    <definedName name="imaor">#REF!</definedName>
    <definedName name="IMCTE" localSheetId="1">#REF!</definedName>
    <definedName name="IMCTE">[71]Base!$AQ1</definedName>
    <definedName name="IMCTEP" localSheetId="0">[71]Base!#REF!</definedName>
    <definedName name="IMCTEP" localSheetId="1">#REF!</definedName>
    <definedName name="IMCTEP">[71]Base!#REF!</definedName>
    <definedName name="imdoll" localSheetId="1">#REF!</definedName>
    <definedName name="imdoll">[71]Base!$AP1</definedName>
    <definedName name="IMF">#REF!</definedName>
    <definedName name="IMP">#N/A</definedName>
    <definedName name="IMPANO0">'[1]esc con 2.4% '!$B$1088</definedName>
    <definedName name="Impr_Nom">#REF!</definedName>
    <definedName name="IMPRESION" localSheetId="0">#REF!</definedName>
    <definedName name="IMPRESION" localSheetId="1">#REF!</definedName>
    <definedName name="IMPRESION">#REF!</definedName>
    <definedName name="IMPREVISTOS">#REF!</definedName>
    <definedName name="imprima" localSheetId="0">#REF!</definedName>
    <definedName name="imprima" localSheetId="1">#REF!</definedName>
    <definedName name="imprima">#REF!</definedName>
    <definedName name="Imprimir_área_IM" localSheetId="1">#REF!</definedName>
    <definedName name="Imprimir_área_IM">'[154]prog-2003'!$A$221:$E$306</definedName>
    <definedName name="IMPRIMIR_TODOS" localSheetId="0">#REF!</definedName>
    <definedName name="IMPRIMIR_TODOS" localSheetId="1">#REF!</definedName>
    <definedName name="IMPRIMIR_TODOS">#REF!</definedName>
    <definedName name="IN2_" localSheetId="0">[70]Assumptions!#REF!</definedName>
    <definedName name="IN2_" localSheetId="1">#REF!</definedName>
    <definedName name="IN2_">[70]Assumptions!#REF!</definedName>
    <definedName name="IN3_" localSheetId="0">[70]Assumptions!#REF!</definedName>
    <definedName name="IN3_" localSheetId="1">#REF!</definedName>
    <definedName name="IN3_">[70]Assumptions!#REF!</definedName>
    <definedName name="IN90_" localSheetId="0">#REF!</definedName>
    <definedName name="IN90_" localSheetId="1">#REF!</definedName>
    <definedName name="IN90_">#REF!</definedName>
    <definedName name="inco" localSheetId="1">#REF!</definedName>
    <definedName name="inco">[71]Base!$AT1</definedName>
    <definedName name="ind" localSheetId="0">#REF!</definedName>
    <definedName name="ind" localSheetId="1">#REF!</definedName>
    <definedName name="ind">#REF!</definedName>
    <definedName name="INDE" localSheetId="1">#REF!</definedName>
    <definedName name="INDE">[71]Base!$AR1</definedName>
    <definedName name="Indi" localSheetId="0">#REF!</definedName>
    <definedName name="Indi" localSheetId="1">#REF!</definedName>
    <definedName name="Indi">#REF!</definedName>
    <definedName name="indicadores" localSheetId="0">#REF!</definedName>
    <definedName name="indicadores" localSheetId="1">#REF!</definedName>
    <definedName name="indicadores">#REF!</definedName>
    <definedName name="indicadores2" localSheetId="0" hidden="1">{"'RIN-INTRANET'!$A$1:$K$71"}</definedName>
    <definedName name="indicadores2" localSheetId="1" hidden="1">{"'RIN-INTRANET'!$A$1:$K$71"}</definedName>
    <definedName name="indicadores2" hidden="1">{"'RIN-INTRANET'!$A$1:$K$71"}</definedName>
    <definedName name="indicadores2_1" localSheetId="0" hidden="1">{"'RIN-INTRANET'!$A$1:$K$71"}</definedName>
    <definedName name="indicadores2_1" localSheetId="1" hidden="1">{"'RIN-INTRANET'!$A$1:$K$71"}</definedName>
    <definedName name="indicadores2_1" hidden="1">{"'RIN-INTRANET'!$A$1:$K$71"}</definedName>
    <definedName name="indicadores2_1_1" localSheetId="0" hidden="1">{"'RIN-INTRANET'!$A$1:$K$71"}</definedName>
    <definedName name="indicadores2_1_1" localSheetId="1" hidden="1">{"'RIN-INTRANET'!$A$1:$K$71"}</definedName>
    <definedName name="indicadores2_1_1" hidden="1">{"'RIN-INTRANET'!$A$1:$K$71"}</definedName>
    <definedName name="indicadores2_1_2" localSheetId="0" hidden="1">{"'RIN-INTRANET'!$A$1:$K$71"}</definedName>
    <definedName name="indicadores2_1_2" localSheetId="1" hidden="1">{"'RIN-INTRANET'!$A$1:$K$71"}</definedName>
    <definedName name="indicadores2_1_2" hidden="1">{"'RIN-INTRANET'!$A$1:$K$71"}</definedName>
    <definedName name="indicadores2_1_3" localSheetId="0" hidden="1">{"'RIN-INTRANET'!$A$1:$K$71"}</definedName>
    <definedName name="indicadores2_1_3" localSheetId="1" hidden="1">{"'RIN-INTRANET'!$A$1:$K$71"}</definedName>
    <definedName name="indicadores2_1_3" hidden="1">{"'RIN-INTRANET'!$A$1:$K$71"}</definedName>
    <definedName name="indicadores2_1_4" localSheetId="0" hidden="1">{"'RIN-INTRANET'!$A$1:$K$71"}</definedName>
    <definedName name="indicadores2_1_4" localSheetId="1" hidden="1">{"'RIN-INTRANET'!$A$1:$K$71"}</definedName>
    <definedName name="indicadores2_1_4" hidden="1">{"'RIN-INTRANET'!$A$1:$K$71"}</definedName>
    <definedName name="indicadores2_2" localSheetId="0" hidden="1">{"'RIN-INTRANET'!$A$1:$K$71"}</definedName>
    <definedName name="indicadores2_2" localSheetId="1" hidden="1">{"'RIN-INTRANET'!$A$1:$K$71"}</definedName>
    <definedName name="indicadores2_2" hidden="1">{"'RIN-INTRANET'!$A$1:$K$71"}</definedName>
    <definedName name="indicadores2_3" localSheetId="0" hidden="1">{"'RIN-INTRANET'!$A$1:$K$71"}</definedName>
    <definedName name="indicadores2_3" localSheetId="1" hidden="1">{"'RIN-INTRANET'!$A$1:$K$71"}</definedName>
    <definedName name="indicadores2_3" hidden="1">{"'RIN-INTRANET'!$A$1:$K$71"}</definedName>
    <definedName name="indicadores2_4" localSheetId="0" hidden="1">{"'RIN-INTRANET'!$A$1:$K$71"}</definedName>
    <definedName name="indicadores2_4" localSheetId="1" hidden="1">{"'RIN-INTRANET'!$A$1:$K$71"}</definedName>
    <definedName name="indicadores2_4" hidden="1">{"'RIN-INTRANET'!$A$1:$K$71"}</definedName>
    <definedName name="Indicar_monto_en_unidades_sin_decimales" localSheetId="1">#REF!</definedName>
    <definedName name="Indicar_monto_en_unidades_sin_decimales">'[155]BCH08 ANUAL DÓLARES'!#REF!</definedName>
    <definedName name="indicator" localSheetId="1">#REF!</definedName>
    <definedName name="indicator">#REF!</definedName>
    <definedName name="INDICE" localSheetId="1">#REF!</definedName>
    <definedName name="INDICE">[14]Programa!#REF!</definedName>
    <definedName name="INDICEPRODUCCIO" localSheetId="0">#REF!</definedName>
    <definedName name="INDICEPRODUCCIO" localSheetId="1">#REF!</definedName>
    <definedName name="INDICEPRODUCCIO">#REF!</definedName>
    <definedName name="Indiz" localSheetId="1">#REF!</definedName>
    <definedName name="Indiz">[156]ZBEAC1!$A$2812:$O$2905</definedName>
    <definedName name="INE" localSheetId="0">#REF!</definedName>
    <definedName name="INE" localSheetId="1">#REF!</definedName>
    <definedName name="INE">#REF!</definedName>
    <definedName name="INECEL" localSheetId="0">#REF!</definedName>
    <definedName name="INECEL" localSheetId="1">#REF!</definedName>
    <definedName name="INECEL">#REF!</definedName>
    <definedName name="INF" localSheetId="1">#REF!</definedName>
    <definedName name="INF">[71]Base!$AS1</definedName>
    <definedName name="infcom" localSheetId="0">#REF!</definedName>
    <definedName name="infcom" localSheetId="1">#REF!</definedName>
    <definedName name="infcom">#REF!</definedName>
    <definedName name="INFE" localSheetId="0">[71]Base!#REF!</definedName>
    <definedName name="INFE" localSheetId="1">#REF!</definedName>
    <definedName name="INFE">[71]Base!#REF!</definedName>
    <definedName name="infest" localSheetId="0">#REF!</definedName>
    <definedName name="infest" localSheetId="1">#REF!</definedName>
    <definedName name="infest">#REF!</definedName>
    <definedName name="INFISC1" localSheetId="0">#REF!</definedName>
    <definedName name="INFISC1" localSheetId="1">#REF!</definedName>
    <definedName name="INFISC1">#REF!</definedName>
    <definedName name="INFISC2" localSheetId="0">#REF!</definedName>
    <definedName name="INFISC2" localSheetId="1">#REF!</definedName>
    <definedName name="INFISC2">#REF!</definedName>
    <definedName name="infla">#REF!</definedName>
    <definedName name="Inflation" localSheetId="0">#REF!</definedName>
    <definedName name="Inflation" localSheetId="1">#REF!</definedName>
    <definedName name="Inflation">#REF!</definedName>
    <definedName name="info" localSheetId="1">#REF!</definedName>
    <definedName name="info">#REF!</definedName>
    <definedName name="infobs" localSheetId="0">#REF!</definedName>
    <definedName name="infobs" localSheetId="1">#REF!</definedName>
    <definedName name="infobs">#REF!</definedName>
    <definedName name="INFOGER">[83]BCP!#REF!</definedName>
    <definedName name="infonotes" localSheetId="1">#REF!</definedName>
    <definedName name="infonotes">#REF!</definedName>
    <definedName name="INFOP" localSheetId="0">#REF!</definedName>
    <definedName name="INFOP" localSheetId="1">#REF!</definedName>
    <definedName name="INFOP">#REF!</definedName>
    <definedName name="INFOR_CORRE_ELE" localSheetId="0">#REF!</definedName>
    <definedName name="INFOR_CORRE_ELE" localSheetId="1">#REF!</definedName>
    <definedName name="INFOR_CORRE_ELE">#REF!</definedName>
    <definedName name="INFORME" comment="Base de la Red Vial Oficial Año 2018">#REF!</definedName>
    <definedName name="INFORME_GERENCIA">#REF!</definedName>
    <definedName name="INFORMEGERENCIA1">#REF!</definedName>
    <definedName name="INFORMEGERENCIA2">#REF!</definedName>
    <definedName name="INFORMEGERENCIA3">#REF!</definedName>
    <definedName name="INFORMEGERENCIA4">#REF!</definedName>
    <definedName name="INFORMEGERENCIA5">#REF!</definedName>
    <definedName name="INFORMEGERENCIA6">#REF!</definedName>
    <definedName name="INFORMEGERENCIA7">#REF!</definedName>
    <definedName name="INGOES96" localSheetId="0">#REF!</definedName>
    <definedName name="INGOES96" localSheetId="1">#REF!</definedName>
    <definedName name="INGOES96">#REF!</definedName>
    <definedName name="INGRESOS" localSheetId="0">#REF!</definedName>
    <definedName name="INGRESOS" localSheetId="1">#REF!</definedName>
    <definedName name="INGRESOS">#REF!</definedName>
    <definedName name="INGRESOSTRIM">#REF!</definedName>
    <definedName name="INICIO">'[1]esc con 2.4% '!$C$1032</definedName>
    <definedName name="INMN" localSheetId="0">#REF!</definedName>
    <definedName name="INMN" localSheetId="1">#REF!</definedName>
    <definedName name="INMN">#REF!</definedName>
    <definedName name="INPROJ" localSheetId="0">#REF!</definedName>
    <definedName name="INPROJ" localSheetId="1">#REF!</definedName>
    <definedName name="INPROJ">#REF!</definedName>
    <definedName name="INPUT_2" localSheetId="0">[73]Input!#REF!</definedName>
    <definedName name="INPUT_2" localSheetId="1">#REF!</definedName>
    <definedName name="INPUT_2">[73]Input!#REF!</definedName>
    <definedName name="INPUT_4" localSheetId="0">[73]Input!#REF!</definedName>
    <definedName name="INPUT_4" localSheetId="1">#REF!</definedName>
    <definedName name="INPUT_4">[73]Input!#REF!</definedName>
    <definedName name="Institucional">#REF!</definedName>
    <definedName name="Int" localSheetId="0">#REF!</definedName>
    <definedName name="Int" localSheetId="1">#REF!</definedName>
    <definedName name="Int">#REF!</definedName>
    <definedName name="inter" localSheetId="0" hidden="1">{"'para SB'!$A$1420:$F$1479"}</definedName>
    <definedName name="inter" localSheetId="1" hidden="1">{"'para SB'!$A$1420:$F$1479"}</definedName>
    <definedName name="inter" hidden="1">{"'para SB'!$A$1420:$F$1479"}</definedName>
    <definedName name="inter_1" localSheetId="0" hidden="1">{"'para SB'!$A$1420:$F$1479"}</definedName>
    <definedName name="inter_1" localSheetId="1" hidden="1">{"'para SB'!$A$1420:$F$1479"}</definedName>
    <definedName name="inter_1" hidden="1">{"'para SB'!$A$1420:$F$1479"}</definedName>
    <definedName name="inter_1_1" localSheetId="0" hidden="1">{"'para SB'!$A$1420:$F$1479"}</definedName>
    <definedName name="inter_1_1" localSheetId="1" hidden="1">{"'para SB'!$A$1420:$F$1479"}</definedName>
    <definedName name="inter_1_1" hidden="1">{"'para SB'!$A$1420:$F$1479"}</definedName>
    <definedName name="inter_1_1_1" localSheetId="0" hidden="1">{"'para SB'!$A$1420:$F$1479"}</definedName>
    <definedName name="inter_1_1_1" localSheetId="1" hidden="1">{"'para SB'!$A$1420:$F$1479"}</definedName>
    <definedName name="inter_1_1_1" hidden="1">{"'para SB'!$A$1420:$F$1479"}</definedName>
    <definedName name="inter_1_1_2" localSheetId="0" hidden="1">{"'para SB'!$A$1420:$F$1479"}</definedName>
    <definedName name="inter_1_1_2" localSheetId="1" hidden="1">{"'para SB'!$A$1420:$F$1479"}</definedName>
    <definedName name="inter_1_1_2" hidden="1">{"'para SB'!$A$1420:$F$1479"}</definedName>
    <definedName name="inter_1_1_3" localSheetId="0" hidden="1">{"'para SB'!$A$1420:$F$1479"}</definedName>
    <definedName name="inter_1_1_3" localSheetId="1" hidden="1">{"'para SB'!$A$1420:$F$1479"}</definedName>
    <definedName name="inter_1_1_3" hidden="1">{"'para SB'!$A$1420:$F$1479"}</definedName>
    <definedName name="inter_1_1_4" localSheetId="0" hidden="1">{"'para SB'!$A$1420:$F$1479"}</definedName>
    <definedName name="inter_1_1_4" localSheetId="1" hidden="1">{"'para SB'!$A$1420:$F$1479"}</definedName>
    <definedName name="inter_1_1_4" hidden="1">{"'para SB'!$A$1420:$F$1479"}</definedName>
    <definedName name="inter_1_2" localSheetId="0" hidden="1">{"'para SB'!$A$1420:$F$1479"}</definedName>
    <definedName name="inter_1_2" localSheetId="1" hidden="1">{"'para SB'!$A$1420:$F$1479"}</definedName>
    <definedName name="inter_1_2" hidden="1">{"'para SB'!$A$1420:$F$1479"}</definedName>
    <definedName name="inter_1_3" localSheetId="0" hidden="1">{"'para SB'!$A$1420:$F$1479"}</definedName>
    <definedName name="inter_1_3" localSheetId="1" hidden="1">{"'para SB'!$A$1420:$F$1479"}</definedName>
    <definedName name="inter_1_3" hidden="1">{"'para SB'!$A$1420:$F$1479"}</definedName>
    <definedName name="inter_1_4" localSheetId="0" hidden="1">{"'para SB'!$A$1420:$F$1479"}</definedName>
    <definedName name="inter_1_4" localSheetId="1" hidden="1">{"'para SB'!$A$1420:$F$1479"}</definedName>
    <definedName name="inter_1_4" hidden="1">{"'para SB'!$A$1420:$F$1479"}</definedName>
    <definedName name="inter_2" localSheetId="0" hidden="1">{"'para SB'!$A$1420:$F$1479"}</definedName>
    <definedName name="inter_2" localSheetId="1" hidden="1">{"'para SB'!$A$1420:$F$1479"}</definedName>
    <definedName name="inter_2" hidden="1">{"'para SB'!$A$1420:$F$1479"}</definedName>
    <definedName name="inter_2_1" localSheetId="0" hidden="1">{"'para SB'!$A$1420:$F$1479"}</definedName>
    <definedName name="inter_2_1" localSheetId="1" hidden="1">{"'para SB'!$A$1420:$F$1479"}</definedName>
    <definedName name="inter_2_1" hidden="1">{"'para SB'!$A$1420:$F$1479"}</definedName>
    <definedName name="inter_2_2" localSheetId="0" hidden="1">{"'para SB'!$A$1420:$F$1479"}</definedName>
    <definedName name="inter_2_2" localSheetId="1" hidden="1">{"'para SB'!$A$1420:$F$1479"}</definedName>
    <definedName name="inter_2_2" hidden="1">{"'para SB'!$A$1420:$F$1479"}</definedName>
    <definedName name="inter_2_3" localSheetId="0" hidden="1">{"'para SB'!$A$1420:$F$1479"}</definedName>
    <definedName name="inter_2_3" localSheetId="1" hidden="1">{"'para SB'!$A$1420:$F$1479"}</definedName>
    <definedName name="inter_2_3" hidden="1">{"'para SB'!$A$1420:$F$1479"}</definedName>
    <definedName name="inter_2_4" localSheetId="0" hidden="1">{"'para SB'!$A$1420:$F$1479"}</definedName>
    <definedName name="inter_2_4" localSheetId="1" hidden="1">{"'para SB'!$A$1420:$F$1479"}</definedName>
    <definedName name="inter_2_4" hidden="1">{"'para SB'!$A$1420:$F$1479"}</definedName>
    <definedName name="inter_3" localSheetId="0" hidden="1">{"'para SB'!$A$1420:$F$1479"}</definedName>
    <definedName name="inter_3" localSheetId="1" hidden="1">{"'para SB'!$A$1420:$F$1479"}</definedName>
    <definedName name="inter_3" hidden="1">{"'para SB'!$A$1420:$F$1479"}</definedName>
    <definedName name="inter_4" localSheetId="0" hidden="1">{"'para SB'!$A$1420:$F$1479"}</definedName>
    <definedName name="inter_4" localSheetId="1" hidden="1">{"'para SB'!$A$1420:$F$1479"}</definedName>
    <definedName name="inter_4" hidden="1">{"'para SB'!$A$1420:$F$1479"}</definedName>
    <definedName name="inter_5" localSheetId="0" hidden="1">{"'para SB'!$A$1420:$F$1479"}</definedName>
    <definedName name="inter_5" localSheetId="1" hidden="1">{"'para SB'!$A$1420:$F$1479"}</definedName>
    <definedName name="inter_5" hidden="1">{"'para SB'!$A$1420:$F$1479"}</definedName>
    <definedName name="INTEREST" localSheetId="1">#REF!</definedName>
    <definedName name="INTEREST">#REF!</definedName>
    <definedName name="Interest_IDA" localSheetId="0">#REF!</definedName>
    <definedName name="Interest_IDA" localSheetId="1">#REF!</definedName>
    <definedName name="Interest_IDA">#REF!</definedName>
    <definedName name="Interest_IDA1" localSheetId="1">#REF!</definedName>
    <definedName name="Interest_IDA1">#REF!</definedName>
    <definedName name="Interest_NC" localSheetId="0">#REF!</definedName>
    <definedName name="Interest_NC" localSheetId="1">#REF!</definedName>
    <definedName name="Interest_NC">#REF!</definedName>
    <definedName name="Interest_Rate" localSheetId="0">#REF!</definedName>
    <definedName name="Interest_Rate" localSheetId="1">#REF!</definedName>
    <definedName name="Interest_Rate">#REF!</definedName>
    <definedName name="InterestRate" localSheetId="0">#REF!</definedName>
    <definedName name="InterestRate" localSheetId="1">#REF!</definedName>
    <definedName name="InterestRate">#REF!</definedName>
    <definedName name="inthalf" localSheetId="1">#REF!</definedName>
    <definedName name="inthalf">[157]Sheet4!$C$58:$G$112</definedName>
    <definedName name="inversion" localSheetId="0" hidden="1">{"'para SB'!$A$1318:$F$1381"}</definedName>
    <definedName name="inversion" localSheetId="1" hidden="1">{"'para SB'!$A$1318:$F$1381"}</definedName>
    <definedName name="inversion" hidden="1">{"'para SB'!$A$1318:$F$1381"}</definedName>
    <definedName name="inversion_1" localSheetId="0" hidden="1">{"'para SB'!$A$1318:$F$1381"}</definedName>
    <definedName name="inversion_1" localSheetId="1" hidden="1">{"'para SB'!$A$1318:$F$1381"}</definedName>
    <definedName name="inversion_1" hidden="1">{"'para SB'!$A$1318:$F$1381"}</definedName>
    <definedName name="inversion_1_1" localSheetId="0" hidden="1">{"'para SB'!$A$1318:$F$1381"}</definedName>
    <definedName name="inversion_1_1" localSheetId="1" hidden="1">{"'para SB'!$A$1318:$F$1381"}</definedName>
    <definedName name="inversion_1_1" hidden="1">{"'para SB'!$A$1318:$F$1381"}</definedName>
    <definedName name="inversion_1_2" localSheetId="0" hidden="1">{"'para SB'!$A$1318:$F$1381"}</definedName>
    <definedName name="inversion_1_2" localSheetId="1" hidden="1">{"'para SB'!$A$1318:$F$1381"}</definedName>
    <definedName name="inversion_1_2" hidden="1">{"'para SB'!$A$1318:$F$1381"}</definedName>
    <definedName name="inversion_1_3" localSheetId="0" hidden="1">{"'para SB'!$A$1318:$F$1381"}</definedName>
    <definedName name="inversion_1_3" localSheetId="1" hidden="1">{"'para SB'!$A$1318:$F$1381"}</definedName>
    <definedName name="inversion_1_3" hidden="1">{"'para SB'!$A$1318:$F$1381"}</definedName>
    <definedName name="inversion_1_4" localSheetId="0" hidden="1">{"'para SB'!$A$1318:$F$1381"}</definedName>
    <definedName name="inversion_1_4" localSheetId="1" hidden="1">{"'para SB'!$A$1318:$F$1381"}</definedName>
    <definedName name="inversion_1_4" hidden="1">{"'para SB'!$A$1318:$F$1381"}</definedName>
    <definedName name="inversion_2" localSheetId="0" hidden="1">{"'para SB'!$A$1318:$F$1381"}</definedName>
    <definedName name="inversion_2" localSheetId="1" hidden="1">{"'para SB'!$A$1318:$F$1381"}</definedName>
    <definedName name="inversion_2" hidden="1">{"'para SB'!$A$1318:$F$1381"}</definedName>
    <definedName name="inversion_3" localSheetId="0" hidden="1">{"'para SB'!$A$1318:$F$1381"}</definedName>
    <definedName name="inversion_3" localSheetId="1" hidden="1">{"'para SB'!$A$1318:$F$1381"}</definedName>
    <definedName name="inversion_3" hidden="1">{"'para SB'!$A$1318:$F$1381"}</definedName>
    <definedName name="inversion_4" localSheetId="0" hidden="1">{"'para SB'!$A$1318:$F$1381"}</definedName>
    <definedName name="inversion_4" localSheetId="1" hidden="1">{"'para SB'!$A$1318:$F$1381"}</definedName>
    <definedName name="inversion_4" hidden="1">{"'para SB'!$A$1318:$F$1381"}</definedName>
    <definedName name="iouiuopo" localSheetId="0" hidden="1">{"Tab1",#N/A,FALSE,"P";"Tab2",#N/A,FALSE,"P"}</definedName>
    <definedName name="iouiuopo" localSheetId="1" hidden="1">{"Tab1",#N/A,FALSE,"P";"Tab2",#N/A,FALSE,"P"}</definedName>
    <definedName name="iouiuopo" hidden="1">{"Tab1",#N/A,FALSE,"P";"Tab2",#N/A,FALSE,"P"}</definedName>
    <definedName name="iouiuopo_1" localSheetId="0" hidden="1">{"Tab1",#N/A,FALSE,"P";"Tab2",#N/A,FALSE,"P"}</definedName>
    <definedName name="iouiuopo_1" localSheetId="1" hidden="1">{"Tab1",#N/A,FALSE,"P";"Tab2",#N/A,FALSE,"P"}</definedName>
    <definedName name="iouiuopo_1" hidden="1">{"Tab1",#N/A,FALSE,"P";"Tab2",#N/A,FALSE,"P"}</definedName>
    <definedName name="iouiuopo_1_1" localSheetId="0" hidden="1">{"Tab1",#N/A,FALSE,"P";"Tab2",#N/A,FALSE,"P"}</definedName>
    <definedName name="iouiuopo_1_1" localSheetId="1" hidden="1">{"Tab1",#N/A,FALSE,"P";"Tab2",#N/A,FALSE,"P"}</definedName>
    <definedName name="iouiuopo_1_1" hidden="1">{"Tab1",#N/A,FALSE,"P";"Tab2",#N/A,FALSE,"P"}</definedName>
    <definedName name="iouiuopo_1_2" localSheetId="0" hidden="1">{"Tab1",#N/A,FALSE,"P";"Tab2",#N/A,FALSE,"P"}</definedName>
    <definedName name="iouiuopo_1_2" localSheetId="1" hidden="1">{"Tab1",#N/A,FALSE,"P";"Tab2",#N/A,FALSE,"P"}</definedName>
    <definedName name="iouiuopo_1_2" hidden="1">{"Tab1",#N/A,FALSE,"P";"Tab2",#N/A,FALSE,"P"}</definedName>
    <definedName name="iouiuopo_1_3" localSheetId="0" hidden="1">{"Tab1",#N/A,FALSE,"P";"Tab2",#N/A,FALSE,"P"}</definedName>
    <definedName name="iouiuopo_1_3" localSheetId="1" hidden="1">{"Tab1",#N/A,FALSE,"P";"Tab2",#N/A,FALSE,"P"}</definedName>
    <definedName name="iouiuopo_1_3" hidden="1">{"Tab1",#N/A,FALSE,"P";"Tab2",#N/A,FALSE,"P"}</definedName>
    <definedName name="iouiuopo_1_4" localSheetId="0" hidden="1">{"Tab1",#N/A,FALSE,"P";"Tab2",#N/A,FALSE,"P"}</definedName>
    <definedName name="iouiuopo_1_4" localSheetId="1" hidden="1">{"Tab1",#N/A,FALSE,"P";"Tab2",#N/A,FALSE,"P"}</definedName>
    <definedName name="iouiuopo_1_4" hidden="1">{"Tab1",#N/A,FALSE,"P";"Tab2",#N/A,FALSE,"P"}</definedName>
    <definedName name="iouiuopo_2" localSheetId="0" hidden="1">{"Tab1",#N/A,FALSE,"P";"Tab2",#N/A,FALSE,"P"}</definedName>
    <definedName name="iouiuopo_2" localSheetId="1" hidden="1">{"Tab1",#N/A,FALSE,"P";"Tab2",#N/A,FALSE,"P"}</definedName>
    <definedName name="iouiuopo_2" hidden="1">{"Tab1",#N/A,FALSE,"P";"Tab2",#N/A,FALSE,"P"}</definedName>
    <definedName name="iouiuopo_3" localSheetId="0" hidden="1">{"Tab1",#N/A,FALSE,"P";"Tab2",#N/A,FALSE,"P"}</definedName>
    <definedName name="iouiuopo_3" localSheetId="1" hidden="1">{"Tab1",#N/A,FALSE,"P";"Tab2",#N/A,FALSE,"P"}</definedName>
    <definedName name="iouiuopo_3" hidden="1">{"Tab1",#N/A,FALSE,"P";"Tab2",#N/A,FALSE,"P"}</definedName>
    <definedName name="iouiuopo_4" localSheetId="0" hidden="1">{"Tab1",#N/A,FALSE,"P";"Tab2",#N/A,FALSE,"P"}</definedName>
    <definedName name="iouiuopo_4" localSheetId="1" hidden="1">{"Tab1",#N/A,FALSE,"P";"Tab2",#N/A,FALSE,"P"}</definedName>
    <definedName name="iouiuopo_4" hidden="1">{"Tab1",#N/A,FALSE,"P";"Tab2",#N/A,FALSE,"P"}</definedName>
    <definedName name="IPC" localSheetId="0">#REF!</definedName>
    <definedName name="IPC" localSheetId="1">#REF!</definedName>
    <definedName name="IPC">#REF!</definedName>
    <definedName name="ipc98j" localSheetId="0">[14]Programa!#REF!</definedName>
    <definedName name="ipc98j" localSheetId="1">#REF!</definedName>
    <definedName name="ipc98j">[14]Programa!#REF!</definedName>
    <definedName name="ipc98s" localSheetId="0">#REF!</definedName>
    <definedName name="ipc98s" localSheetId="1">#REF!</definedName>
    <definedName name="ipc98s">#REF!</definedName>
    <definedName name="ISD" localSheetId="1">#REF!</definedName>
    <definedName name="ISD">#REF!</definedName>
    <definedName name="IsDB">[96]CIRRs!$C$68</definedName>
    <definedName name="ishocked" localSheetId="1">#REF!</definedName>
    <definedName name="ishocked">#REF!</definedName>
    <definedName name="ishocked2" localSheetId="1">#REF!</definedName>
    <definedName name="ishocked2">#REF!</definedName>
    <definedName name="ISO">[85]lookup!$H$2</definedName>
    <definedName name="ISSS96" localSheetId="0">#REF!</definedName>
    <definedName name="ISSS96" localSheetId="1">#REF!</definedName>
    <definedName name="ISSS96">#REF!</definedName>
    <definedName name="ISTA96" localSheetId="0">#REF!</definedName>
    <definedName name="ISTA96" localSheetId="1">#REF!</definedName>
    <definedName name="ISTA96">#REF!</definedName>
    <definedName name="istasap" localSheetId="0">#REF!</definedName>
    <definedName name="istasap" localSheetId="1">#REF!</definedName>
    <definedName name="istasap">#REF!</definedName>
    <definedName name="istasasa" localSheetId="0">#REF!</definedName>
    <definedName name="istasasa" localSheetId="1">#REF!</definedName>
    <definedName name="istasasa">#REF!</definedName>
    <definedName name="istasasp" localSheetId="0">#REF!</definedName>
    <definedName name="istasasp" localSheetId="1">#REF!</definedName>
    <definedName name="istasasp">#REF!</definedName>
    <definedName name="istd" localSheetId="1">#REF!</definedName>
    <definedName name="istd">#REF!</definedName>
    <definedName name="ITER">'[1]esc con 2.4% '!$D$1141</definedName>
    <definedName name="ITL" localSheetId="1">#REF!</definedName>
    <definedName name="ITL">#REF!</definedName>
    <definedName name="ITM" localSheetId="1">#REF!</definedName>
    <definedName name="ITM">[71]Base!$AU1</definedName>
    <definedName name="IVA">#REF!</definedName>
    <definedName name="ivh" localSheetId="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{"'RIN-INTRANET'!$A$1:$K$71"}</definedName>
    <definedName name="J" localSheetId="1" hidden="1">{"'RIN-INTRANET'!$A$1:$K$71"}</definedName>
    <definedName name="J" hidden="1">{"'RIN-INTRANET'!$A$1:$K$71"}</definedName>
    <definedName name="J_1" localSheetId="0" hidden="1">{"'RIN-INTRANET'!$A$1:$K$71"}</definedName>
    <definedName name="J_1" localSheetId="1" hidden="1">{"'RIN-INTRANET'!$A$1:$K$71"}</definedName>
    <definedName name="J_1" hidden="1">{"'RIN-INTRANET'!$A$1:$K$71"}</definedName>
    <definedName name="J_1_1" localSheetId="0" hidden="1">{"'RIN-INTRANET'!$A$1:$K$71"}</definedName>
    <definedName name="J_1_1" localSheetId="1" hidden="1">{"'RIN-INTRANET'!$A$1:$K$71"}</definedName>
    <definedName name="J_1_1" hidden="1">{"'RIN-INTRANET'!$A$1:$K$71"}</definedName>
    <definedName name="J_1_1_1" localSheetId="0" hidden="1">{"'RIN-INTRANET'!$A$1:$K$71"}</definedName>
    <definedName name="J_1_1_1" localSheetId="1" hidden="1">{"'RIN-INTRANET'!$A$1:$K$71"}</definedName>
    <definedName name="J_1_1_1" hidden="1">{"'RIN-INTRANET'!$A$1:$K$71"}</definedName>
    <definedName name="J_1_1_2" localSheetId="0" hidden="1">{"'RIN-INTRANET'!$A$1:$K$71"}</definedName>
    <definedName name="J_1_1_2" localSheetId="1" hidden="1">{"'RIN-INTRANET'!$A$1:$K$71"}</definedName>
    <definedName name="J_1_1_2" hidden="1">{"'RIN-INTRANET'!$A$1:$K$71"}</definedName>
    <definedName name="J_1_1_3" localSheetId="0" hidden="1">{"'RIN-INTRANET'!$A$1:$K$71"}</definedName>
    <definedName name="J_1_1_3" localSheetId="1" hidden="1">{"'RIN-INTRANET'!$A$1:$K$71"}</definedName>
    <definedName name="J_1_1_3" hidden="1">{"'RIN-INTRANET'!$A$1:$K$71"}</definedName>
    <definedName name="J_1_1_4" localSheetId="0" hidden="1">{"'RIN-INTRANET'!$A$1:$K$71"}</definedName>
    <definedName name="J_1_1_4" localSheetId="1" hidden="1">{"'RIN-INTRANET'!$A$1:$K$71"}</definedName>
    <definedName name="J_1_1_4" hidden="1">{"'RIN-INTRANET'!$A$1:$K$71"}</definedName>
    <definedName name="J_1_2" localSheetId="0" hidden="1">{"'RIN-INTRANET'!$A$1:$K$71"}</definedName>
    <definedName name="J_1_2" localSheetId="1" hidden="1">{"'RIN-INTRANET'!$A$1:$K$71"}</definedName>
    <definedName name="J_1_2" hidden="1">{"'RIN-INTRANET'!$A$1:$K$71"}</definedName>
    <definedName name="J_1_2_1" localSheetId="0" hidden="1">{"'RIN-INTRANET'!$A$1:$K$71"}</definedName>
    <definedName name="J_1_2_1" localSheetId="1" hidden="1">{"'RIN-INTRANET'!$A$1:$K$71"}</definedName>
    <definedName name="J_1_2_1" hidden="1">{"'RIN-INTRANET'!$A$1:$K$71"}</definedName>
    <definedName name="J_1_2_2" localSheetId="0" hidden="1">{"'RIN-INTRANET'!$A$1:$K$71"}</definedName>
    <definedName name="J_1_2_2" localSheetId="1" hidden="1">{"'RIN-INTRANET'!$A$1:$K$71"}</definedName>
    <definedName name="J_1_2_2" hidden="1">{"'RIN-INTRANET'!$A$1:$K$71"}</definedName>
    <definedName name="J_1_2_3" localSheetId="0" hidden="1">{"'RIN-INTRANET'!$A$1:$K$71"}</definedName>
    <definedName name="J_1_2_3" localSheetId="1" hidden="1">{"'RIN-INTRANET'!$A$1:$K$71"}</definedName>
    <definedName name="J_1_2_3" hidden="1">{"'RIN-INTRANET'!$A$1:$K$71"}</definedName>
    <definedName name="J_1_3" localSheetId="0" hidden="1">{"'RIN-INTRANET'!$A$1:$K$71"}</definedName>
    <definedName name="J_1_3" localSheetId="1" hidden="1">{"'RIN-INTRANET'!$A$1:$K$71"}</definedName>
    <definedName name="J_1_3" hidden="1">{"'RIN-INTRANET'!$A$1:$K$71"}</definedName>
    <definedName name="J_1_4" localSheetId="0" hidden="1">{"'RIN-INTRANET'!$A$1:$K$71"}</definedName>
    <definedName name="J_1_4" localSheetId="1" hidden="1">{"'RIN-INTRANET'!$A$1:$K$71"}</definedName>
    <definedName name="J_1_4" hidden="1">{"'RIN-INTRANET'!$A$1:$K$71"}</definedName>
    <definedName name="J_1_5" localSheetId="0" hidden="1">{"'RIN-INTRANET'!$A$1:$K$71"}</definedName>
    <definedName name="J_1_5" localSheetId="1" hidden="1">{"'RIN-INTRANET'!$A$1:$K$71"}</definedName>
    <definedName name="J_1_5" hidden="1">{"'RIN-INTRANET'!$A$1:$K$71"}</definedName>
    <definedName name="J_2" localSheetId="0" hidden="1">{"'RIN-INTRANET'!$A$1:$K$71"}</definedName>
    <definedName name="J_2" localSheetId="1" hidden="1">{"'RIN-INTRANET'!$A$1:$K$71"}</definedName>
    <definedName name="J_2" hidden="1">{"'RIN-INTRANET'!$A$1:$K$71"}</definedName>
    <definedName name="J_2_1" localSheetId="0" hidden="1">{"'RIN-INTRANET'!$A$1:$K$71"}</definedName>
    <definedName name="J_2_1" localSheetId="1" hidden="1">{"'RIN-INTRANET'!$A$1:$K$71"}</definedName>
    <definedName name="J_2_1" hidden="1">{"'RIN-INTRANET'!$A$1:$K$71"}</definedName>
    <definedName name="J_2_2" localSheetId="0" hidden="1">{"'RIN-INTRANET'!$A$1:$K$71"}</definedName>
    <definedName name="J_2_2" localSheetId="1" hidden="1">{"'RIN-INTRANET'!$A$1:$K$71"}</definedName>
    <definedName name="J_2_2" hidden="1">{"'RIN-INTRANET'!$A$1:$K$71"}</definedName>
    <definedName name="J_2_3" localSheetId="0" hidden="1">{"'RIN-INTRANET'!$A$1:$K$71"}</definedName>
    <definedName name="J_2_3" localSheetId="1" hidden="1">{"'RIN-INTRANET'!$A$1:$K$71"}</definedName>
    <definedName name="J_2_3" hidden="1">{"'RIN-INTRANET'!$A$1:$K$71"}</definedName>
    <definedName name="J_2_4" localSheetId="0" hidden="1">{"'RIN-INTRANET'!$A$1:$K$71"}</definedName>
    <definedName name="J_2_4" localSheetId="1" hidden="1">{"'RIN-INTRANET'!$A$1:$K$71"}</definedName>
    <definedName name="J_2_4" hidden="1">{"'RIN-INTRANET'!$A$1:$K$71"}</definedName>
    <definedName name="J_3" localSheetId="0" hidden="1">{"'RIN-INTRANET'!$A$1:$K$71"}</definedName>
    <definedName name="J_3" localSheetId="1" hidden="1">{"'RIN-INTRANET'!$A$1:$K$71"}</definedName>
    <definedName name="J_3" hidden="1">{"'RIN-INTRANET'!$A$1:$K$71"}</definedName>
    <definedName name="J_4" localSheetId="0" hidden="1">{"'RIN-INTRANET'!$A$1:$K$71"}</definedName>
    <definedName name="J_4" localSheetId="1" hidden="1">{"'RIN-INTRANET'!$A$1:$K$71"}</definedName>
    <definedName name="J_4" hidden="1">{"'RIN-INTRANET'!$A$1:$K$71"}</definedName>
    <definedName name="J_5" localSheetId="0" hidden="1">{"'RIN-INTRANET'!$A$1:$K$71"}</definedName>
    <definedName name="J_5" localSheetId="1" hidden="1">{"'RIN-INTRANET'!$A$1:$K$71"}</definedName>
    <definedName name="J_5" hidden="1">{"'RIN-INTRANET'!$A$1:$K$71"}</definedName>
    <definedName name="jadjksdsk" localSheetId="1">#REF!</definedName>
    <definedName name="jadjksdsk">#REF!</definedName>
    <definedName name="jan" localSheetId="0" hidden="1">{#N/A,#N/A,FALSE,"CB";#N/A,#N/A,FALSE,"CMB";#N/A,#N/A,FALSE,"NBFI"}</definedName>
    <definedName name="jan" localSheetId="1" hidden="1">{#N/A,#N/A,FALSE,"CB";#N/A,#N/A,FALSE,"CMB";#N/A,#N/A,FALSE,"NBFI"}</definedName>
    <definedName name="jan" hidden="1">{#N/A,#N/A,FALSE,"CB";#N/A,#N/A,FALSE,"CMB";#N/A,#N/A,FALSE,"NBFI"}</definedName>
    <definedName name="Janet" localSheetId="1" hidden="1">#REF!</definedName>
    <definedName name="Janet" hidden="1">'[152]SNF Córd'!$A$18:$A$19</definedName>
    <definedName name="JConAd">#REF!</definedName>
    <definedName name="jdfhgghg" localSheetId="0" hidden="1">{"Riqfin97",#N/A,FALSE,"Tran";"Riqfinpro",#N/A,FALSE,"Tran"}</definedName>
    <definedName name="jdfhgghg" localSheetId="1" hidden="1">{"Riqfin97",#N/A,FALSE,"Tran";"Riqfinpro",#N/A,FALSE,"Tran"}</definedName>
    <definedName name="jdfhgghg" hidden="1">{"Riqfin97",#N/A,FALSE,"Tran";"Riqfinpro",#N/A,FALSE,"Tran"}</definedName>
    <definedName name="jdfhgghg_1" localSheetId="0" hidden="1">{"Riqfin97",#N/A,FALSE,"Tran";"Riqfinpro",#N/A,FALSE,"Tran"}</definedName>
    <definedName name="jdfhgghg_1" localSheetId="1" hidden="1">{"Riqfin97",#N/A,FALSE,"Tran";"Riqfinpro",#N/A,FALSE,"Tran"}</definedName>
    <definedName name="jdfhgghg_1" hidden="1">{"Riqfin97",#N/A,FALSE,"Tran";"Riqfinpro",#N/A,FALSE,"Tran"}</definedName>
    <definedName name="jdfhgghg_1_1" localSheetId="0" hidden="1">{"Riqfin97",#N/A,FALSE,"Tran";"Riqfinpro",#N/A,FALSE,"Tran"}</definedName>
    <definedName name="jdfhgghg_1_1" localSheetId="1" hidden="1">{"Riqfin97",#N/A,FALSE,"Tran";"Riqfinpro",#N/A,FALSE,"Tran"}</definedName>
    <definedName name="jdfhgghg_1_1" hidden="1">{"Riqfin97",#N/A,FALSE,"Tran";"Riqfinpro",#N/A,FALSE,"Tran"}</definedName>
    <definedName name="jdfhgghg_1_2" localSheetId="0" hidden="1">{"Riqfin97",#N/A,FALSE,"Tran";"Riqfinpro",#N/A,FALSE,"Tran"}</definedName>
    <definedName name="jdfhgghg_1_2" localSheetId="1" hidden="1">{"Riqfin97",#N/A,FALSE,"Tran";"Riqfinpro",#N/A,FALSE,"Tran"}</definedName>
    <definedName name="jdfhgghg_1_2" hidden="1">{"Riqfin97",#N/A,FALSE,"Tran";"Riqfinpro",#N/A,FALSE,"Tran"}</definedName>
    <definedName name="jdfhgghg_1_3" localSheetId="0" hidden="1">{"Riqfin97",#N/A,FALSE,"Tran";"Riqfinpro",#N/A,FALSE,"Tran"}</definedName>
    <definedName name="jdfhgghg_1_3" localSheetId="1" hidden="1">{"Riqfin97",#N/A,FALSE,"Tran";"Riqfinpro",#N/A,FALSE,"Tran"}</definedName>
    <definedName name="jdfhgghg_1_3" hidden="1">{"Riqfin97",#N/A,FALSE,"Tran";"Riqfinpro",#N/A,FALSE,"Tran"}</definedName>
    <definedName name="jdfhgghg_1_4" localSheetId="0" hidden="1">{"Riqfin97",#N/A,FALSE,"Tran";"Riqfinpro",#N/A,FALSE,"Tran"}</definedName>
    <definedName name="jdfhgghg_1_4" localSheetId="1" hidden="1">{"Riqfin97",#N/A,FALSE,"Tran";"Riqfinpro",#N/A,FALSE,"Tran"}</definedName>
    <definedName name="jdfhgghg_1_4" hidden="1">{"Riqfin97",#N/A,FALSE,"Tran";"Riqfinpro",#N/A,FALSE,"Tran"}</definedName>
    <definedName name="jdfhgghg_2" localSheetId="0" hidden="1">{"Riqfin97",#N/A,FALSE,"Tran";"Riqfinpro",#N/A,FALSE,"Tran"}</definedName>
    <definedName name="jdfhgghg_2" localSheetId="1" hidden="1">{"Riqfin97",#N/A,FALSE,"Tran";"Riqfinpro",#N/A,FALSE,"Tran"}</definedName>
    <definedName name="jdfhgghg_2" hidden="1">{"Riqfin97",#N/A,FALSE,"Tran";"Riqfinpro",#N/A,FALSE,"Tran"}</definedName>
    <definedName name="jdfhgghg_3" localSheetId="0" hidden="1">{"Riqfin97",#N/A,FALSE,"Tran";"Riqfinpro",#N/A,FALSE,"Tran"}</definedName>
    <definedName name="jdfhgghg_3" localSheetId="1" hidden="1">{"Riqfin97",#N/A,FALSE,"Tran";"Riqfinpro",#N/A,FALSE,"Tran"}</definedName>
    <definedName name="jdfhgghg_3" hidden="1">{"Riqfin97",#N/A,FALSE,"Tran";"Riqfinpro",#N/A,FALSE,"Tran"}</definedName>
    <definedName name="jdfhgghg_4" localSheetId="0" hidden="1">{"Riqfin97",#N/A,FALSE,"Tran";"Riqfinpro",#N/A,FALSE,"Tran"}</definedName>
    <definedName name="jdfhgghg_4" localSheetId="1" hidden="1">{"Riqfin97",#N/A,FALSE,"Tran";"Riqfinpro",#N/A,FALSE,"Tran"}</definedName>
    <definedName name="jdfhgghg_4" hidden="1">{"Riqfin97",#N/A,FALSE,"Tran";"Riqfinpro",#N/A,FALSE,"Tran"}</definedName>
    <definedName name="jdfjdfk" localSheetId="0" hidden="1">{"'RIN-INTRANET'!$A$1:$K$71"}</definedName>
    <definedName name="jdfjdfk" localSheetId="1" hidden="1">{"'RIN-INTRANET'!$A$1:$K$71"}</definedName>
    <definedName name="jdfjdfk" hidden="1">{"'RIN-INTRANET'!$A$1:$K$71"}</definedName>
    <definedName name="jdfjdfk_1" localSheetId="0" hidden="1">{"'RIN-INTRANET'!$A$1:$K$71"}</definedName>
    <definedName name="jdfjdfk_1" localSheetId="1" hidden="1">{"'RIN-INTRANET'!$A$1:$K$71"}</definedName>
    <definedName name="jdfjdfk_1" hidden="1">{"'RIN-INTRANET'!$A$1:$K$71"}</definedName>
    <definedName name="jdfjdfk_1_1" localSheetId="0" hidden="1">{"'RIN-INTRANET'!$A$1:$K$71"}</definedName>
    <definedName name="jdfjdfk_1_1" localSheetId="1" hidden="1">{"'RIN-INTRANET'!$A$1:$K$71"}</definedName>
    <definedName name="jdfjdfk_1_1" hidden="1">{"'RIN-INTRANET'!$A$1:$K$71"}</definedName>
    <definedName name="jdfjdfk_1_1_1" localSheetId="0" hidden="1">{"'RIN-INTRANET'!$A$1:$K$71"}</definedName>
    <definedName name="jdfjdfk_1_1_1" localSheetId="1" hidden="1">{"'RIN-INTRANET'!$A$1:$K$71"}</definedName>
    <definedName name="jdfjdfk_1_1_1" hidden="1">{"'RIN-INTRANET'!$A$1:$K$71"}</definedName>
    <definedName name="jdfjdfk_1_1_2" localSheetId="0" hidden="1">{"'RIN-INTRANET'!$A$1:$K$71"}</definedName>
    <definedName name="jdfjdfk_1_1_2" localSheetId="1" hidden="1">{"'RIN-INTRANET'!$A$1:$K$71"}</definedName>
    <definedName name="jdfjdfk_1_1_2" hidden="1">{"'RIN-INTRANET'!$A$1:$K$71"}</definedName>
    <definedName name="jdfjdfk_1_1_3" localSheetId="0" hidden="1">{"'RIN-INTRANET'!$A$1:$K$71"}</definedName>
    <definedName name="jdfjdfk_1_1_3" localSheetId="1" hidden="1">{"'RIN-INTRANET'!$A$1:$K$71"}</definedName>
    <definedName name="jdfjdfk_1_1_3" hidden="1">{"'RIN-INTRANET'!$A$1:$K$71"}</definedName>
    <definedName name="jdfjdfk_1_1_4" localSheetId="0" hidden="1">{"'RIN-INTRANET'!$A$1:$K$71"}</definedName>
    <definedName name="jdfjdfk_1_1_4" localSheetId="1" hidden="1">{"'RIN-INTRANET'!$A$1:$K$71"}</definedName>
    <definedName name="jdfjdfk_1_1_4" hidden="1">{"'RIN-INTRANET'!$A$1:$K$71"}</definedName>
    <definedName name="jdfjdfk_1_2" localSheetId="0" hidden="1">{"'RIN-INTRANET'!$A$1:$K$71"}</definedName>
    <definedName name="jdfjdfk_1_2" localSheetId="1" hidden="1">{"'RIN-INTRANET'!$A$1:$K$71"}</definedName>
    <definedName name="jdfjdfk_1_2" hidden="1">{"'RIN-INTRANET'!$A$1:$K$71"}</definedName>
    <definedName name="jdfjdfk_1_2_1" localSheetId="0" hidden="1">{"'RIN-INTRANET'!$A$1:$K$71"}</definedName>
    <definedName name="jdfjdfk_1_2_1" localSheetId="1" hidden="1">{"'RIN-INTRANET'!$A$1:$K$71"}</definedName>
    <definedName name="jdfjdfk_1_2_1" hidden="1">{"'RIN-INTRANET'!$A$1:$K$71"}</definedName>
    <definedName name="jdfjdfk_1_2_2" localSheetId="0" hidden="1">{"'RIN-INTRANET'!$A$1:$K$71"}</definedName>
    <definedName name="jdfjdfk_1_2_2" localSheetId="1" hidden="1">{"'RIN-INTRANET'!$A$1:$K$71"}</definedName>
    <definedName name="jdfjdfk_1_2_2" hidden="1">{"'RIN-INTRANET'!$A$1:$K$71"}</definedName>
    <definedName name="jdfjdfk_1_2_3" localSheetId="0" hidden="1">{"'RIN-INTRANET'!$A$1:$K$71"}</definedName>
    <definedName name="jdfjdfk_1_2_3" localSheetId="1" hidden="1">{"'RIN-INTRANET'!$A$1:$K$71"}</definedName>
    <definedName name="jdfjdfk_1_2_3" hidden="1">{"'RIN-INTRANET'!$A$1:$K$71"}</definedName>
    <definedName name="jdfjdfk_1_3" localSheetId="0" hidden="1">{"'RIN-INTRANET'!$A$1:$K$71"}</definedName>
    <definedName name="jdfjdfk_1_3" localSheetId="1" hidden="1">{"'RIN-INTRANET'!$A$1:$K$71"}</definedName>
    <definedName name="jdfjdfk_1_3" hidden="1">{"'RIN-INTRANET'!$A$1:$K$71"}</definedName>
    <definedName name="jdfjdfk_1_4" localSheetId="0" hidden="1">{"'RIN-INTRANET'!$A$1:$K$71"}</definedName>
    <definedName name="jdfjdfk_1_4" localSheetId="1" hidden="1">{"'RIN-INTRANET'!$A$1:$K$71"}</definedName>
    <definedName name="jdfjdfk_1_4" hidden="1">{"'RIN-INTRANET'!$A$1:$K$71"}</definedName>
    <definedName name="jdfjdfk_1_5" localSheetId="0" hidden="1">{"'RIN-INTRANET'!$A$1:$K$71"}</definedName>
    <definedName name="jdfjdfk_1_5" localSheetId="1" hidden="1">{"'RIN-INTRANET'!$A$1:$K$71"}</definedName>
    <definedName name="jdfjdfk_1_5" hidden="1">{"'RIN-INTRANET'!$A$1:$K$71"}</definedName>
    <definedName name="jdfjdfk_2" localSheetId="0" hidden="1">{"'RIN-INTRANET'!$A$1:$K$71"}</definedName>
    <definedName name="jdfjdfk_2" localSheetId="1" hidden="1">{"'RIN-INTRANET'!$A$1:$K$71"}</definedName>
    <definedName name="jdfjdfk_2" hidden="1">{"'RIN-INTRANET'!$A$1:$K$71"}</definedName>
    <definedName name="jdfjdfk_2_1" localSheetId="0" hidden="1">{"'RIN-INTRANET'!$A$1:$K$71"}</definedName>
    <definedName name="jdfjdfk_2_1" localSheetId="1" hidden="1">{"'RIN-INTRANET'!$A$1:$K$71"}</definedName>
    <definedName name="jdfjdfk_2_1" hidden="1">{"'RIN-INTRANET'!$A$1:$K$71"}</definedName>
    <definedName name="jdfjdfk_2_2" localSheetId="0" hidden="1">{"'RIN-INTRANET'!$A$1:$K$71"}</definedName>
    <definedName name="jdfjdfk_2_2" localSheetId="1" hidden="1">{"'RIN-INTRANET'!$A$1:$K$71"}</definedName>
    <definedName name="jdfjdfk_2_2" hidden="1">{"'RIN-INTRANET'!$A$1:$K$71"}</definedName>
    <definedName name="jdfjdfk_2_3" localSheetId="0" hidden="1">{"'RIN-INTRANET'!$A$1:$K$71"}</definedName>
    <definedName name="jdfjdfk_2_3" localSheetId="1" hidden="1">{"'RIN-INTRANET'!$A$1:$K$71"}</definedName>
    <definedName name="jdfjdfk_2_3" hidden="1">{"'RIN-INTRANET'!$A$1:$K$71"}</definedName>
    <definedName name="jdfjdfk_2_4" localSheetId="0" hidden="1">{"'RIN-INTRANET'!$A$1:$K$71"}</definedName>
    <definedName name="jdfjdfk_2_4" localSheetId="1" hidden="1">{"'RIN-INTRANET'!$A$1:$K$71"}</definedName>
    <definedName name="jdfjdfk_2_4" hidden="1">{"'RIN-INTRANET'!$A$1:$K$71"}</definedName>
    <definedName name="jdfjdfk_3" localSheetId="0" hidden="1">{"'RIN-INTRANET'!$A$1:$K$71"}</definedName>
    <definedName name="jdfjdfk_3" localSheetId="1" hidden="1">{"'RIN-INTRANET'!$A$1:$K$71"}</definedName>
    <definedName name="jdfjdfk_3" hidden="1">{"'RIN-INTRANET'!$A$1:$K$71"}</definedName>
    <definedName name="jdfjdfk_4" localSheetId="0" hidden="1">{"'RIN-INTRANET'!$A$1:$K$71"}</definedName>
    <definedName name="jdfjdfk_4" localSheetId="1" hidden="1">{"'RIN-INTRANET'!$A$1:$K$71"}</definedName>
    <definedName name="jdfjdfk_4" hidden="1">{"'RIN-INTRANET'!$A$1:$K$71"}</definedName>
    <definedName name="jdfjdfk_5" localSheetId="0" hidden="1">{"'RIN-INTRANET'!$A$1:$K$71"}</definedName>
    <definedName name="jdfjdfk_5" localSheetId="1" hidden="1">{"'RIN-INTRANET'!$A$1:$K$71"}</definedName>
    <definedName name="jdfjdfk_5" hidden="1">{"'RIN-INTRANET'!$A$1:$K$71"}</definedName>
    <definedName name="jdjdjajlsjasdhjadfklaf" localSheetId="1">#REF!</definedName>
    <definedName name="jdjdjajlsjasdhjadfklaf">#REF!</definedName>
    <definedName name="jff" localSheetId="1">#REF!</definedName>
    <definedName name="jff">'[81]Prog-Ejec'!$G$128</definedName>
    <definedName name="JFKLDSAFJ">#N/A</definedName>
    <definedName name="jhdzjbjdzbfjd" localSheetId="0" hidden="1">{"'RIN-INTRANET'!$A$1:$K$71"}</definedName>
    <definedName name="jhdzjbjdzbfjd" localSheetId="1" hidden="1">{"'RIN-INTRANET'!$A$1:$K$71"}</definedName>
    <definedName name="jhdzjbjdzbfjd" hidden="1">{"'RIN-INTRANET'!$A$1:$K$71"}</definedName>
    <definedName name="jhdzjbjdzbfjd_1" localSheetId="0" hidden="1">{"'RIN-INTRANET'!$A$1:$K$71"}</definedName>
    <definedName name="jhdzjbjdzbfjd_1" localSheetId="1" hidden="1">{"'RIN-INTRANET'!$A$1:$K$71"}</definedName>
    <definedName name="jhdzjbjdzbfjd_1" hidden="1">{"'RIN-INTRANET'!$A$1:$K$71"}</definedName>
    <definedName name="jhdzjbjdzbfjd_1_1" localSheetId="0" hidden="1">{"'RIN-INTRANET'!$A$1:$K$71"}</definedName>
    <definedName name="jhdzjbjdzbfjd_1_1" localSheetId="1" hidden="1">{"'RIN-INTRANET'!$A$1:$K$71"}</definedName>
    <definedName name="jhdzjbjdzbfjd_1_1" hidden="1">{"'RIN-INTRANET'!$A$1:$K$71"}</definedName>
    <definedName name="jhdzjbjdzbfjd_1_1_1" localSheetId="0" hidden="1">{"'RIN-INTRANET'!$A$1:$K$71"}</definedName>
    <definedName name="jhdzjbjdzbfjd_1_1_1" localSheetId="1" hidden="1">{"'RIN-INTRANET'!$A$1:$K$71"}</definedName>
    <definedName name="jhdzjbjdzbfjd_1_1_1" hidden="1">{"'RIN-INTRANET'!$A$1:$K$71"}</definedName>
    <definedName name="jhdzjbjdzbfjd_1_1_2" localSheetId="0" hidden="1">{"'RIN-INTRANET'!$A$1:$K$71"}</definedName>
    <definedName name="jhdzjbjdzbfjd_1_1_2" localSheetId="1" hidden="1">{"'RIN-INTRANET'!$A$1:$K$71"}</definedName>
    <definedName name="jhdzjbjdzbfjd_1_1_2" hidden="1">{"'RIN-INTRANET'!$A$1:$K$71"}</definedName>
    <definedName name="jhdzjbjdzbfjd_1_1_3" localSheetId="0" hidden="1">{"'RIN-INTRANET'!$A$1:$K$71"}</definedName>
    <definedName name="jhdzjbjdzbfjd_1_1_3" localSheetId="1" hidden="1">{"'RIN-INTRANET'!$A$1:$K$71"}</definedName>
    <definedName name="jhdzjbjdzbfjd_1_1_3" hidden="1">{"'RIN-INTRANET'!$A$1:$K$71"}</definedName>
    <definedName name="jhdzjbjdzbfjd_1_1_4" localSheetId="0" hidden="1">{"'RIN-INTRANET'!$A$1:$K$71"}</definedName>
    <definedName name="jhdzjbjdzbfjd_1_1_4" localSheetId="1" hidden="1">{"'RIN-INTRANET'!$A$1:$K$71"}</definedName>
    <definedName name="jhdzjbjdzbfjd_1_1_4" hidden="1">{"'RIN-INTRANET'!$A$1:$K$71"}</definedName>
    <definedName name="jhdzjbjdzbfjd_1_2" localSheetId="0" hidden="1">{"'RIN-INTRANET'!$A$1:$K$71"}</definedName>
    <definedName name="jhdzjbjdzbfjd_1_2" localSheetId="1" hidden="1">{"'RIN-INTRANET'!$A$1:$K$71"}</definedName>
    <definedName name="jhdzjbjdzbfjd_1_2" hidden="1">{"'RIN-INTRANET'!$A$1:$K$71"}</definedName>
    <definedName name="jhdzjbjdzbfjd_1_2_1" localSheetId="0" hidden="1">{"'RIN-INTRANET'!$A$1:$K$71"}</definedName>
    <definedName name="jhdzjbjdzbfjd_1_2_1" localSheetId="1" hidden="1">{"'RIN-INTRANET'!$A$1:$K$71"}</definedName>
    <definedName name="jhdzjbjdzbfjd_1_2_1" hidden="1">{"'RIN-INTRANET'!$A$1:$K$71"}</definedName>
    <definedName name="jhdzjbjdzbfjd_1_2_2" localSheetId="0" hidden="1">{"'RIN-INTRANET'!$A$1:$K$71"}</definedName>
    <definedName name="jhdzjbjdzbfjd_1_2_2" localSheetId="1" hidden="1">{"'RIN-INTRANET'!$A$1:$K$71"}</definedName>
    <definedName name="jhdzjbjdzbfjd_1_2_2" hidden="1">{"'RIN-INTRANET'!$A$1:$K$71"}</definedName>
    <definedName name="jhdzjbjdzbfjd_1_2_3" localSheetId="0" hidden="1">{"'RIN-INTRANET'!$A$1:$K$71"}</definedName>
    <definedName name="jhdzjbjdzbfjd_1_2_3" localSheetId="1" hidden="1">{"'RIN-INTRANET'!$A$1:$K$71"}</definedName>
    <definedName name="jhdzjbjdzbfjd_1_2_3" hidden="1">{"'RIN-INTRANET'!$A$1:$K$71"}</definedName>
    <definedName name="jhdzjbjdzbfjd_1_3" localSheetId="0" hidden="1">{"'RIN-INTRANET'!$A$1:$K$71"}</definedName>
    <definedName name="jhdzjbjdzbfjd_1_3" localSheetId="1" hidden="1">{"'RIN-INTRANET'!$A$1:$K$71"}</definedName>
    <definedName name="jhdzjbjdzbfjd_1_3" hidden="1">{"'RIN-INTRANET'!$A$1:$K$71"}</definedName>
    <definedName name="jhdzjbjdzbfjd_1_4" localSheetId="0" hidden="1">{"'RIN-INTRANET'!$A$1:$K$71"}</definedName>
    <definedName name="jhdzjbjdzbfjd_1_4" localSheetId="1" hidden="1">{"'RIN-INTRANET'!$A$1:$K$71"}</definedName>
    <definedName name="jhdzjbjdzbfjd_1_4" hidden="1">{"'RIN-INTRANET'!$A$1:$K$71"}</definedName>
    <definedName name="jhdzjbjdzbfjd_1_5" localSheetId="0" hidden="1">{"'RIN-INTRANET'!$A$1:$K$71"}</definedName>
    <definedName name="jhdzjbjdzbfjd_1_5" localSheetId="1" hidden="1">{"'RIN-INTRANET'!$A$1:$K$71"}</definedName>
    <definedName name="jhdzjbjdzbfjd_1_5" hidden="1">{"'RIN-INTRANET'!$A$1:$K$71"}</definedName>
    <definedName name="jhdzjbjdzbfjd_2" localSheetId="0" hidden="1">{"'RIN-INTRANET'!$A$1:$K$71"}</definedName>
    <definedName name="jhdzjbjdzbfjd_2" localSheetId="1" hidden="1">{"'RIN-INTRANET'!$A$1:$K$71"}</definedName>
    <definedName name="jhdzjbjdzbfjd_2" hidden="1">{"'RIN-INTRANET'!$A$1:$K$71"}</definedName>
    <definedName name="jhdzjbjdzbfjd_2_1" localSheetId="0" hidden="1">{"'RIN-INTRANET'!$A$1:$K$71"}</definedName>
    <definedName name="jhdzjbjdzbfjd_2_1" localSheetId="1" hidden="1">{"'RIN-INTRANET'!$A$1:$K$71"}</definedName>
    <definedName name="jhdzjbjdzbfjd_2_1" hidden="1">{"'RIN-INTRANET'!$A$1:$K$71"}</definedName>
    <definedName name="jhdzjbjdzbfjd_2_2" localSheetId="0" hidden="1">{"'RIN-INTRANET'!$A$1:$K$71"}</definedName>
    <definedName name="jhdzjbjdzbfjd_2_2" localSheetId="1" hidden="1">{"'RIN-INTRANET'!$A$1:$K$71"}</definedName>
    <definedName name="jhdzjbjdzbfjd_2_2" hidden="1">{"'RIN-INTRANET'!$A$1:$K$71"}</definedName>
    <definedName name="jhdzjbjdzbfjd_2_3" localSheetId="0" hidden="1">{"'RIN-INTRANET'!$A$1:$K$71"}</definedName>
    <definedName name="jhdzjbjdzbfjd_2_3" localSheetId="1" hidden="1">{"'RIN-INTRANET'!$A$1:$K$71"}</definedName>
    <definedName name="jhdzjbjdzbfjd_2_3" hidden="1">{"'RIN-INTRANET'!$A$1:$K$71"}</definedName>
    <definedName name="jhdzjbjdzbfjd_2_4" localSheetId="0" hidden="1">{"'RIN-INTRANET'!$A$1:$K$71"}</definedName>
    <definedName name="jhdzjbjdzbfjd_2_4" localSheetId="1" hidden="1">{"'RIN-INTRANET'!$A$1:$K$71"}</definedName>
    <definedName name="jhdzjbjdzbfjd_2_4" hidden="1">{"'RIN-INTRANET'!$A$1:$K$71"}</definedName>
    <definedName name="jhdzjbjdzbfjd_3" localSheetId="0" hidden="1">{"'RIN-INTRANET'!$A$1:$K$71"}</definedName>
    <definedName name="jhdzjbjdzbfjd_3" localSheetId="1" hidden="1">{"'RIN-INTRANET'!$A$1:$K$71"}</definedName>
    <definedName name="jhdzjbjdzbfjd_3" hidden="1">{"'RIN-INTRANET'!$A$1:$K$71"}</definedName>
    <definedName name="jhdzjbjdzbfjd_4" localSheetId="0" hidden="1">{"'RIN-INTRANET'!$A$1:$K$71"}</definedName>
    <definedName name="jhdzjbjdzbfjd_4" localSheetId="1" hidden="1">{"'RIN-INTRANET'!$A$1:$K$71"}</definedName>
    <definedName name="jhdzjbjdzbfjd_4" hidden="1">{"'RIN-INTRANET'!$A$1:$K$71"}</definedName>
    <definedName name="jhdzjbjdzbfjd_5" localSheetId="0" hidden="1">{"'RIN-INTRANET'!$A$1:$K$71"}</definedName>
    <definedName name="jhdzjbjdzbfjd_5" localSheetId="1" hidden="1">{"'RIN-INTRANET'!$A$1:$K$71"}</definedName>
    <definedName name="jhdzjbjdzbfjd_5" hidden="1">{"'RIN-INTRANET'!$A$1:$K$71"}</definedName>
    <definedName name="jhgf" localSheetId="0" hidden="1">{"'RIN-INTRANET'!$A$1:$K$71"}</definedName>
    <definedName name="jhgf" localSheetId="1" hidden="1">{"'RIN-INTRANET'!$A$1:$K$71"}</definedName>
    <definedName name="jhgf" hidden="1">{"'RIN-INTRANET'!$A$1:$K$71"}</definedName>
    <definedName name="jhgf_1" localSheetId="0" hidden="1">{"'RIN-INTRANET'!$A$1:$K$71"}</definedName>
    <definedName name="jhgf_1" localSheetId="1" hidden="1">{"'RIN-INTRANET'!$A$1:$K$71"}</definedName>
    <definedName name="jhgf_1" hidden="1">{"'RIN-INTRANET'!$A$1:$K$71"}</definedName>
    <definedName name="jhgf_1_1" localSheetId="0" hidden="1">{"'RIN-INTRANET'!$A$1:$K$71"}</definedName>
    <definedName name="jhgf_1_1" localSheetId="1" hidden="1">{"'RIN-INTRANET'!$A$1:$K$71"}</definedName>
    <definedName name="jhgf_1_1" hidden="1">{"'RIN-INTRANET'!$A$1:$K$71"}</definedName>
    <definedName name="jhgf_1_1_1" localSheetId="0" hidden="1">{"'RIN-INTRANET'!$A$1:$K$71"}</definedName>
    <definedName name="jhgf_1_1_1" localSheetId="1" hidden="1">{"'RIN-INTRANET'!$A$1:$K$71"}</definedName>
    <definedName name="jhgf_1_1_1" hidden="1">{"'RIN-INTRANET'!$A$1:$K$71"}</definedName>
    <definedName name="jhgf_1_1_2" localSheetId="0" hidden="1">{"'RIN-INTRANET'!$A$1:$K$71"}</definedName>
    <definedName name="jhgf_1_1_2" localSheetId="1" hidden="1">{"'RIN-INTRANET'!$A$1:$K$71"}</definedName>
    <definedName name="jhgf_1_1_2" hidden="1">{"'RIN-INTRANET'!$A$1:$K$71"}</definedName>
    <definedName name="jhgf_1_1_3" localSheetId="0" hidden="1">{"'RIN-INTRANET'!$A$1:$K$71"}</definedName>
    <definedName name="jhgf_1_1_3" localSheetId="1" hidden="1">{"'RIN-INTRANET'!$A$1:$K$71"}</definedName>
    <definedName name="jhgf_1_1_3" hidden="1">{"'RIN-INTRANET'!$A$1:$K$71"}</definedName>
    <definedName name="jhgf_1_1_4" localSheetId="0" hidden="1">{"'RIN-INTRANET'!$A$1:$K$71"}</definedName>
    <definedName name="jhgf_1_1_4" localSheetId="1" hidden="1">{"'RIN-INTRANET'!$A$1:$K$71"}</definedName>
    <definedName name="jhgf_1_1_4" hidden="1">{"'RIN-INTRANET'!$A$1:$K$71"}</definedName>
    <definedName name="jhgf_1_2" localSheetId="0" hidden="1">{"'RIN-INTRANET'!$A$1:$K$71"}</definedName>
    <definedName name="jhgf_1_2" localSheetId="1" hidden="1">{"'RIN-INTRANET'!$A$1:$K$71"}</definedName>
    <definedName name="jhgf_1_2" hidden="1">{"'RIN-INTRANET'!$A$1:$K$71"}</definedName>
    <definedName name="jhgf_1_2_1" localSheetId="0" hidden="1">{"'RIN-INTRANET'!$A$1:$K$71"}</definedName>
    <definedName name="jhgf_1_2_1" localSheetId="1" hidden="1">{"'RIN-INTRANET'!$A$1:$K$71"}</definedName>
    <definedName name="jhgf_1_2_1" hidden="1">{"'RIN-INTRANET'!$A$1:$K$71"}</definedName>
    <definedName name="jhgf_1_2_2" localSheetId="0" hidden="1">{"'RIN-INTRANET'!$A$1:$K$71"}</definedName>
    <definedName name="jhgf_1_2_2" localSheetId="1" hidden="1">{"'RIN-INTRANET'!$A$1:$K$71"}</definedName>
    <definedName name="jhgf_1_2_2" hidden="1">{"'RIN-INTRANET'!$A$1:$K$71"}</definedName>
    <definedName name="jhgf_1_2_3" localSheetId="0" hidden="1">{"'RIN-INTRANET'!$A$1:$K$71"}</definedName>
    <definedName name="jhgf_1_2_3" localSheetId="1" hidden="1">{"'RIN-INTRANET'!$A$1:$K$71"}</definedName>
    <definedName name="jhgf_1_2_3" hidden="1">{"'RIN-INTRANET'!$A$1:$K$71"}</definedName>
    <definedName name="jhgf_1_3" localSheetId="0" hidden="1">{"'RIN-INTRANET'!$A$1:$K$71"}</definedName>
    <definedName name="jhgf_1_3" localSheetId="1" hidden="1">{"'RIN-INTRANET'!$A$1:$K$71"}</definedName>
    <definedName name="jhgf_1_3" hidden="1">{"'RIN-INTRANET'!$A$1:$K$71"}</definedName>
    <definedName name="jhgf_1_4" localSheetId="0" hidden="1">{"'RIN-INTRANET'!$A$1:$K$71"}</definedName>
    <definedName name="jhgf_1_4" localSheetId="1" hidden="1">{"'RIN-INTRANET'!$A$1:$K$71"}</definedName>
    <definedName name="jhgf_1_4" hidden="1">{"'RIN-INTRANET'!$A$1:$K$71"}</definedName>
    <definedName name="jhgf_1_5" localSheetId="0" hidden="1">{"'RIN-INTRANET'!$A$1:$K$71"}</definedName>
    <definedName name="jhgf_1_5" localSheetId="1" hidden="1">{"'RIN-INTRANET'!$A$1:$K$71"}</definedName>
    <definedName name="jhgf_1_5" hidden="1">{"'RIN-INTRANET'!$A$1:$K$71"}</definedName>
    <definedName name="jhgf_2" localSheetId="0" hidden="1">{"'RIN-INTRANET'!$A$1:$K$71"}</definedName>
    <definedName name="jhgf_2" localSheetId="1" hidden="1">{"'RIN-INTRANET'!$A$1:$K$71"}</definedName>
    <definedName name="jhgf_2" hidden="1">{"'RIN-INTRANET'!$A$1:$K$71"}</definedName>
    <definedName name="jhgf_2_1" localSheetId="0" hidden="1">{"'RIN-INTRANET'!$A$1:$K$71"}</definedName>
    <definedName name="jhgf_2_1" localSheetId="1" hidden="1">{"'RIN-INTRANET'!$A$1:$K$71"}</definedName>
    <definedName name="jhgf_2_1" hidden="1">{"'RIN-INTRANET'!$A$1:$K$71"}</definedName>
    <definedName name="jhgf_2_2" localSheetId="0" hidden="1">{"'RIN-INTRANET'!$A$1:$K$71"}</definedName>
    <definedName name="jhgf_2_2" localSheetId="1" hidden="1">{"'RIN-INTRANET'!$A$1:$K$71"}</definedName>
    <definedName name="jhgf_2_2" hidden="1">{"'RIN-INTRANET'!$A$1:$K$71"}</definedName>
    <definedName name="jhgf_2_3" localSheetId="0" hidden="1">{"'RIN-INTRANET'!$A$1:$K$71"}</definedName>
    <definedName name="jhgf_2_3" localSheetId="1" hidden="1">{"'RIN-INTRANET'!$A$1:$K$71"}</definedName>
    <definedName name="jhgf_2_3" hidden="1">{"'RIN-INTRANET'!$A$1:$K$71"}</definedName>
    <definedName name="jhgf_2_4" localSheetId="0" hidden="1">{"'RIN-INTRANET'!$A$1:$K$71"}</definedName>
    <definedName name="jhgf_2_4" localSheetId="1" hidden="1">{"'RIN-INTRANET'!$A$1:$K$71"}</definedName>
    <definedName name="jhgf_2_4" hidden="1">{"'RIN-INTRANET'!$A$1:$K$71"}</definedName>
    <definedName name="jhgf_3" localSheetId="0" hidden="1">{"'RIN-INTRANET'!$A$1:$K$71"}</definedName>
    <definedName name="jhgf_3" localSheetId="1" hidden="1">{"'RIN-INTRANET'!$A$1:$K$71"}</definedName>
    <definedName name="jhgf_3" hidden="1">{"'RIN-INTRANET'!$A$1:$K$71"}</definedName>
    <definedName name="jhgf_4" localSheetId="0" hidden="1">{"'RIN-INTRANET'!$A$1:$K$71"}</definedName>
    <definedName name="jhgf_4" localSheetId="1" hidden="1">{"'RIN-INTRANET'!$A$1:$K$71"}</definedName>
    <definedName name="jhgf_4" hidden="1">{"'RIN-INTRANET'!$A$1:$K$71"}</definedName>
    <definedName name="jhgf_5" localSheetId="0" hidden="1">{"'RIN-INTRANET'!$A$1:$K$71"}</definedName>
    <definedName name="jhgf_5" localSheetId="1" hidden="1">{"'RIN-INTRANET'!$A$1:$K$71"}</definedName>
    <definedName name="jhgf_5" hidden="1">{"'RIN-INTRANET'!$A$1:$K$71"}</definedName>
    <definedName name="jj" localSheetId="0" hidden="1">{"Riqfin97",#N/A,FALSE,"Tran";"Riqfinpro",#N/A,FALSE,"Tran"}</definedName>
    <definedName name="jj" localSheetId="1" hidden="1">{"Riqfin97",#N/A,FALSE,"Tran";"Riqfinpro",#N/A,FALSE,"Tran"}</definedName>
    <definedName name="jj" hidden="1">{"Riqfin97",#N/A,FALSE,"Tran";"Riqfinpro",#N/A,FALSE,"Tran"}</definedName>
    <definedName name="jj_1" localSheetId="0" hidden="1">{"Riqfin97",#N/A,FALSE,"Tran";"Riqfinpro",#N/A,FALSE,"Tran"}</definedName>
    <definedName name="jj_1" localSheetId="1" hidden="1">{"Riqfin97",#N/A,FALSE,"Tran";"Riqfinpro",#N/A,FALSE,"Tran"}</definedName>
    <definedName name="jj_1" hidden="1">{"Riqfin97",#N/A,FALSE,"Tran";"Riqfinpro",#N/A,FALSE,"Tran"}</definedName>
    <definedName name="jj_1_1" localSheetId="0" hidden="1">{"Riqfin97",#N/A,FALSE,"Tran";"Riqfinpro",#N/A,FALSE,"Tran"}</definedName>
    <definedName name="jj_1_1" localSheetId="1" hidden="1">{"Riqfin97",#N/A,FALSE,"Tran";"Riqfinpro",#N/A,FALSE,"Tran"}</definedName>
    <definedName name="jj_1_1" hidden="1">{"Riqfin97",#N/A,FALSE,"Tran";"Riqfinpro",#N/A,FALSE,"Tran"}</definedName>
    <definedName name="jj_1_2" localSheetId="0" hidden="1">{"Riqfin97",#N/A,FALSE,"Tran";"Riqfinpro",#N/A,FALSE,"Tran"}</definedName>
    <definedName name="jj_1_2" localSheetId="1" hidden="1">{"Riqfin97",#N/A,FALSE,"Tran";"Riqfinpro",#N/A,FALSE,"Tran"}</definedName>
    <definedName name="jj_1_2" hidden="1">{"Riqfin97",#N/A,FALSE,"Tran";"Riqfinpro",#N/A,FALSE,"Tran"}</definedName>
    <definedName name="jj_1_3" localSheetId="0" hidden="1">{"Riqfin97",#N/A,FALSE,"Tran";"Riqfinpro",#N/A,FALSE,"Tran"}</definedName>
    <definedName name="jj_1_3" localSheetId="1" hidden="1">{"Riqfin97",#N/A,FALSE,"Tran";"Riqfinpro",#N/A,FALSE,"Tran"}</definedName>
    <definedName name="jj_1_3" hidden="1">{"Riqfin97",#N/A,FALSE,"Tran";"Riqfinpro",#N/A,FALSE,"Tran"}</definedName>
    <definedName name="jj_1_4" localSheetId="0" hidden="1">{"Riqfin97",#N/A,FALSE,"Tran";"Riqfinpro",#N/A,FALSE,"Tran"}</definedName>
    <definedName name="jj_1_4" localSheetId="1" hidden="1">{"Riqfin97",#N/A,FALSE,"Tran";"Riqfinpro",#N/A,FALSE,"Tran"}</definedName>
    <definedName name="jj_1_4" hidden="1">{"Riqfin97",#N/A,FALSE,"Tran";"Riqfinpro",#N/A,FALSE,"Tran"}</definedName>
    <definedName name="jj_2" localSheetId="0" hidden="1">{"Riqfin97",#N/A,FALSE,"Tran";"Riqfinpro",#N/A,FALSE,"Tran"}</definedName>
    <definedName name="jj_2" localSheetId="1" hidden="1">{"Riqfin97",#N/A,FALSE,"Tran";"Riqfinpro",#N/A,FALSE,"Tran"}</definedName>
    <definedName name="jj_2" hidden="1">{"Riqfin97",#N/A,FALSE,"Tran";"Riqfinpro",#N/A,FALSE,"Tran"}</definedName>
    <definedName name="jj_3" localSheetId="0" hidden="1">{"Riqfin97",#N/A,FALSE,"Tran";"Riqfinpro",#N/A,FALSE,"Tran"}</definedName>
    <definedName name="jj_3" localSheetId="1" hidden="1">{"Riqfin97",#N/A,FALSE,"Tran";"Riqfinpro",#N/A,FALSE,"Tran"}</definedName>
    <definedName name="jj_3" hidden="1">{"Riqfin97",#N/A,FALSE,"Tran";"Riqfinpro",#N/A,FALSE,"Tran"}</definedName>
    <definedName name="jj_4" localSheetId="0" hidden="1">{"Riqfin97",#N/A,FALSE,"Tran";"Riqfinpro",#N/A,FALSE,"Tran"}</definedName>
    <definedName name="jj_4" localSheetId="1" hidden="1">{"Riqfin97",#N/A,FALSE,"Tran";"Riqfinpro",#N/A,FALSE,"Tran"}</definedName>
    <definedName name="jj_4" hidden="1">{"Riqfin97",#N/A,FALSE,"Tran";"Riqfinpro",#N/A,FALSE,"Tran"}</definedName>
    <definedName name="jjaskad">#N/A</definedName>
    <definedName name="jjflkjhkj" localSheetId="0" hidden="1">{"Tab1",#N/A,FALSE,"P";"Tab2",#N/A,FALSE,"P"}</definedName>
    <definedName name="jjflkjhkj" localSheetId="1" hidden="1">{"Tab1",#N/A,FALSE,"P";"Tab2",#N/A,FALSE,"P"}</definedName>
    <definedName name="jjflkjhkj" hidden="1">{"Tab1",#N/A,FALSE,"P";"Tab2",#N/A,FALSE,"P"}</definedName>
    <definedName name="jjflkjhkj_1" localSheetId="0" hidden="1">{"Tab1",#N/A,FALSE,"P";"Tab2",#N/A,FALSE,"P"}</definedName>
    <definedName name="jjflkjhkj_1" localSheetId="1" hidden="1">{"Tab1",#N/A,FALSE,"P";"Tab2",#N/A,FALSE,"P"}</definedName>
    <definedName name="jjflkjhkj_1" hidden="1">{"Tab1",#N/A,FALSE,"P";"Tab2",#N/A,FALSE,"P"}</definedName>
    <definedName name="jjflkjhkj_1_1" localSheetId="0" hidden="1">{"Tab1",#N/A,FALSE,"P";"Tab2",#N/A,FALSE,"P"}</definedName>
    <definedName name="jjflkjhkj_1_1" localSheetId="1" hidden="1">{"Tab1",#N/A,FALSE,"P";"Tab2",#N/A,FALSE,"P"}</definedName>
    <definedName name="jjflkjhkj_1_1" hidden="1">{"Tab1",#N/A,FALSE,"P";"Tab2",#N/A,FALSE,"P"}</definedName>
    <definedName name="jjflkjhkj_1_2" localSheetId="0" hidden="1">{"Tab1",#N/A,FALSE,"P";"Tab2",#N/A,FALSE,"P"}</definedName>
    <definedName name="jjflkjhkj_1_2" localSheetId="1" hidden="1">{"Tab1",#N/A,FALSE,"P";"Tab2",#N/A,FALSE,"P"}</definedName>
    <definedName name="jjflkjhkj_1_2" hidden="1">{"Tab1",#N/A,FALSE,"P";"Tab2",#N/A,FALSE,"P"}</definedName>
    <definedName name="jjflkjhkj_1_3" localSheetId="0" hidden="1">{"Tab1",#N/A,FALSE,"P";"Tab2",#N/A,FALSE,"P"}</definedName>
    <definedName name="jjflkjhkj_1_3" localSheetId="1" hidden="1">{"Tab1",#N/A,FALSE,"P";"Tab2",#N/A,FALSE,"P"}</definedName>
    <definedName name="jjflkjhkj_1_3" hidden="1">{"Tab1",#N/A,FALSE,"P";"Tab2",#N/A,FALSE,"P"}</definedName>
    <definedName name="jjflkjhkj_1_4" localSheetId="0" hidden="1">{"Tab1",#N/A,FALSE,"P";"Tab2",#N/A,FALSE,"P"}</definedName>
    <definedName name="jjflkjhkj_1_4" localSheetId="1" hidden="1">{"Tab1",#N/A,FALSE,"P";"Tab2",#N/A,FALSE,"P"}</definedName>
    <definedName name="jjflkjhkj_1_4" hidden="1">{"Tab1",#N/A,FALSE,"P";"Tab2",#N/A,FALSE,"P"}</definedName>
    <definedName name="jjflkjhkj_2" localSheetId="0" hidden="1">{"Tab1",#N/A,FALSE,"P";"Tab2",#N/A,FALSE,"P"}</definedName>
    <definedName name="jjflkjhkj_2" localSheetId="1" hidden="1">{"Tab1",#N/A,FALSE,"P";"Tab2",#N/A,FALSE,"P"}</definedName>
    <definedName name="jjflkjhkj_2" hidden="1">{"Tab1",#N/A,FALSE,"P";"Tab2",#N/A,FALSE,"P"}</definedName>
    <definedName name="jjflkjhkj_3" localSheetId="0" hidden="1">{"Tab1",#N/A,FALSE,"P";"Tab2",#N/A,FALSE,"P"}</definedName>
    <definedName name="jjflkjhkj_3" localSheetId="1" hidden="1">{"Tab1",#N/A,FALSE,"P";"Tab2",#N/A,FALSE,"P"}</definedName>
    <definedName name="jjflkjhkj_3" hidden="1">{"Tab1",#N/A,FALSE,"P";"Tab2",#N/A,FALSE,"P"}</definedName>
    <definedName name="jjflkjhkj_4" localSheetId="0" hidden="1">{"Tab1",#N/A,FALSE,"P";"Tab2",#N/A,FALSE,"P"}</definedName>
    <definedName name="jjflkjhkj_4" localSheetId="1" hidden="1">{"Tab1",#N/A,FALSE,"P";"Tab2",#N/A,FALSE,"P"}</definedName>
    <definedName name="jjflkjhkj_4" hidden="1">{"Tab1",#N/A,FALSE,"P";"Tab2",#N/A,FALSE,"P"}</definedName>
    <definedName name="jjj" localSheetId="0" hidden="1">{"Riqfin97",#N/A,FALSE,"Tran";"Riqfinpro",#N/A,FALSE,"Tran"}</definedName>
    <definedName name="jjj" localSheetId="1" hidden="1">{"Riqfin97",#N/A,FALSE,"Tran";"Riqfinpro",#N/A,FALSE,"Tran"}</definedName>
    <definedName name="jjj" hidden="1">{"Riqfin97",#N/A,FALSE,"Tran";"Riqfinpro",#N/A,FALSE,"Tran"}</definedName>
    <definedName name="jjj_1" localSheetId="0" hidden="1">{"Riqfin97",#N/A,FALSE,"Tran";"Riqfinpro",#N/A,FALSE,"Tran"}</definedName>
    <definedName name="jjj_1" localSheetId="1" hidden="1">{"Riqfin97",#N/A,FALSE,"Tran";"Riqfinpro",#N/A,FALSE,"Tran"}</definedName>
    <definedName name="jjj_1" hidden="1">{"Riqfin97",#N/A,FALSE,"Tran";"Riqfinpro",#N/A,FALSE,"Tran"}</definedName>
    <definedName name="jjj_1_1" localSheetId="0" hidden="1">{"Riqfin97",#N/A,FALSE,"Tran";"Riqfinpro",#N/A,FALSE,"Tran"}</definedName>
    <definedName name="jjj_1_1" localSheetId="1" hidden="1">{"Riqfin97",#N/A,FALSE,"Tran";"Riqfinpro",#N/A,FALSE,"Tran"}</definedName>
    <definedName name="jjj_1_1" hidden="1">{"Riqfin97",#N/A,FALSE,"Tran";"Riqfinpro",#N/A,FALSE,"Tran"}</definedName>
    <definedName name="jjj_1_2" localSheetId="0" hidden="1">{"Riqfin97",#N/A,FALSE,"Tran";"Riqfinpro",#N/A,FALSE,"Tran"}</definedName>
    <definedName name="jjj_1_2" localSheetId="1" hidden="1">{"Riqfin97",#N/A,FALSE,"Tran";"Riqfinpro",#N/A,FALSE,"Tran"}</definedName>
    <definedName name="jjj_1_2" hidden="1">{"Riqfin97",#N/A,FALSE,"Tran";"Riqfinpro",#N/A,FALSE,"Tran"}</definedName>
    <definedName name="jjj_1_3" localSheetId="0" hidden="1">{"Riqfin97",#N/A,FALSE,"Tran";"Riqfinpro",#N/A,FALSE,"Tran"}</definedName>
    <definedName name="jjj_1_3" localSheetId="1" hidden="1">{"Riqfin97",#N/A,FALSE,"Tran";"Riqfinpro",#N/A,FALSE,"Tran"}</definedName>
    <definedName name="jjj_1_3" hidden="1">{"Riqfin97",#N/A,FALSE,"Tran";"Riqfinpro",#N/A,FALSE,"Tran"}</definedName>
    <definedName name="jjj_1_4" localSheetId="0" hidden="1">{"Riqfin97",#N/A,FALSE,"Tran";"Riqfinpro",#N/A,FALSE,"Tran"}</definedName>
    <definedName name="jjj_1_4" localSheetId="1" hidden="1">{"Riqfin97",#N/A,FALSE,"Tran";"Riqfinpro",#N/A,FALSE,"Tran"}</definedName>
    <definedName name="jjj_1_4" hidden="1">{"Riqfin97",#N/A,FALSE,"Tran";"Riqfinpro",#N/A,FALSE,"Tran"}</definedName>
    <definedName name="jjj_2" localSheetId="0" hidden="1">{"Riqfin97",#N/A,FALSE,"Tran";"Riqfinpro",#N/A,FALSE,"Tran"}</definedName>
    <definedName name="jjj_2" localSheetId="1" hidden="1">{"Riqfin97",#N/A,FALSE,"Tran";"Riqfinpro",#N/A,FALSE,"Tran"}</definedName>
    <definedName name="jjj_2" hidden="1">{"Riqfin97",#N/A,FALSE,"Tran";"Riqfinpro",#N/A,FALSE,"Tran"}</definedName>
    <definedName name="jjj_3" localSheetId="0" hidden="1">{"Riqfin97",#N/A,FALSE,"Tran";"Riqfinpro",#N/A,FALSE,"Tran"}</definedName>
    <definedName name="jjj_3" localSheetId="1" hidden="1">{"Riqfin97",#N/A,FALSE,"Tran";"Riqfinpro",#N/A,FALSE,"Tran"}</definedName>
    <definedName name="jjj_3" hidden="1">{"Riqfin97",#N/A,FALSE,"Tran";"Riqfinpro",#N/A,FALSE,"Tran"}</definedName>
    <definedName name="jjj_4" localSheetId="0" hidden="1">{"Riqfin97",#N/A,FALSE,"Tran";"Riqfinpro",#N/A,FALSE,"Tran"}</definedName>
    <definedName name="jjj_4" localSheetId="1" hidden="1">{"Riqfin97",#N/A,FALSE,"Tran";"Riqfinpro",#N/A,FALSE,"Tran"}</definedName>
    <definedName name="jjj_4" hidden="1">{"Riqfin97",#N/A,FALSE,"Tran";"Riqfinpro",#N/A,FALSE,"Tran"}</definedName>
    <definedName name="jjjj" localSheetId="0" hidden="1">{"Tab1",#N/A,FALSE,"P";"Tab2",#N/A,FALSE,"P"}</definedName>
    <definedName name="jjjj" localSheetId="1" hidden="1">{"Tab1",#N/A,FALSE,"P";"Tab2",#N/A,FALSE,"P"}</definedName>
    <definedName name="jjjj" hidden="1">{"Tab1",#N/A,FALSE,"P";"Tab2",#N/A,FALSE,"P"}</definedName>
    <definedName name="jjjj_1" localSheetId="0" hidden="1">{"Tab1",#N/A,FALSE,"P";"Tab2",#N/A,FALSE,"P"}</definedName>
    <definedName name="jjjj_1" localSheetId="1" hidden="1">{"Tab1",#N/A,FALSE,"P";"Tab2",#N/A,FALSE,"P"}</definedName>
    <definedName name="jjjj_1" hidden="1">{"Tab1",#N/A,FALSE,"P";"Tab2",#N/A,FALSE,"P"}</definedName>
    <definedName name="jjjj_1_1" localSheetId="0" hidden="1">{"Tab1",#N/A,FALSE,"P";"Tab2",#N/A,FALSE,"P"}</definedName>
    <definedName name="jjjj_1_1" localSheetId="1" hidden="1">{"Tab1",#N/A,FALSE,"P";"Tab2",#N/A,FALSE,"P"}</definedName>
    <definedName name="jjjj_1_1" hidden="1">{"Tab1",#N/A,FALSE,"P";"Tab2",#N/A,FALSE,"P"}</definedName>
    <definedName name="jjjj_1_2" localSheetId="0" hidden="1">{"Tab1",#N/A,FALSE,"P";"Tab2",#N/A,FALSE,"P"}</definedName>
    <definedName name="jjjj_1_2" localSheetId="1" hidden="1">{"Tab1",#N/A,FALSE,"P";"Tab2",#N/A,FALSE,"P"}</definedName>
    <definedName name="jjjj_1_2" hidden="1">{"Tab1",#N/A,FALSE,"P";"Tab2",#N/A,FALSE,"P"}</definedName>
    <definedName name="jjjj_1_3" localSheetId="0" hidden="1">{"Tab1",#N/A,FALSE,"P";"Tab2",#N/A,FALSE,"P"}</definedName>
    <definedName name="jjjj_1_3" localSheetId="1" hidden="1">{"Tab1",#N/A,FALSE,"P";"Tab2",#N/A,FALSE,"P"}</definedName>
    <definedName name="jjjj_1_3" hidden="1">{"Tab1",#N/A,FALSE,"P";"Tab2",#N/A,FALSE,"P"}</definedName>
    <definedName name="jjjj_1_4" localSheetId="0" hidden="1">{"Tab1",#N/A,FALSE,"P";"Tab2",#N/A,FALSE,"P"}</definedName>
    <definedName name="jjjj_1_4" localSheetId="1" hidden="1">{"Tab1",#N/A,FALSE,"P";"Tab2",#N/A,FALSE,"P"}</definedName>
    <definedName name="jjjj_1_4" hidden="1">{"Tab1",#N/A,FALSE,"P";"Tab2",#N/A,FALSE,"P"}</definedName>
    <definedName name="jjjj_2" localSheetId="0" hidden="1">{"Tab1",#N/A,FALSE,"P";"Tab2",#N/A,FALSE,"P"}</definedName>
    <definedName name="jjjj_2" localSheetId="1" hidden="1">{"Tab1",#N/A,FALSE,"P";"Tab2",#N/A,FALSE,"P"}</definedName>
    <definedName name="jjjj_2" hidden="1">{"Tab1",#N/A,FALSE,"P";"Tab2",#N/A,FALSE,"P"}</definedName>
    <definedName name="jjjj_3" localSheetId="0" hidden="1">{"Tab1",#N/A,FALSE,"P";"Tab2",#N/A,FALSE,"P"}</definedName>
    <definedName name="jjjj_3" localSheetId="1" hidden="1">{"Tab1",#N/A,FALSE,"P";"Tab2",#N/A,FALSE,"P"}</definedName>
    <definedName name="jjjj_3" hidden="1">{"Tab1",#N/A,FALSE,"P";"Tab2",#N/A,FALSE,"P"}</definedName>
    <definedName name="jjjj_4" localSheetId="0" hidden="1">{"Tab1",#N/A,FALSE,"P";"Tab2",#N/A,FALSE,"P"}</definedName>
    <definedName name="jjjj_4" localSheetId="1" hidden="1">{"Tab1",#N/A,FALSE,"P";"Tab2",#N/A,FALSE,"P"}</definedName>
    <definedName name="jjjj_4" hidden="1">{"Tab1",#N/A,FALSE,"P";"Tab2",#N/A,FALSE,"P"}</definedName>
    <definedName name="jjjjjj" localSheetId="1" hidden="1">#REF!</definedName>
    <definedName name="jjjjjj" hidden="1">'[148]J(Priv.Cap)'!#REF!</definedName>
    <definedName name="jjjjjjjjjjjjjjjjjj" localSheetId="0" hidden="1">{"Tab1",#N/A,FALSE,"P";"Tab2",#N/A,FALSE,"P"}</definedName>
    <definedName name="jjjjjjjjjjjjjjjjjj" localSheetId="1" hidden="1">{"Tab1",#N/A,FALSE,"P";"Tab2",#N/A,FALSE,"P"}</definedName>
    <definedName name="jjjjjjjjjjjjjjjjjj" hidden="1">{"Tab1",#N/A,FALSE,"P";"Tab2",#N/A,FALSE,"P"}</definedName>
    <definedName name="jjjjjjjjjjjjjjjjjj_1" localSheetId="0" hidden="1">{"Tab1",#N/A,FALSE,"P";"Tab2",#N/A,FALSE,"P"}</definedName>
    <definedName name="jjjjjjjjjjjjjjjjjj_1" localSheetId="1" hidden="1">{"Tab1",#N/A,FALSE,"P";"Tab2",#N/A,FALSE,"P"}</definedName>
    <definedName name="jjjjjjjjjjjjjjjjjj_1" hidden="1">{"Tab1",#N/A,FALSE,"P";"Tab2",#N/A,FALSE,"P"}</definedName>
    <definedName name="jjjjjjjjjjjjjjjjjj_1_1" localSheetId="0" hidden="1">{"Tab1",#N/A,FALSE,"P";"Tab2",#N/A,FALSE,"P"}</definedName>
    <definedName name="jjjjjjjjjjjjjjjjjj_1_1" localSheetId="1" hidden="1">{"Tab1",#N/A,FALSE,"P";"Tab2",#N/A,FALSE,"P"}</definedName>
    <definedName name="jjjjjjjjjjjjjjjjjj_1_1" hidden="1">{"Tab1",#N/A,FALSE,"P";"Tab2",#N/A,FALSE,"P"}</definedName>
    <definedName name="jjjjjjjjjjjjjjjjjj_1_2" localSheetId="0" hidden="1">{"Tab1",#N/A,FALSE,"P";"Tab2",#N/A,FALSE,"P"}</definedName>
    <definedName name="jjjjjjjjjjjjjjjjjj_1_2" localSheetId="1" hidden="1">{"Tab1",#N/A,FALSE,"P";"Tab2",#N/A,FALSE,"P"}</definedName>
    <definedName name="jjjjjjjjjjjjjjjjjj_1_2" hidden="1">{"Tab1",#N/A,FALSE,"P";"Tab2",#N/A,FALSE,"P"}</definedName>
    <definedName name="jjjjjjjjjjjjjjjjjj_1_3" localSheetId="0" hidden="1">{"Tab1",#N/A,FALSE,"P";"Tab2",#N/A,FALSE,"P"}</definedName>
    <definedName name="jjjjjjjjjjjjjjjjjj_1_3" localSheetId="1" hidden="1">{"Tab1",#N/A,FALSE,"P";"Tab2",#N/A,FALSE,"P"}</definedName>
    <definedName name="jjjjjjjjjjjjjjjjjj_1_3" hidden="1">{"Tab1",#N/A,FALSE,"P";"Tab2",#N/A,FALSE,"P"}</definedName>
    <definedName name="jjjjjjjjjjjjjjjjjj_1_4" localSheetId="0" hidden="1">{"Tab1",#N/A,FALSE,"P";"Tab2",#N/A,FALSE,"P"}</definedName>
    <definedName name="jjjjjjjjjjjjjjjjjj_1_4" localSheetId="1" hidden="1">{"Tab1",#N/A,FALSE,"P";"Tab2",#N/A,FALSE,"P"}</definedName>
    <definedName name="jjjjjjjjjjjjjjjjjj_1_4" hidden="1">{"Tab1",#N/A,FALSE,"P";"Tab2",#N/A,FALSE,"P"}</definedName>
    <definedName name="jjjjjjjjjjjjjjjjjj_2" localSheetId="0" hidden="1">{"Tab1",#N/A,FALSE,"P";"Tab2",#N/A,FALSE,"P"}</definedName>
    <definedName name="jjjjjjjjjjjjjjjjjj_2" localSheetId="1" hidden="1">{"Tab1",#N/A,FALSE,"P";"Tab2",#N/A,FALSE,"P"}</definedName>
    <definedName name="jjjjjjjjjjjjjjjjjj_2" hidden="1">{"Tab1",#N/A,FALSE,"P";"Tab2",#N/A,FALSE,"P"}</definedName>
    <definedName name="jjjjjjjjjjjjjjjjjj_3" localSheetId="0" hidden="1">{"Tab1",#N/A,FALSE,"P";"Tab2",#N/A,FALSE,"P"}</definedName>
    <definedName name="jjjjjjjjjjjjjjjjjj_3" localSheetId="1" hidden="1">{"Tab1",#N/A,FALSE,"P";"Tab2",#N/A,FALSE,"P"}</definedName>
    <definedName name="jjjjjjjjjjjjjjjjjj_3" hidden="1">{"Tab1",#N/A,FALSE,"P";"Tab2",#N/A,FALSE,"P"}</definedName>
    <definedName name="jjjjjjjjjjjjjjjjjj_4" localSheetId="0" hidden="1">{"Tab1",#N/A,FALSE,"P";"Tab2",#N/A,FALSE,"P"}</definedName>
    <definedName name="jjjjjjjjjjjjjjjjjj_4" localSheetId="1" hidden="1">{"Tab1",#N/A,FALSE,"P";"Tab2",#N/A,FALSE,"P"}</definedName>
    <definedName name="jjjjjjjjjjjjjjjjjj_4" hidden="1">{"Tab1",#N/A,FALSE,"P";"Tab2",#N/A,FALSE,"P"}</definedName>
    <definedName name="jjkklk" localSheetId="1">#REF!</definedName>
    <definedName name="jjkklk">#REF!</definedName>
    <definedName name="JLab">#REF!</definedName>
    <definedName name="jlajl" localSheetId="0" hidden="1">{"Riqfin97",#N/A,FALSE,"Tran";"Riqfinpro",#N/A,FALSE,"Tran"}</definedName>
    <definedName name="jlajl" localSheetId="1" hidden="1">{"Riqfin97",#N/A,FALSE,"Tran";"Riqfinpro",#N/A,FALSE,"Tran"}</definedName>
    <definedName name="jlajl" hidden="1">{"Riqfin97",#N/A,FALSE,"Tran";"Riqfinpro",#N/A,FALSE,"Tran"}</definedName>
    <definedName name="jlajl_1" localSheetId="0" hidden="1">{"Riqfin97",#N/A,FALSE,"Tran";"Riqfinpro",#N/A,FALSE,"Tran"}</definedName>
    <definedName name="jlajl_1" localSheetId="1" hidden="1">{"Riqfin97",#N/A,FALSE,"Tran";"Riqfinpro",#N/A,FALSE,"Tran"}</definedName>
    <definedName name="jlajl_1" hidden="1">{"Riqfin97",#N/A,FALSE,"Tran";"Riqfinpro",#N/A,FALSE,"Tran"}</definedName>
    <definedName name="jlajl_1_1" localSheetId="0" hidden="1">{"Riqfin97",#N/A,FALSE,"Tran";"Riqfinpro",#N/A,FALSE,"Tran"}</definedName>
    <definedName name="jlajl_1_1" localSheetId="1" hidden="1">{"Riqfin97",#N/A,FALSE,"Tran";"Riqfinpro",#N/A,FALSE,"Tran"}</definedName>
    <definedName name="jlajl_1_1" hidden="1">{"Riqfin97",#N/A,FALSE,"Tran";"Riqfinpro",#N/A,FALSE,"Tran"}</definedName>
    <definedName name="jlajl_1_2" localSheetId="0" hidden="1">{"Riqfin97",#N/A,FALSE,"Tran";"Riqfinpro",#N/A,FALSE,"Tran"}</definedName>
    <definedName name="jlajl_1_2" localSheetId="1" hidden="1">{"Riqfin97",#N/A,FALSE,"Tran";"Riqfinpro",#N/A,FALSE,"Tran"}</definedName>
    <definedName name="jlajl_1_2" hidden="1">{"Riqfin97",#N/A,FALSE,"Tran";"Riqfinpro",#N/A,FALSE,"Tran"}</definedName>
    <definedName name="jlajl_1_3" localSheetId="0" hidden="1">{"Riqfin97",#N/A,FALSE,"Tran";"Riqfinpro",#N/A,FALSE,"Tran"}</definedName>
    <definedName name="jlajl_1_3" localSheetId="1" hidden="1">{"Riqfin97",#N/A,FALSE,"Tran";"Riqfinpro",#N/A,FALSE,"Tran"}</definedName>
    <definedName name="jlajl_1_3" hidden="1">{"Riqfin97",#N/A,FALSE,"Tran";"Riqfinpro",#N/A,FALSE,"Tran"}</definedName>
    <definedName name="jlajl_1_4" localSheetId="0" hidden="1">{"Riqfin97",#N/A,FALSE,"Tran";"Riqfinpro",#N/A,FALSE,"Tran"}</definedName>
    <definedName name="jlajl_1_4" localSheetId="1" hidden="1">{"Riqfin97",#N/A,FALSE,"Tran";"Riqfinpro",#N/A,FALSE,"Tran"}</definedName>
    <definedName name="jlajl_1_4" hidden="1">{"Riqfin97",#N/A,FALSE,"Tran";"Riqfinpro",#N/A,FALSE,"Tran"}</definedName>
    <definedName name="jlajl_2" localSheetId="0" hidden="1">{"Riqfin97",#N/A,FALSE,"Tran";"Riqfinpro",#N/A,FALSE,"Tran"}</definedName>
    <definedName name="jlajl_2" localSheetId="1" hidden="1">{"Riqfin97",#N/A,FALSE,"Tran";"Riqfinpro",#N/A,FALSE,"Tran"}</definedName>
    <definedName name="jlajl_2" hidden="1">{"Riqfin97",#N/A,FALSE,"Tran";"Riqfinpro",#N/A,FALSE,"Tran"}</definedName>
    <definedName name="jlajl_3" localSheetId="0" hidden="1">{"Riqfin97",#N/A,FALSE,"Tran";"Riqfinpro",#N/A,FALSE,"Tran"}</definedName>
    <definedName name="jlajl_3" localSheetId="1" hidden="1">{"Riqfin97",#N/A,FALSE,"Tran";"Riqfinpro",#N/A,FALSE,"Tran"}</definedName>
    <definedName name="jlajl_3" hidden="1">{"Riqfin97",#N/A,FALSE,"Tran";"Riqfinpro",#N/A,FALSE,"Tran"}</definedName>
    <definedName name="jlajl_4" localSheetId="0" hidden="1">{"Riqfin97",#N/A,FALSE,"Tran";"Riqfinpro",#N/A,FALSE,"Tran"}</definedName>
    <definedName name="jlajl_4" localSheetId="1" hidden="1">{"Riqfin97",#N/A,FALSE,"Tran";"Riqfinpro",#N/A,FALSE,"Tran"}</definedName>
    <definedName name="jlajl_4" hidden="1">{"Riqfin97",#N/A,FALSE,"Tran";"Riqfinpro",#N/A,FALSE,"Tran"}</definedName>
    <definedName name="joikiewjld">#N/A</definedName>
    <definedName name="jos" localSheetId="0" hidden="1">{"'RIN-INTRANET'!$A$1:$K$71"}</definedName>
    <definedName name="jos" localSheetId="1" hidden="1">{"'RIN-INTRANET'!$A$1:$K$71"}</definedName>
    <definedName name="jos" hidden="1">{"'RIN-INTRANET'!$A$1:$K$71"}</definedName>
    <definedName name="jos_1" localSheetId="0" hidden="1">{"'RIN-INTRANET'!$A$1:$K$71"}</definedName>
    <definedName name="jos_1" localSheetId="1" hidden="1">{"'RIN-INTRANET'!$A$1:$K$71"}</definedName>
    <definedName name="jos_1" hidden="1">{"'RIN-INTRANET'!$A$1:$K$71"}</definedName>
    <definedName name="jos_1_1" localSheetId="0" hidden="1">{"'RIN-INTRANET'!$A$1:$K$71"}</definedName>
    <definedName name="jos_1_1" localSheetId="1" hidden="1">{"'RIN-INTRANET'!$A$1:$K$71"}</definedName>
    <definedName name="jos_1_1" hidden="1">{"'RIN-INTRANET'!$A$1:$K$71"}</definedName>
    <definedName name="jos_1_2" localSheetId="0" hidden="1">{"'RIN-INTRANET'!$A$1:$K$71"}</definedName>
    <definedName name="jos_1_2" localSheetId="1" hidden="1">{"'RIN-INTRANET'!$A$1:$K$71"}</definedName>
    <definedName name="jos_1_2" hidden="1">{"'RIN-INTRANET'!$A$1:$K$71"}</definedName>
    <definedName name="jos_1_3" localSheetId="0" hidden="1">{"'RIN-INTRANET'!$A$1:$K$71"}</definedName>
    <definedName name="jos_1_3" localSheetId="1" hidden="1">{"'RIN-INTRANET'!$A$1:$K$71"}</definedName>
    <definedName name="jos_1_3" hidden="1">{"'RIN-INTRANET'!$A$1:$K$71"}</definedName>
    <definedName name="jos_1_4" localSheetId="0" hidden="1">{"'RIN-INTRANET'!$A$1:$K$71"}</definedName>
    <definedName name="jos_1_4" localSheetId="1" hidden="1">{"'RIN-INTRANET'!$A$1:$K$71"}</definedName>
    <definedName name="jos_1_4" hidden="1">{"'RIN-INTRANET'!$A$1:$K$71"}</definedName>
    <definedName name="jos_2" localSheetId="0" hidden="1">{"'RIN-INTRANET'!$A$1:$K$71"}</definedName>
    <definedName name="jos_2" localSheetId="1" hidden="1">{"'RIN-INTRANET'!$A$1:$K$71"}</definedName>
    <definedName name="jos_2" hidden="1">{"'RIN-INTRANET'!$A$1:$K$71"}</definedName>
    <definedName name="jos_3" localSheetId="0" hidden="1">{"'RIN-INTRANET'!$A$1:$K$71"}</definedName>
    <definedName name="jos_3" localSheetId="1" hidden="1">{"'RIN-INTRANET'!$A$1:$K$71"}</definedName>
    <definedName name="jos_3" hidden="1">{"'RIN-INTRANET'!$A$1:$K$71"}</definedName>
    <definedName name="jos_4" localSheetId="0" hidden="1">{"'RIN-INTRANET'!$A$1:$K$71"}</definedName>
    <definedName name="jos_4" localSheetId="1" hidden="1">{"'RIN-INTRANET'!$A$1:$K$71"}</definedName>
    <definedName name="jos_4" hidden="1">{"'RIN-INTRANET'!$A$1:$K$71"}</definedName>
    <definedName name="jose" localSheetId="0" hidden="1">{"'RIN-INTRANET'!$A$1:$K$71"}</definedName>
    <definedName name="jose" localSheetId="1" hidden="1">{"'RIN-INTRANET'!$A$1:$K$71"}</definedName>
    <definedName name="jose" hidden="1">{"'RIN-INTRANET'!$A$1:$K$71"}</definedName>
    <definedName name="jose_1" localSheetId="0" hidden="1">{"'RIN-INTRANET'!$A$1:$K$71"}</definedName>
    <definedName name="jose_1" localSheetId="1" hidden="1">{"'RIN-INTRANET'!$A$1:$K$71"}</definedName>
    <definedName name="jose_1" hidden="1">{"'RIN-INTRANET'!$A$1:$K$71"}</definedName>
    <definedName name="jose_1_1" localSheetId="0" hidden="1">{"'RIN-INTRANET'!$A$1:$K$71"}</definedName>
    <definedName name="jose_1_1" localSheetId="1" hidden="1">{"'RIN-INTRANET'!$A$1:$K$71"}</definedName>
    <definedName name="jose_1_1" hidden="1">{"'RIN-INTRANET'!$A$1:$K$71"}</definedName>
    <definedName name="jose_1_2" localSheetId="0" hidden="1">{"'RIN-INTRANET'!$A$1:$K$71"}</definedName>
    <definedName name="jose_1_2" localSheetId="1" hidden="1">{"'RIN-INTRANET'!$A$1:$K$71"}</definedName>
    <definedName name="jose_1_2" hidden="1">{"'RIN-INTRANET'!$A$1:$K$71"}</definedName>
    <definedName name="jose_1_3" localSheetId="0" hidden="1">{"'RIN-INTRANET'!$A$1:$K$71"}</definedName>
    <definedName name="jose_1_3" localSheetId="1" hidden="1">{"'RIN-INTRANET'!$A$1:$K$71"}</definedName>
    <definedName name="jose_1_3" hidden="1">{"'RIN-INTRANET'!$A$1:$K$71"}</definedName>
    <definedName name="jose_1_4" localSheetId="0" hidden="1">{"'RIN-INTRANET'!$A$1:$K$71"}</definedName>
    <definedName name="jose_1_4" localSheetId="1" hidden="1">{"'RIN-INTRANET'!$A$1:$K$71"}</definedName>
    <definedName name="jose_1_4" hidden="1">{"'RIN-INTRANET'!$A$1:$K$71"}</definedName>
    <definedName name="jose_2" localSheetId="0" hidden="1">{"'RIN-INTRANET'!$A$1:$K$71"}</definedName>
    <definedName name="jose_2" localSheetId="1" hidden="1">{"'RIN-INTRANET'!$A$1:$K$71"}</definedName>
    <definedName name="jose_2" hidden="1">{"'RIN-INTRANET'!$A$1:$K$71"}</definedName>
    <definedName name="jose_3" localSheetId="0" hidden="1">{"'RIN-INTRANET'!$A$1:$K$71"}</definedName>
    <definedName name="jose_3" localSheetId="1" hidden="1">{"'RIN-INTRANET'!$A$1:$K$71"}</definedName>
    <definedName name="jose_3" hidden="1">{"'RIN-INTRANET'!$A$1:$K$71"}</definedName>
    <definedName name="jose_4" localSheetId="0" hidden="1">{"'RIN-INTRANET'!$A$1:$K$71"}</definedName>
    <definedName name="jose_4" localSheetId="1" hidden="1">{"'RIN-INTRANET'!$A$1:$K$71"}</definedName>
    <definedName name="jose_4" hidden="1">{"'RIN-INTRANET'!$A$1:$K$71"}</definedName>
    <definedName name="JPY" localSheetId="1">#REF!</definedName>
    <definedName name="JPY">#REF!</definedName>
    <definedName name="ju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0" hidden="1">{"Riqfin97",#N/A,FALSE,"Tran";"Riqfinpro",#N/A,FALSE,"Tran"}</definedName>
    <definedName name="jui" localSheetId="1" hidden="1">{"Riqfin97",#N/A,FALSE,"Tran";"Riqfinpro",#N/A,FALSE,"Tran"}</definedName>
    <definedName name="jui" hidden="1">{"Riqfin97",#N/A,FALSE,"Tran";"Riqfinpro",#N/A,FALSE,"Tran"}</definedName>
    <definedName name="jui_1" localSheetId="0" hidden="1">{"Riqfin97",#N/A,FALSE,"Tran";"Riqfinpro",#N/A,FALSE,"Tran"}</definedName>
    <definedName name="jui_1" localSheetId="1" hidden="1">{"Riqfin97",#N/A,FALSE,"Tran";"Riqfinpro",#N/A,FALSE,"Tran"}</definedName>
    <definedName name="jui_1" hidden="1">{"Riqfin97",#N/A,FALSE,"Tran";"Riqfinpro",#N/A,FALSE,"Tran"}</definedName>
    <definedName name="jui_1_1" localSheetId="0" hidden="1">{"Riqfin97",#N/A,FALSE,"Tran";"Riqfinpro",#N/A,FALSE,"Tran"}</definedName>
    <definedName name="jui_1_1" localSheetId="1" hidden="1">{"Riqfin97",#N/A,FALSE,"Tran";"Riqfinpro",#N/A,FALSE,"Tran"}</definedName>
    <definedName name="jui_1_1" hidden="1">{"Riqfin97",#N/A,FALSE,"Tran";"Riqfinpro",#N/A,FALSE,"Tran"}</definedName>
    <definedName name="jui_1_2" localSheetId="0" hidden="1">{"Riqfin97",#N/A,FALSE,"Tran";"Riqfinpro",#N/A,FALSE,"Tran"}</definedName>
    <definedName name="jui_1_2" localSheetId="1" hidden="1">{"Riqfin97",#N/A,FALSE,"Tran";"Riqfinpro",#N/A,FALSE,"Tran"}</definedName>
    <definedName name="jui_1_2" hidden="1">{"Riqfin97",#N/A,FALSE,"Tran";"Riqfinpro",#N/A,FALSE,"Tran"}</definedName>
    <definedName name="jui_1_3" localSheetId="0" hidden="1">{"Riqfin97",#N/A,FALSE,"Tran";"Riqfinpro",#N/A,FALSE,"Tran"}</definedName>
    <definedName name="jui_1_3" localSheetId="1" hidden="1">{"Riqfin97",#N/A,FALSE,"Tran";"Riqfinpro",#N/A,FALSE,"Tran"}</definedName>
    <definedName name="jui_1_3" hidden="1">{"Riqfin97",#N/A,FALSE,"Tran";"Riqfinpro",#N/A,FALSE,"Tran"}</definedName>
    <definedName name="jui_1_4" localSheetId="0" hidden="1">{"Riqfin97",#N/A,FALSE,"Tran";"Riqfinpro",#N/A,FALSE,"Tran"}</definedName>
    <definedName name="jui_1_4" localSheetId="1" hidden="1">{"Riqfin97",#N/A,FALSE,"Tran";"Riqfinpro",#N/A,FALSE,"Tran"}</definedName>
    <definedName name="jui_1_4" hidden="1">{"Riqfin97",#N/A,FALSE,"Tran";"Riqfinpro",#N/A,FALSE,"Tran"}</definedName>
    <definedName name="jui_2" localSheetId="0" hidden="1">{"Riqfin97",#N/A,FALSE,"Tran";"Riqfinpro",#N/A,FALSE,"Tran"}</definedName>
    <definedName name="jui_2" localSheetId="1" hidden="1">{"Riqfin97",#N/A,FALSE,"Tran";"Riqfinpro",#N/A,FALSE,"Tran"}</definedName>
    <definedName name="jui_2" hidden="1">{"Riqfin97",#N/A,FALSE,"Tran";"Riqfinpro",#N/A,FALSE,"Tran"}</definedName>
    <definedName name="jui_3" localSheetId="0" hidden="1">{"Riqfin97",#N/A,FALSE,"Tran";"Riqfinpro",#N/A,FALSE,"Tran"}</definedName>
    <definedName name="jui_3" localSheetId="1" hidden="1">{"Riqfin97",#N/A,FALSE,"Tran";"Riqfinpro",#N/A,FALSE,"Tran"}</definedName>
    <definedName name="jui_3" hidden="1">{"Riqfin97",#N/A,FALSE,"Tran";"Riqfinpro",#N/A,FALSE,"Tran"}</definedName>
    <definedName name="jui_4" localSheetId="0" hidden="1">{"Riqfin97",#N/A,FALSE,"Tran";"Riqfinpro",#N/A,FALSE,"Tran"}</definedName>
    <definedName name="jui_4" localSheetId="1" hidden="1">{"Riqfin97",#N/A,FALSE,"Tran";"Riqfinpro",#N/A,FALSE,"Tran"}</definedName>
    <definedName name="jui_4" hidden="1">{"Riqfin97",#N/A,FALSE,"Tran";"Riqfinpro",#N/A,FALSE,"Tran"}</definedName>
    <definedName name="JUL" localSheetId="0">#REF!</definedName>
    <definedName name="JUL" localSheetId="1">#REF!</definedName>
    <definedName name="JUL">#REF!</definedName>
    <definedName name="JUL.MD5.S" localSheetId="0">[150]MD5!#REF!</definedName>
    <definedName name="JUL.MD5.S" localSheetId="1">#REF!</definedName>
    <definedName name="JUL.MD5.S">[150]MD5!#REF!</definedName>
    <definedName name="JULIO" localSheetId="0">#REF!</definedName>
    <definedName name="JULIO" localSheetId="1">#REF!</definedName>
    <definedName name="JULIO">#REF!</definedName>
    <definedName name="JULIO2018" localSheetId="0">#REF!</definedName>
    <definedName name="JULIO2018" localSheetId="1">#REF!</definedName>
    <definedName name="JULIO2018">#REF!</definedName>
    <definedName name="JUN" localSheetId="0">#REF!</definedName>
    <definedName name="JUN" localSheetId="1">#REF!</definedName>
    <definedName name="JUN">#REF!</definedName>
    <definedName name="junk" localSheetId="0" hidden="1">#REF!</definedName>
    <definedName name="junk" localSheetId="1" hidden="1">#REF!</definedName>
    <definedName name="junk" hidden="1">#REF!</definedName>
    <definedName name="junk1" localSheetId="0" hidden="1">#REF!</definedName>
    <definedName name="junk1" localSheetId="1" hidden="1">#REF!</definedName>
    <definedName name="junk1" hidden="1">#REF!</definedName>
    <definedName name="junk2" localSheetId="0" hidden="1">#REF!</definedName>
    <definedName name="junk2" localSheetId="1" hidden="1">#REF!</definedName>
    <definedName name="junk2" hidden="1">#REF!</definedName>
    <definedName name="junk3" localSheetId="0" hidden="1">#REF!</definedName>
    <definedName name="junk3" localSheetId="1" hidden="1">#REF!</definedName>
    <definedName name="junk3" hidden="1">#REF!</definedName>
    <definedName name="juy" localSheetId="0" hidden="1">{"Tab1",#N/A,FALSE,"P";"Tab2",#N/A,FALSE,"P"}</definedName>
    <definedName name="juy" localSheetId="1" hidden="1">{"Tab1",#N/A,FALSE,"P";"Tab2",#N/A,FALSE,"P"}</definedName>
    <definedName name="juy" hidden="1">{"Tab1",#N/A,FALSE,"P";"Tab2",#N/A,FALSE,"P"}</definedName>
    <definedName name="juy_1" localSheetId="0" hidden="1">{"Tab1",#N/A,FALSE,"P";"Tab2",#N/A,FALSE,"P"}</definedName>
    <definedName name="juy_1" localSheetId="1" hidden="1">{"Tab1",#N/A,FALSE,"P";"Tab2",#N/A,FALSE,"P"}</definedName>
    <definedName name="juy_1" hidden="1">{"Tab1",#N/A,FALSE,"P";"Tab2",#N/A,FALSE,"P"}</definedName>
    <definedName name="juy_1_1" localSheetId="0" hidden="1">{"Tab1",#N/A,FALSE,"P";"Tab2",#N/A,FALSE,"P"}</definedName>
    <definedName name="juy_1_1" localSheetId="1" hidden="1">{"Tab1",#N/A,FALSE,"P";"Tab2",#N/A,FALSE,"P"}</definedName>
    <definedName name="juy_1_1" hidden="1">{"Tab1",#N/A,FALSE,"P";"Tab2",#N/A,FALSE,"P"}</definedName>
    <definedName name="juy_1_2" localSheetId="0" hidden="1">{"Tab1",#N/A,FALSE,"P";"Tab2",#N/A,FALSE,"P"}</definedName>
    <definedName name="juy_1_2" localSheetId="1" hidden="1">{"Tab1",#N/A,FALSE,"P";"Tab2",#N/A,FALSE,"P"}</definedName>
    <definedName name="juy_1_2" hidden="1">{"Tab1",#N/A,FALSE,"P";"Tab2",#N/A,FALSE,"P"}</definedName>
    <definedName name="juy_1_3" localSheetId="0" hidden="1">{"Tab1",#N/A,FALSE,"P";"Tab2",#N/A,FALSE,"P"}</definedName>
    <definedName name="juy_1_3" localSheetId="1" hidden="1">{"Tab1",#N/A,FALSE,"P";"Tab2",#N/A,FALSE,"P"}</definedName>
    <definedName name="juy_1_3" hidden="1">{"Tab1",#N/A,FALSE,"P";"Tab2",#N/A,FALSE,"P"}</definedName>
    <definedName name="juy_1_4" localSheetId="0" hidden="1">{"Tab1",#N/A,FALSE,"P";"Tab2",#N/A,FALSE,"P"}</definedName>
    <definedName name="juy_1_4" localSheetId="1" hidden="1">{"Tab1",#N/A,FALSE,"P";"Tab2",#N/A,FALSE,"P"}</definedName>
    <definedName name="juy_1_4" hidden="1">{"Tab1",#N/A,FALSE,"P";"Tab2",#N/A,FALSE,"P"}</definedName>
    <definedName name="juy_2" localSheetId="0" hidden="1">{"Tab1",#N/A,FALSE,"P";"Tab2",#N/A,FALSE,"P"}</definedName>
    <definedName name="juy_2" localSheetId="1" hidden="1">{"Tab1",#N/A,FALSE,"P";"Tab2",#N/A,FALSE,"P"}</definedName>
    <definedName name="juy_2" hidden="1">{"Tab1",#N/A,FALSE,"P";"Tab2",#N/A,FALSE,"P"}</definedName>
    <definedName name="juy_3" localSheetId="0" hidden="1">{"Tab1",#N/A,FALSE,"P";"Tab2",#N/A,FALSE,"P"}</definedName>
    <definedName name="juy_3" localSheetId="1" hidden="1">{"Tab1",#N/A,FALSE,"P";"Tab2",#N/A,FALSE,"P"}</definedName>
    <definedName name="juy_3" hidden="1">{"Tab1",#N/A,FALSE,"P";"Tab2",#N/A,FALSE,"P"}</definedName>
    <definedName name="juy_4" localSheetId="0" hidden="1">{"Tab1",#N/A,FALSE,"P";"Tab2",#N/A,FALSE,"P"}</definedName>
    <definedName name="juy_4" localSheetId="1" hidden="1">{"Tab1",#N/A,FALSE,"P";"Tab2",#N/A,FALSE,"P"}</definedName>
    <definedName name="juy_4" hidden="1">{"Tab1",#N/A,FALSE,"P";"Tab2",#N/A,FALSE,"P"}</definedName>
    <definedName name="K" localSheetId="1" hidden="1">#REF!</definedName>
    <definedName name="K" hidden="1">[71]Base!$AV1</definedName>
    <definedName name="K.1" localSheetId="0">#REF!</definedName>
    <definedName name="K.1" localSheetId="1">#REF!</definedName>
    <definedName name="K.1">#REF!</definedName>
    <definedName name="KB" localSheetId="1">#REF!</definedName>
    <definedName name="KB">[71]Base!$AW1</definedName>
    <definedName name="KC" localSheetId="1">#REF!</definedName>
    <definedName name="KC">[71]Base!$AX1</definedName>
    <definedName name="kdasjkcñlz">#REF!</definedName>
    <definedName name="kdfjkfdjkerj" localSheetId="0" hidden="1">{"'RIN-INTRANET'!$A$1:$K$71"}</definedName>
    <definedName name="kdfjkfdjkerj" localSheetId="1" hidden="1">{"'RIN-INTRANET'!$A$1:$K$71"}</definedName>
    <definedName name="kdfjkfdjkerj" hidden="1">{"'RIN-INTRANET'!$A$1:$K$71"}</definedName>
    <definedName name="kdfjkfdjkerj_1" localSheetId="0" hidden="1">{"'RIN-INTRANET'!$A$1:$K$71"}</definedName>
    <definedName name="kdfjkfdjkerj_1" localSheetId="1" hidden="1">{"'RIN-INTRANET'!$A$1:$K$71"}</definedName>
    <definedName name="kdfjkfdjkerj_1" hidden="1">{"'RIN-INTRANET'!$A$1:$K$71"}</definedName>
    <definedName name="kdfjkfdjkerj_1_1" localSheetId="0" hidden="1">{"'RIN-INTRANET'!$A$1:$K$71"}</definedName>
    <definedName name="kdfjkfdjkerj_1_1" localSheetId="1" hidden="1">{"'RIN-INTRANET'!$A$1:$K$71"}</definedName>
    <definedName name="kdfjkfdjkerj_1_1" hidden="1">{"'RIN-INTRANET'!$A$1:$K$71"}</definedName>
    <definedName name="kdfjkfdjkerj_1_1_1" localSheetId="0" hidden="1">{"'RIN-INTRANET'!$A$1:$K$71"}</definedName>
    <definedName name="kdfjkfdjkerj_1_1_1" localSheetId="1" hidden="1">{"'RIN-INTRANET'!$A$1:$K$71"}</definedName>
    <definedName name="kdfjkfdjkerj_1_1_1" hidden="1">{"'RIN-INTRANET'!$A$1:$K$71"}</definedName>
    <definedName name="kdfjkfdjkerj_1_1_2" localSheetId="0" hidden="1">{"'RIN-INTRANET'!$A$1:$K$71"}</definedName>
    <definedName name="kdfjkfdjkerj_1_1_2" localSheetId="1" hidden="1">{"'RIN-INTRANET'!$A$1:$K$71"}</definedName>
    <definedName name="kdfjkfdjkerj_1_1_2" hidden="1">{"'RIN-INTRANET'!$A$1:$K$71"}</definedName>
    <definedName name="kdfjkfdjkerj_1_1_3" localSheetId="0" hidden="1">{"'RIN-INTRANET'!$A$1:$K$71"}</definedName>
    <definedName name="kdfjkfdjkerj_1_1_3" localSheetId="1" hidden="1">{"'RIN-INTRANET'!$A$1:$K$71"}</definedName>
    <definedName name="kdfjkfdjkerj_1_1_3" hidden="1">{"'RIN-INTRANET'!$A$1:$K$71"}</definedName>
    <definedName name="kdfjkfdjkerj_1_1_4" localSheetId="0" hidden="1">{"'RIN-INTRANET'!$A$1:$K$71"}</definedName>
    <definedName name="kdfjkfdjkerj_1_1_4" localSheetId="1" hidden="1">{"'RIN-INTRANET'!$A$1:$K$71"}</definedName>
    <definedName name="kdfjkfdjkerj_1_1_4" hidden="1">{"'RIN-INTRANET'!$A$1:$K$71"}</definedName>
    <definedName name="kdfjkfdjkerj_1_2" localSheetId="0" hidden="1">{"'RIN-INTRANET'!$A$1:$K$71"}</definedName>
    <definedName name="kdfjkfdjkerj_1_2" localSheetId="1" hidden="1">{"'RIN-INTRANET'!$A$1:$K$71"}</definedName>
    <definedName name="kdfjkfdjkerj_1_2" hidden="1">{"'RIN-INTRANET'!$A$1:$K$71"}</definedName>
    <definedName name="kdfjkfdjkerj_1_2_1" localSheetId="0" hidden="1">{"'RIN-INTRANET'!$A$1:$K$71"}</definedName>
    <definedName name="kdfjkfdjkerj_1_2_1" localSheetId="1" hidden="1">{"'RIN-INTRANET'!$A$1:$K$71"}</definedName>
    <definedName name="kdfjkfdjkerj_1_2_1" hidden="1">{"'RIN-INTRANET'!$A$1:$K$71"}</definedName>
    <definedName name="kdfjkfdjkerj_1_2_2" localSheetId="0" hidden="1">{"'RIN-INTRANET'!$A$1:$K$71"}</definedName>
    <definedName name="kdfjkfdjkerj_1_2_2" localSheetId="1" hidden="1">{"'RIN-INTRANET'!$A$1:$K$71"}</definedName>
    <definedName name="kdfjkfdjkerj_1_2_2" hidden="1">{"'RIN-INTRANET'!$A$1:$K$71"}</definedName>
    <definedName name="kdfjkfdjkerj_1_2_3" localSheetId="0" hidden="1">{"'RIN-INTRANET'!$A$1:$K$71"}</definedName>
    <definedName name="kdfjkfdjkerj_1_2_3" localSheetId="1" hidden="1">{"'RIN-INTRANET'!$A$1:$K$71"}</definedName>
    <definedName name="kdfjkfdjkerj_1_2_3" hidden="1">{"'RIN-INTRANET'!$A$1:$K$71"}</definedName>
    <definedName name="kdfjkfdjkerj_1_3" localSheetId="0" hidden="1">{"'RIN-INTRANET'!$A$1:$K$71"}</definedName>
    <definedName name="kdfjkfdjkerj_1_3" localSheetId="1" hidden="1">{"'RIN-INTRANET'!$A$1:$K$71"}</definedName>
    <definedName name="kdfjkfdjkerj_1_3" hidden="1">{"'RIN-INTRANET'!$A$1:$K$71"}</definedName>
    <definedName name="kdfjkfdjkerj_1_4" localSheetId="0" hidden="1">{"'RIN-INTRANET'!$A$1:$K$71"}</definedName>
    <definedName name="kdfjkfdjkerj_1_4" localSheetId="1" hidden="1">{"'RIN-INTRANET'!$A$1:$K$71"}</definedName>
    <definedName name="kdfjkfdjkerj_1_4" hidden="1">{"'RIN-INTRANET'!$A$1:$K$71"}</definedName>
    <definedName name="kdfjkfdjkerj_1_5" localSheetId="0" hidden="1">{"'RIN-INTRANET'!$A$1:$K$71"}</definedName>
    <definedName name="kdfjkfdjkerj_1_5" localSheetId="1" hidden="1">{"'RIN-INTRANET'!$A$1:$K$71"}</definedName>
    <definedName name="kdfjkfdjkerj_1_5" hidden="1">{"'RIN-INTRANET'!$A$1:$K$71"}</definedName>
    <definedName name="kdfjkfdjkerj_2" localSheetId="0" hidden="1">{"'RIN-INTRANET'!$A$1:$K$71"}</definedName>
    <definedName name="kdfjkfdjkerj_2" localSheetId="1" hidden="1">{"'RIN-INTRANET'!$A$1:$K$71"}</definedName>
    <definedName name="kdfjkfdjkerj_2" hidden="1">{"'RIN-INTRANET'!$A$1:$K$71"}</definedName>
    <definedName name="kdfjkfdjkerj_2_1" localSheetId="0" hidden="1">{"'RIN-INTRANET'!$A$1:$K$71"}</definedName>
    <definedName name="kdfjkfdjkerj_2_1" localSheetId="1" hidden="1">{"'RIN-INTRANET'!$A$1:$K$71"}</definedName>
    <definedName name="kdfjkfdjkerj_2_1" hidden="1">{"'RIN-INTRANET'!$A$1:$K$71"}</definedName>
    <definedName name="kdfjkfdjkerj_2_2" localSheetId="0" hidden="1">{"'RIN-INTRANET'!$A$1:$K$71"}</definedName>
    <definedName name="kdfjkfdjkerj_2_2" localSheetId="1" hidden="1">{"'RIN-INTRANET'!$A$1:$K$71"}</definedName>
    <definedName name="kdfjkfdjkerj_2_2" hidden="1">{"'RIN-INTRANET'!$A$1:$K$71"}</definedName>
    <definedName name="kdfjkfdjkerj_2_3" localSheetId="0" hidden="1">{"'RIN-INTRANET'!$A$1:$K$71"}</definedName>
    <definedName name="kdfjkfdjkerj_2_3" localSheetId="1" hidden="1">{"'RIN-INTRANET'!$A$1:$K$71"}</definedName>
    <definedName name="kdfjkfdjkerj_2_3" hidden="1">{"'RIN-INTRANET'!$A$1:$K$71"}</definedName>
    <definedName name="kdfjkfdjkerj_2_4" localSheetId="0" hidden="1">{"'RIN-INTRANET'!$A$1:$K$71"}</definedName>
    <definedName name="kdfjkfdjkerj_2_4" localSheetId="1" hidden="1">{"'RIN-INTRANET'!$A$1:$K$71"}</definedName>
    <definedName name="kdfjkfdjkerj_2_4" hidden="1">{"'RIN-INTRANET'!$A$1:$K$71"}</definedName>
    <definedName name="kdfjkfdjkerj_3" localSheetId="0" hidden="1">{"'RIN-INTRANET'!$A$1:$K$71"}</definedName>
    <definedName name="kdfjkfdjkerj_3" localSheetId="1" hidden="1">{"'RIN-INTRANET'!$A$1:$K$71"}</definedName>
    <definedName name="kdfjkfdjkerj_3" hidden="1">{"'RIN-INTRANET'!$A$1:$K$71"}</definedName>
    <definedName name="kdfjkfdjkerj_4" localSheetId="0" hidden="1">{"'RIN-INTRANET'!$A$1:$K$71"}</definedName>
    <definedName name="kdfjkfdjkerj_4" localSheetId="1" hidden="1">{"'RIN-INTRANET'!$A$1:$K$71"}</definedName>
    <definedName name="kdfjkfdjkerj_4" hidden="1">{"'RIN-INTRANET'!$A$1:$K$71"}</definedName>
    <definedName name="kdfjkfdjkerj_5" localSheetId="0" hidden="1">{"'RIN-INTRANET'!$A$1:$K$71"}</definedName>
    <definedName name="kdfjkfdjkerj_5" localSheetId="1" hidden="1">{"'RIN-INTRANET'!$A$1:$K$71"}</definedName>
    <definedName name="kdfjkfdjkerj_5" hidden="1">{"'RIN-INTRANET'!$A$1:$K$71"}</definedName>
    <definedName name="KF" localSheetId="1">#REF!</definedName>
    <definedName name="KF">[71]Base!$AY1</definedName>
    <definedName name="kh" localSheetId="0" hidden="1">{"Minpmon",#N/A,FALSE,"Monthinput"}</definedName>
    <definedName name="kh" localSheetId="1" hidden="1">{"Minpmon",#N/A,FALSE,"Monthinput"}</definedName>
    <definedName name="kh" hidden="1">{"Minpmon",#N/A,FALSE,"Monthinput"}</definedName>
    <definedName name="kh_1" localSheetId="0" hidden="1">{"Minpmon",#N/A,FALSE,"Monthinput"}</definedName>
    <definedName name="kh_1" localSheetId="1" hidden="1">{"Minpmon",#N/A,FALSE,"Monthinput"}</definedName>
    <definedName name="kh_1" hidden="1">{"Minpmon",#N/A,FALSE,"Monthinput"}</definedName>
    <definedName name="kh_1_1" localSheetId="0" hidden="1">{"Minpmon",#N/A,FALSE,"Monthinput"}</definedName>
    <definedName name="kh_1_1" localSheetId="1" hidden="1">{"Minpmon",#N/A,FALSE,"Monthinput"}</definedName>
    <definedName name="kh_1_1" hidden="1">{"Minpmon",#N/A,FALSE,"Monthinput"}</definedName>
    <definedName name="kh_1_2" localSheetId="0" hidden="1">{"Minpmon",#N/A,FALSE,"Monthinput"}</definedName>
    <definedName name="kh_1_2" localSheetId="1" hidden="1">{"Minpmon",#N/A,FALSE,"Monthinput"}</definedName>
    <definedName name="kh_1_2" hidden="1">{"Minpmon",#N/A,FALSE,"Monthinput"}</definedName>
    <definedName name="kh_1_3" localSheetId="0" hidden="1">{"Minpmon",#N/A,FALSE,"Monthinput"}</definedName>
    <definedName name="kh_1_3" localSheetId="1" hidden="1">{"Minpmon",#N/A,FALSE,"Monthinput"}</definedName>
    <definedName name="kh_1_3" hidden="1">{"Minpmon",#N/A,FALSE,"Monthinput"}</definedName>
    <definedName name="kh_1_4" localSheetId="0" hidden="1">{"Minpmon",#N/A,FALSE,"Monthinput"}</definedName>
    <definedName name="kh_1_4" localSheetId="1" hidden="1">{"Minpmon",#N/A,FALSE,"Monthinput"}</definedName>
    <definedName name="kh_1_4" hidden="1">{"Minpmon",#N/A,FALSE,"Monthinput"}</definedName>
    <definedName name="kh_2" localSheetId="0" hidden="1">{"Minpmon",#N/A,FALSE,"Monthinput"}</definedName>
    <definedName name="kh_2" localSheetId="1" hidden="1">{"Minpmon",#N/A,FALSE,"Monthinput"}</definedName>
    <definedName name="kh_2" hidden="1">{"Minpmon",#N/A,FALSE,"Monthinput"}</definedName>
    <definedName name="kh_3" localSheetId="0" hidden="1">{"Minpmon",#N/A,FALSE,"Monthinput"}</definedName>
    <definedName name="kh_3" localSheetId="1" hidden="1">{"Minpmon",#N/A,FALSE,"Monthinput"}</definedName>
    <definedName name="kh_3" hidden="1">{"Minpmon",#N/A,FALSE,"Monthinput"}</definedName>
    <definedName name="kh_4" localSheetId="0" hidden="1">{"Minpmon",#N/A,FALSE,"Monthinput"}</definedName>
    <definedName name="kh_4" localSheetId="1" hidden="1">{"Minpmon",#N/A,FALSE,"Monthinput"}</definedName>
    <definedName name="kh_4" hidden="1">{"Minpmon",#N/A,FALSE,"Monthinput"}</definedName>
    <definedName name="kio" localSheetId="0" hidden="1">{"Tab1",#N/A,FALSE,"P";"Tab2",#N/A,FALSE,"P"}</definedName>
    <definedName name="kio" localSheetId="1" hidden="1">{"Tab1",#N/A,FALSE,"P";"Tab2",#N/A,FALSE,"P"}</definedName>
    <definedName name="kio" hidden="1">{"Tab1",#N/A,FALSE,"P";"Tab2",#N/A,FALSE,"P"}</definedName>
    <definedName name="kio_1" localSheetId="0" hidden="1">{"Tab1",#N/A,FALSE,"P";"Tab2",#N/A,FALSE,"P"}</definedName>
    <definedName name="kio_1" localSheetId="1" hidden="1">{"Tab1",#N/A,FALSE,"P";"Tab2",#N/A,FALSE,"P"}</definedName>
    <definedName name="kio_1" hidden="1">{"Tab1",#N/A,FALSE,"P";"Tab2",#N/A,FALSE,"P"}</definedName>
    <definedName name="kio_1_1" localSheetId="0" hidden="1">{"Tab1",#N/A,FALSE,"P";"Tab2",#N/A,FALSE,"P"}</definedName>
    <definedName name="kio_1_1" localSheetId="1" hidden="1">{"Tab1",#N/A,FALSE,"P";"Tab2",#N/A,FALSE,"P"}</definedName>
    <definedName name="kio_1_1" hidden="1">{"Tab1",#N/A,FALSE,"P";"Tab2",#N/A,FALSE,"P"}</definedName>
    <definedName name="kio_1_2" localSheetId="0" hidden="1">{"Tab1",#N/A,FALSE,"P";"Tab2",#N/A,FALSE,"P"}</definedName>
    <definedName name="kio_1_2" localSheetId="1" hidden="1">{"Tab1",#N/A,FALSE,"P";"Tab2",#N/A,FALSE,"P"}</definedName>
    <definedName name="kio_1_2" hidden="1">{"Tab1",#N/A,FALSE,"P";"Tab2",#N/A,FALSE,"P"}</definedName>
    <definedName name="kio_1_3" localSheetId="0" hidden="1">{"Tab1",#N/A,FALSE,"P";"Tab2",#N/A,FALSE,"P"}</definedName>
    <definedName name="kio_1_3" localSheetId="1" hidden="1">{"Tab1",#N/A,FALSE,"P";"Tab2",#N/A,FALSE,"P"}</definedName>
    <definedName name="kio_1_3" hidden="1">{"Tab1",#N/A,FALSE,"P";"Tab2",#N/A,FALSE,"P"}</definedName>
    <definedName name="kio_1_4" localSheetId="0" hidden="1">{"Tab1",#N/A,FALSE,"P";"Tab2",#N/A,FALSE,"P"}</definedName>
    <definedName name="kio_1_4" localSheetId="1" hidden="1">{"Tab1",#N/A,FALSE,"P";"Tab2",#N/A,FALSE,"P"}</definedName>
    <definedName name="kio_1_4" hidden="1">{"Tab1",#N/A,FALSE,"P";"Tab2",#N/A,FALSE,"P"}</definedName>
    <definedName name="kio_2" localSheetId="0" hidden="1">{"Tab1",#N/A,FALSE,"P";"Tab2",#N/A,FALSE,"P"}</definedName>
    <definedName name="kio_2" localSheetId="1" hidden="1">{"Tab1",#N/A,FALSE,"P";"Tab2",#N/A,FALSE,"P"}</definedName>
    <definedName name="kio_2" hidden="1">{"Tab1",#N/A,FALSE,"P";"Tab2",#N/A,FALSE,"P"}</definedName>
    <definedName name="kio_3" localSheetId="0" hidden="1">{"Tab1",#N/A,FALSE,"P";"Tab2",#N/A,FALSE,"P"}</definedName>
    <definedName name="kio_3" localSheetId="1" hidden="1">{"Tab1",#N/A,FALSE,"P";"Tab2",#N/A,FALSE,"P"}</definedName>
    <definedName name="kio_3" hidden="1">{"Tab1",#N/A,FALSE,"P";"Tab2",#N/A,FALSE,"P"}</definedName>
    <definedName name="kio_4" localSheetId="0" hidden="1">{"Tab1",#N/A,FALSE,"P";"Tab2",#N/A,FALSE,"P"}</definedName>
    <definedName name="kio_4" localSheetId="1" hidden="1">{"Tab1",#N/A,FALSE,"P";"Tab2",#N/A,FALSE,"P"}</definedName>
    <definedName name="kio_4" hidden="1">{"Tab1",#N/A,FALSE,"P";"Tab2",#N/A,FALSE,"P"}</definedName>
    <definedName name="kiu" localSheetId="0" hidden="1">{"Riqfin97",#N/A,FALSE,"Tran";"Riqfinpro",#N/A,FALSE,"Tran"}</definedName>
    <definedName name="kiu" localSheetId="1" hidden="1">{"Riqfin97",#N/A,FALSE,"Tran";"Riqfinpro",#N/A,FALSE,"Tran"}</definedName>
    <definedName name="kiu" hidden="1">{"Riqfin97",#N/A,FALSE,"Tran";"Riqfinpro",#N/A,FALSE,"Tran"}</definedName>
    <definedName name="kiu_1" localSheetId="0" hidden="1">{"Riqfin97",#N/A,FALSE,"Tran";"Riqfinpro",#N/A,FALSE,"Tran"}</definedName>
    <definedName name="kiu_1" localSheetId="1" hidden="1">{"Riqfin97",#N/A,FALSE,"Tran";"Riqfinpro",#N/A,FALSE,"Tran"}</definedName>
    <definedName name="kiu_1" hidden="1">{"Riqfin97",#N/A,FALSE,"Tran";"Riqfinpro",#N/A,FALSE,"Tran"}</definedName>
    <definedName name="kiu_1_1" localSheetId="0" hidden="1">{"Riqfin97",#N/A,FALSE,"Tran";"Riqfinpro",#N/A,FALSE,"Tran"}</definedName>
    <definedName name="kiu_1_1" localSheetId="1" hidden="1">{"Riqfin97",#N/A,FALSE,"Tran";"Riqfinpro",#N/A,FALSE,"Tran"}</definedName>
    <definedName name="kiu_1_1" hidden="1">{"Riqfin97",#N/A,FALSE,"Tran";"Riqfinpro",#N/A,FALSE,"Tran"}</definedName>
    <definedName name="kiu_1_2" localSheetId="0" hidden="1">{"Riqfin97",#N/A,FALSE,"Tran";"Riqfinpro",#N/A,FALSE,"Tran"}</definedName>
    <definedName name="kiu_1_2" localSheetId="1" hidden="1">{"Riqfin97",#N/A,FALSE,"Tran";"Riqfinpro",#N/A,FALSE,"Tran"}</definedName>
    <definedName name="kiu_1_2" hidden="1">{"Riqfin97",#N/A,FALSE,"Tran";"Riqfinpro",#N/A,FALSE,"Tran"}</definedName>
    <definedName name="kiu_1_3" localSheetId="0" hidden="1">{"Riqfin97",#N/A,FALSE,"Tran";"Riqfinpro",#N/A,FALSE,"Tran"}</definedName>
    <definedName name="kiu_1_3" localSheetId="1" hidden="1">{"Riqfin97",#N/A,FALSE,"Tran";"Riqfinpro",#N/A,FALSE,"Tran"}</definedName>
    <definedName name="kiu_1_3" hidden="1">{"Riqfin97",#N/A,FALSE,"Tran";"Riqfinpro",#N/A,FALSE,"Tran"}</definedName>
    <definedName name="kiu_1_4" localSheetId="0" hidden="1">{"Riqfin97",#N/A,FALSE,"Tran";"Riqfinpro",#N/A,FALSE,"Tran"}</definedName>
    <definedName name="kiu_1_4" localSheetId="1" hidden="1">{"Riqfin97",#N/A,FALSE,"Tran";"Riqfinpro",#N/A,FALSE,"Tran"}</definedName>
    <definedName name="kiu_1_4" hidden="1">{"Riqfin97",#N/A,FALSE,"Tran";"Riqfinpro",#N/A,FALSE,"Tran"}</definedName>
    <definedName name="kiu_2" localSheetId="0" hidden="1">{"Riqfin97",#N/A,FALSE,"Tran";"Riqfinpro",#N/A,FALSE,"Tran"}</definedName>
    <definedName name="kiu_2" localSheetId="1" hidden="1">{"Riqfin97",#N/A,FALSE,"Tran";"Riqfinpro",#N/A,FALSE,"Tran"}</definedName>
    <definedName name="kiu_2" hidden="1">{"Riqfin97",#N/A,FALSE,"Tran";"Riqfinpro",#N/A,FALSE,"Tran"}</definedName>
    <definedName name="kiu_3" localSheetId="0" hidden="1">{"Riqfin97",#N/A,FALSE,"Tran";"Riqfinpro",#N/A,FALSE,"Tran"}</definedName>
    <definedName name="kiu_3" localSheetId="1" hidden="1">{"Riqfin97",#N/A,FALSE,"Tran";"Riqfinpro",#N/A,FALSE,"Tran"}</definedName>
    <definedName name="kiu_3" hidden="1">{"Riqfin97",#N/A,FALSE,"Tran";"Riqfinpro",#N/A,FALSE,"Tran"}</definedName>
    <definedName name="kiu_4" localSheetId="0" hidden="1">{"Riqfin97",#N/A,FALSE,"Tran";"Riqfinpro",#N/A,FALSE,"Tran"}</definedName>
    <definedName name="kiu_4" localSheetId="1" hidden="1">{"Riqfin97",#N/A,FALSE,"Tran";"Riqfinpro",#N/A,FALSE,"Tran"}</definedName>
    <definedName name="kiu_4" hidden="1">{"Riqfin97",#N/A,FALSE,"Tran";"Riqfinpro",#N/A,FALSE,"Tran"}</definedName>
    <definedName name="kj" hidden="1">#REF!</definedName>
    <definedName name="kjdvfsdakjfkja" localSheetId="0">#REF!</definedName>
    <definedName name="kjdvfsdakjfkja" localSheetId="1">#REF!</definedName>
    <definedName name="kjdvfsdakjfkja">#REF!</definedName>
    <definedName name="KJFDSAKLF">#N/A</definedName>
    <definedName name="kjhklfhlasd" localSheetId="0" hidden="1">{"Riqfin97",#N/A,FALSE,"Tran";"Riqfinpro",#N/A,FALSE,"Tran"}</definedName>
    <definedName name="kjhklfhlasd" localSheetId="1" hidden="1">{"Riqfin97",#N/A,FALSE,"Tran";"Riqfinpro",#N/A,FALSE,"Tran"}</definedName>
    <definedName name="kjhklfhlasd" hidden="1">{"Riqfin97",#N/A,FALSE,"Tran";"Riqfinpro",#N/A,FALSE,"Tran"}</definedName>
    <definedName name="kjhklfhlasd_1" localSheetId="0" hidden="1">{"Riqfin97",#N/A,FALSE,"Tran";"Riqfinpro",#N/A,FALSE,"Tran"}</definedName>
    <definedName name="kjhklfhlasd_1" localSheetId="1" hidden="1">{"Riqfin97",#N/A,FALSE,"Tran";"Riqfinpro",#N/A,FALSE,"Tran"}</definedName>
    <definedName name="kjhklfhlasd_1" hidden="1">{"Riqfin97",#N/A,FALSE,"Tran";"Riqfinpro",#N/A,FALSE,"Tran"}</definedName>
    <definedName name="kjhklfhlasd_1_1" localSheetId="0" hidden="1">{"Riqfin97",#N/A,FALSE,"Tran";"Riqfinpro",#N/A,FALSE,"Tran"}</definedName>
    <definedName name="kjhklfhlasd_1_1" localSheetId="1" hidden="1">{"Riqfin97",#N/A,FALSE,"Tran";"Riqfinpro",#N/A,FALSE,"Tran"}</definedName>
    <definedName name="kjhklfhlasd_1_1" hidden="1">{"Riqfin97",#N/A,FALSE,"Tran";"Riqfinpro",#N/A,FALSE,"Tran"}</definedName>
    <definedName name="kjhklfhlasd_1_2" localSheetId="0" hidden="1">{"Riqfin97",#N/A,FALSE,"Tran";"Riqfinpro",#N/A,FALSE,"Tran"}</definedName>
    <definedName name="kjhklfhlasd_1_2" localSheetId="1" hidden="1">{"Riqfin97",#N/A,FALSE,"Tran";"Riqfinpro",#N/A,FALSE,"Tran"}</definedName>
    <definedName name="kjhklfhlasd_1_2" hidden="1">{"Riqfin97",#N/A,FALSE,"Tran";"Riqfinpro",#N/A,FALSE,"Tran"}</definedName>
    <definedName name="kjhklfhlasd_1_3" localSheetId="0" hidden="1">{"Riqfin97",#N/A,FALSE,"Tran";"Riqfinpro",#N/A,FALSE,"Tran"}</definedName>
    <definedName name="kjhklfhlasd_1_3" localSheetId="1" hidden="1">{"Riqfin97",#N/A,FALSE,"Tran";"Riqfinpro",#N/A,FALSE,"Tran"}</definedName>
    <definedName name="kjhklfhlasd_1_3" hidden="1">{"Riqfin97",#N/A,FALSE,"Tran";"Riqfinpro",#N/A,FALSE,"Tran"}</definedName>
    <definedName name="kjhklfhlasd_1_4" localSheetId="0" hidden="1">{"Riqfin97",#N/A,FALSE,"Tran";"Riqfinpro",#N/A,FALSE,"Tran"}</definedName>
    <definedName name="kjhklfhlasd_1_4" localSheetId="1" hidden="1">{"Riqfin97",#N/A,FALSE,"Tran";"Riqfinpro",#N/A,FALSE,"Tran"}</definedName>
    <definedName name="kjhklfhlasd_1_4" hidden="1">{"Riqfin97",#N/A,FALSE,"Tran";"Riqfinpro",#N/A,FALSE,"Tran"}</definedName>
    <definedName name="kjhklfhlasd_2" localSheetId="0" hidden="1">{"Riqfin97",#N/A,FALSE,"Tran";"Riqfinpro",#N/A,FALSE,"Tran"}</definedName>
    <definedName name="kjhklfhlasd_2" localSheetId="1" hidden="1">{"Riqfin97",#N/A,FALSE,"Tran";"Riqfinpro",#N/A,FALSE,"Tran"}</definedName>
    <definedName name="kjhklfhlasd_2" hidden="1">{"Riqfin97",#N/A,FALSE,"Tran";"Riqfinpro",#N/A,FALSE,"Tran"}</definedName>
    <definedName name="kjhklfhlasd_3" localSheetId="0" hidden="1">{"Riqfin97",#N/A,FALSE,"Tran";"Riqfinpro",#N/A,FALSE,"Tran"}</definedName>
    <definedName name="kjhklfhlasd_3" localSheetId="1" hidden="1">{"Riqfin97",#N/A,FALSE,"Tran";"Riqfinpro",#N/A,FALSE,"Tran"}</definedName>
    <definedName name="kjhklfhlasd_3" hidden="1">{"Riqfin97",#N/A,FALSE,"Tran";"Riqfinpro",#N/A,FALSE,"Tran"}</definedName>
    <definedName name="kjhklfhlasd_4" localSheetId="0" hidden="1">{"Riqfin97",#N/A,FALSE,"Tran";"Riqfinpro",#N/A,FALSE,"Tran"}</definedName>
    <definedName name="kjhklfhlasd_4" localSheetId="1" hidden="1">{"Riqfin97",#N/A,FALSE,"Tran";"Riqfinpro",#N/A,FALSE,"Tran"}</definedName>
    <definedName name="kjhklfhlasd_4" hidden="1">{"Riqfin97",#N/A,FALSE,"Tran";"Riqfinpro",#N/A,FALSE,"Tran"}</definedName>
    <definedName name="kjklñju0o">#N/A</definedName>
    <definedName name="kk" localSheetId="0" hidden="1">{"Tab1",#N/A,FALSE,"P";"Tab2",#N/A,FALSE,"P"}</definedName>
    <definedName name="kk" localSheetId="1" hidden="1">{"Tab1",#N/A,FALSE,"P";"Tab2",#N/A,FALSE,"P"}</definedName>
    <definedName name="kk" hidden="1">{"Tab1",#N/A,FALSE,"P";"Tab2",#N/A,FALSE,"P"}</definedName>
    <definedName name="kk_1" localSheetId="0" hidden="1">{"Tab1",#N/A,FALSE,"P";"Tab2",#N/A,FALSE,"P"}</definedName>
    <definedName name="kk_1" localSheetId="1" hidden="1">{"Tab1",#N/A,FALSE,"P";"Tab2",#N/A,FALSE,"P"}</definedName>
    <definedName name="kk_1" hidden="1">{"Tab1",#N/A,FALSE,"P";"Tab2",#N/A,FALSE,"P"}</definedName>
    <definedName name="kk_1_1" localSheetId="0" hidden="1">{"Tab1",#N/A,FALSE,"P";"Tab2",#N/A,FALSE,"P"}</definedName>
    <definedName name="kk_1_1" localSheetId="1" hidden="1">{"Tab1",#N/A,FALSE,"P";"Tab2",#N/A,FALSE,"P"}</definedName>
    <definedName name="kk_1_1" hidden="1">{"Tab1",#N/A,FALSE,"P";"Tab2",#N/A,FALSE,"P"}</definedName>
    <definedName name="kk_1_2" localSheetId="0" hidden="1">{"Tab1",#N/A,FALSE,"P";"Tab2",#N/A,FALSE,"P"}</definedName>
    <definedName name="kk_1_2" localSheetId="1" hidden="1">{"Tab1",#N/A,FALSE,"P";"Tab2",#N/A,FALSE,"P"}</definedName>
    <definedName name="kk_1_2" hidden="1">{"Tab1",#N/A,FALSE,"P";"Tab2",#N/A,FALSE,"P"}</definedName>
    <definedName name="kk_1_3" localSheetId="0" hidden="1">{"Tab1",#N/A,FALSE,"P";"Tab2",#N/A,FALSE,"P"}</definedName>
    <definedName name="kk_1_3" localSheetId="1" hidden="1">{"Tab1",#N/A,FALSE,"P";"Tab2",#N/A,FALSE,"P"}</definedName>
    <definedName name="kk_1_3" hidden="1">{"Tab1",#N/A,FALSE,"P";"Tab2",#N/A,FALSE,"P"}</definedName>
    <definedName name="kk_1_4" localSheetId="0" hidden="1">{"Tab1",#N/A,FALSE,"P";"Tab2",#N/A,FALSE,"P"}</definedName>
    <definedName name="kk_1_4" localSheetId="1" hidden="1">{"Tab1",#N/A,FALSE,"P";"Tab2",#N/A,FALSE,"P"}</definedName>
    <definedName name="kk_1_4" hidden="1">{"Tab1",#N/A,FALSE,"P";"Tab2",#N/A,FALSE,"P"}</definedName>
    <definedName name="kk_2" localSheetId="0" hidden="1">{"Tab1",#N/A,FALSE,"P";"Tab2",#N/A,FALSE,"P"}</definedName>
    <definedName name="kk_2" localSheetId="1" hidden="1">{"Tab1",#N/A,FALSE,"P";"Tab2",#N/A,FALSE,"P"}</definedName>
    <definedName name="kk_2" hidden="1">{"Tab1",#N/A,FALSE,"P";"Tab2",#N/A,FALSE,"P"}</definedName>
    <definedName name="kk_3" localSheetId="0" hidden="1">{"Tab1",#N/A,FALSE,"P";"Tab2",#N/A,FALSE,"P"}</definedName>
    <definedName name="kk_3" localSheetId="1" hidden="1">{"Tab1",#N/A,FALSE,"P";"Tab2",#N/A,FALSE,"P"}</definedName>
    <definedName name="kk_3" hidden="1">{"Tab1",#N/A,FALSE,"P";"Tab2",#N/A,FALSE,"P"}</definedName>
    <definedName name="kk_4" localSheetId="0" hidden="1">{"Tab1",#N/A,FALSE,"P";"Tab2",#N/A,FALSE,"P"}</definedName>
    <definedName name="kk_4" localSheetId="1" hidden="1">{"Tab1",#N/A,FALSE,"P";"Tab2",#N/A,FALSE,"P"}</definedName>
    <definedName name="kk_4" hidden="1">{"Tab1",#N/A,FALSE,"P";"Tab2",#N/A,FALSE,"P"}</definedName>
    <definedName name="kkj" localSheetId="0" hidden="1">{"Riqfin97",#N/A,FALSE,"Tran";"Riqfinpro",#N/A,FALSE,"Tran"}</definedName>
    <definedName name="kkj" localSheetId="1" hidden="1">{"Riqfin97",#N/A,FALSE,"Tran";"Riqfinpro",#N/A,FALSE,"Tran"}</definedName>
    <definedName name="kkj" hidden="1">{"Riqfin97",#N/A,FALSE,"Tran";"Riqfinpro",#N/A,FALSE,"Tran"}</definedName>
    <definedName name="kkj_1" localSheetId="0" hidden="1">{"Riqfin97",#N/A,FALSE,"Tran";"Riqfinpro",#N/A,FALSE,"Tran"}</definedName>
    <definedName name="kkj_1" localSheetId="1" hidden="1">{"Riqfin97",#N/A,FALSE,"Tran";"Riqfinpro",#N/A,FALSE,"Tran"}</definedName>
    <definedName name="kkj_1" hidden="1">{"Riqfin97",#N/A,FALSE,"Tran";"Riqfinpro",#N/A,FALSE,"Tran"}</definedName>
    <definedName name="kkj_1_1" localSheetId="0" hidden="1">{"Riqfin97",#N/A,FALSE,"Tran";"Riqfinpro",#N/A,FALSE,"Tran"}</definedName>
    <definedName name="kkj_1_1" localSheetId="1" hidden="1">{"Riqfin97",#N/A,FALSE,"Tran";"Riqfinpro",#N/A,FALSE,"Tran"}</definedName>
    <definedName name="kkj_1_1" hidden="1">{"Riqfin97",#N/A,FALSE,"Tran";"Riqfinpro",#N/A,FALSE,"Tran"}</definedName>
    <definedName name="kkj_1_2" localSheetId="0" hidden="1">{"Riqfin97",#N/A,FALSE,"Tran";"Riqfinpro",#N/A,FALSE,"Tran"}</definedName>
    <definedName name="kkj_1_2" localSheetId="1" hidden="1">{"Riqfin97",#N/A,FALSE,"Tran";"Riqfinpro",#N/A,FALSE,"Tran"}</definedName>
    <definedName name="kkj_1_2" hidden="1">{"Riqfin97",#N/A,FALSE,"Tran";"Riqfinpro",#N/A,FALSE,"Tran"}</definedName>
    <definedName name="kkj_1_3" localSheetId="0" hidden="1">{"Riqfin97",#N/A,FALSE,"Tran";"Riqfinpro",#N/A,FALSE,"Tran"}</definedName>
    <definedName name="kkj_1_3" localSheetId="1" hidden="1">{"Riqfin97",#N/A,FALSE,"Tran";"Riqfinpro",#N/A,FALSE,"Tran"}</definedName>
    <definedName name="kkj_1_3" hidden="1">{"Riqfin97",#N/A,FALSE,"Tran";"Riqfinpro",#N/A,FALSE,"Tran"}</definedName>
    <definedName name="kkj_1_4" localSheetId="0" hidden="1">{"Riqfin97",#N/A,FALSE,"Tran";"Riqfinpro",#N/A,FALSE,"Tran"}</definedName>
    <definedName name="kkj_1_4" localSheetId="1" hidden="1">{"Riqfin97",#N/A,FALSE,"Tran";"Riqfinpro",#N/A,FALSE,"Tran"}</definedName>
    <definedName name="kkj_1_4" hidden="1">{"Riqfin97",#N/A,FALSE,"Tran";"Riqfinpro",#N/A,FALSE,"Tran"}</definedName>
    <definedName name="kkj_2" localSheetId="0" hidden="1">{"Riqfin97",#N/A,FALSE,"Tran";"Riqfinpro",#N/A,FALSE,"Tran"}</definedName>
    <definedName name="kkj_2" localSheetId="1" hidden="1">{"Riqfin97",#N/A,FALSE,"Tran";"Riqfinpro",#N/A,FALSE,"Tran"}</definedName>
    <definedName name="kkj_2" hidden="1">{"Riqfin97",#N/A,FALSE,"Tran";"Riqfinpro",#N/A,FALSE,"Tran"}</definedName>
    <definedName name="kkj_3" localSheetId="0" hidden="1">{"Riqfin97",#N/A,FALSE,"Tran";"Riqfinpro",#N/A,FALSE,"Tran"}</definedName>
    <definedName name="kkj_3" localSheetId="1" hidden="1">{"Riqfin97",#N/A,FALSE,"Tran";"Riqfinpro",#N/A,FALSE,"Tran"}</definedName>
    <definedName name="kkj_3" hidden="1">{"Riqfin97",#N/A,FALSE,"Tran";"Riqfinpro",#N/A,FALSE,"Tran"}</definedName>
    <definedName name="kkj_4" localSheetId="0" hidden="1">{"Riqfin97",#N/A,FALSE,"Tran";"Riqfinpro",#N/A,FALSE,"Tran"}</definedName>
    <definedName name="kkj_4" localSheetId="1" hidden="1">{"Riqfin97",#N/A,FALSE,"Tran";"Riqfinpro",#N/A,FALSE,"Tran"}</definedName>
    <definedName name="kkj_4" hidden="1">{"Riqfin97",#N/A,FALSE,"Tran";"Riqfinpro",#N/A,FALSE,"Tran"}</definedName>
    <definedName name="kkk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localSheetId="1" hidden="1">#REF!</definedName>
    <definedName name="kkkkk" hidden="1">'[158]J(Priv.Cap)'!#REF!</definedName>
    <definedName name="kkkkkkkk" localSheetId="0" hidden="1">{"Riqfin97",#N/A,FALSE,"Tran";"Riqfinpro",#N/A,FALSE,"Tran"}</definedName>
    <definedName name="kkkkkkkk" localSheetId="1" hidden="1">{"Riqfin97",#N/A,FALSE,"Tran";"Riqfinpro",#N/A,FALSE,"Tran"}</definedName>
    <definedName name="kkkkkkkk" hidden="1">{"Riqfin97",#N/A,FALSE,"Tran";"Riqfinpro",#N/A,FALSE,"Tran"}</definedName>
    <definedName name="kkkkkkkk_1" localSheetId="0" hidden="1">{"Riqfin97",#N/A,FALSE,"Tran";"Riqfinpro",#N/A,FALSE,"Tran"}</definedName>
    <definedName name="kkkkkkkk_1" localSheetId="1" hidden="1">{"Riqfin97",#N/A,FALSE,"Tran";"Riqfinpro",#N/A,FALSE,"Tran"}</definedName>
    <definedName name="kkkkkkkk_1" hidden="1">{"Riqfin97",#N/A,FALSE,"Tran";"Riqfinpro",#N/A,FALSE,"Tran"}</definedName>
    <definedName name="kkkkkkkk_1_1" localSheetId="0" hidden="1">{"Riqfin97",#N/A,FALSE,"Tran";"Riqfinpro",#N/A,FALSE,"Tran"}</definedName>
    <definedName name="kkkkkkkk_1_1" localSheetId="1" hidden="1">{"Riqfin97",#N/A,FALSE,"Tran";"Riqfinpro",#N/A,FALSE,"Tran"}</definedName>
    <definedName name="kkkkkkkk_1_1" hidden="1">{"Riqfin97",#N/A,FALSE,"Tran";"Riqfinpro",#N/A,FALSE,"Tran"}</definedName>
    <definedName name="kkkkkkkk_1_2" localSheetId="0" hidden="1">{"Riqfin97",#N/A,FALSE,"Tran";"Riqfinpro",#N/A,FALSE,"Tran"}</definedName>
    <definedName name="kkkkkkkk_1_2" localSheetId="1" hidden="1">{"Riqfin97",#N/A,FALSE,"Tran";"Riqfinpro",#N/A,FALSE,"Tran"}</definedName>
    <definedName name="kkkkkkkk_1_2" hidden="1">{"Riqfin97",#N/A,FALSE,"Tran";"Riqfinpro",#N/A,FALSE,"Tran"}</definedName>
    <definedName name="kkkkkkkk_1_3" localSheetId="0" hidden="1">{"Riqfin97",#N/A,FALSE,"Tran";"Riqfinpro",#N/A,FALSE,"Tran"}</definedName>
    <definedName name="kkkkkkkk_1_3" localSheetId="1" hidden="1">{"Riqfin97",#N/A,FALSE,"Tran";"Riqfinpro",#N/A,FALSE,"Tran"}</definedName>
    <definedName name="kkkkkkkk_1_3" hidden="1">{"Riqfin97",#N/A,FALSE,"Tran";"Riqfinpro",#N/A,FALSE,"Tran"}</definedName>
    <definedName name="kkkkkkkk_1_4" localSheetId="0" hidden="1">{"Riqfin97",#N/A,FALSE,"Tran";"Riqfinpro",#N/A,FALSE,"Tran"}</definedName>
    <definedName name="kkkkkkkk_1_4" localSheetId="1" hidden="1">{"Riqfin97",#N/A,FALSE,"Tran";"Riqfinpro",#N/A,FALSE,"Tran"}</definedName>
    <definedName name="kkkkkkkk_1_4" hidden="1">{"Riqfin97",#N/A,FALSE,"Tran";"Riqfinpro",#N/A,FALSE,"Tran"}</definedName>
    <definedName name="kkkkkkkk_2" localSheetId="0" hidden="1">{"Riqfin97",#N/A,FALSE,"Tran";"Riqfinpro",#N/A,FALSE,"Tran"}</definedName>
    <definedName name="kkkkkkkk_2" localSheetId="1" hidden="1">{"Riqfin97",#N/A,FALSE,"Tran";"Riqfinpro",#N/A,FALSE,"Tran"}</definedName>
    <definedName name="kkkkkkkk_2" hidden="1">{"Riqfin97",#N/A,FALSE,"Tran";"Riqfinpro",#N/A,FALSE,"Tran"}</definedName>
    <definedName name="kkkkkkkk_3" localSheetId="0" hidden="1">{"Riqfin97",#N/A,FALSE,"Tran";"Riqfinpro",#N/A,FALSE,"Tran"}</definedName>
    <definedName name="kkkkkkkk_3" localSheetId="1" hidden="1">{"Riqfin97",#N/A,FALSE,"Tran";"Riqfinpro",#N/A,FALSE,"Tran"}</definedName>
    <definedName name="kkkkkkkk_3" hidden="1">{"Riqfin97",#N/A,FALSE,"Tran";"Riqfinpro",#N/A,FALSE,"Tran"}</definedName>
    <definedName name="kkkkkkkk_4" localSheetId="0" hidden="1">{"Riqfin97",#N/A,FALSE,"Tran";"Riqfinpro",#N/A,FALSE,"Tran"}</definedName>
    <definedName name="kkkkkkkk_4" localSheetId="1" hidden="1">{"Riqfin97",#N/A,FALSE,"Tran";"Riqfinpro",#N/A,FALSE,"Tran"}</definedName>
    <definedName name="kkkkkkkk_4" hidden="1">{"Riqfin97",#N/A,FALSE,"Tran";"Riqfinpro",#N/A,FALSE,"Tran"}</definedName>
    <definedName name="kl" localSheetId="0" hidden="1">{"Riqfin97",#N/A,FALSE,"Tran";"Riqfinpro",#N/A,FALSE,"Tran"}</definedName>
    <definedName name="kl" localSheetId="1" hidden="1">{"Riqfin97",#N/A,FALSE,"Tran";"Riqfinpro",#N/A,FALSE,"Tran"}</definedName>
    <definedName name="kl" hidden="1">{"Riqfin97",#N/A,FALSE,"Tran";"Riqfinpro",#N/A,FALSE,"Tran"}</definedName>
    <definedName name="km" localSheetId="0" hidden="1">{"Tab1",#N/A,FALSE,"P";"Tab2",#N/A,FALSE,"P"}</definedName>
    <definedName name="km" localSheetId="1" hidden="1">{"Tab1",#N/A,FALSE,"P";"Tab2",#N/A,FALSE,"P"}</definedName>
    <definedName name="km" hidden="1">{"Tab1",#N/A,FALSE,"P";"Tab2",#N/A,FALSE,"P"}</definedName>
    <definedName name="ko" localSheetId="1">#REF!</definedName>
    <definedName name="ko">[71]Base!#REF!</definedName>
    <definedName name="ksrjrgf" localSheetId="0" hidden="1">#REF!</definedName>
    <definedName name="ksrjrgf" localSheetId="1" hidden="1">#REF!</definedName>
    <definedName name="ksrjrgf" hidden="1">#REF!</definedName>
    <definedName name="ku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WD" localSheetId="1">#REF!</definedName>
    <definedName name="KWD">#REF!</definedName>
    <definedName name="KWH_1">'[129]Alt_Kwh-06 '!$B$1:$T$32</definedName>
    <definedName name="KWH_2">'[129]Alt_Kwh-06 '!$B$33:$T$68</definedName>
    <definedName name="KWH_3">'[129]Alt_Kwh-06 '!$B$69:$T$103</definedName>
    <definedName name="KWH_4">'[129]Alt_Kwh-06 '!$B$104:$T$133</definedName>
    <definedName name="KWH_5">'[129]Alt_Kwh-06 '!$B$134:$T$177</definedName>
    <definedName name="KWH_6">'[129]Alt_Kwh-06 '!$B$170:$T$188</definedName>
    <definedName name="l" localSheetId="1">#REF!</definedName>
    <definedName name="l">#REF!</definedName>
    <definedName name="L_i_2">#REF!</definedName>
    <definedName name="L_i_3">#REF!</definedName>
    <definedName name="L_i_4">#REF!</definedName>
    <definedName name="LAMBA">#REF!</definedName>
    <definedName name="Lambda">#REF!</definedName>
    <definedName name="LANGUAGE">'[1]esc con 2.4% '!$C$1040</definedName>
    <definedName name="Last_Row">#N/A</definedName>
    <definedName name="latest1998" localSheetId="1">#REF!</definedName>
    <definedName name="latest1998">#REF!</definedName>
    <definedName name="LCDP" localSheetId="1">#REF!</definedName>
    <definedName name="LCDP">[71]Base!#REF!</definedName>
    <definedName name="LCDPR" localSheetId="1">#REF!</definedName>
    <definedName name="LCDPR">[71]Base!$AZ1</definedName>
    <definedName name="LCM" localSheetId="1">#REF!</definedName>
    <definedName name="LCM">[15]Q3!$E$45:$AH$45</definedName>
    <definedName name="LDPR" localSheetId="0">[71]Base!#REF!</definedName>
    <definedName name="LDPR" localSheetId="1">#REF!</definedName>
    <definedName name="LDPR">[71]Base!#REF!</definedName>
    <definedName name="LE" localSheetId="1">#REF!</definedName>
    <definedName name="LE">[71]Base!$BB1</definedName>
    <definedName name="LEGC" localSheetId="1">#REF!</definedName>
    <definedName name="LEGC">#REF!</definedName>
    <definedName name="LEKTCR" localSheetId="1">#REF!</definedName>
    <definedName name="LEKTCR">[71]Base!$BD1</definedName>
    <definedName name="LEM" localSheetId="1">#REF!</definedName>
    <definedName name="LEM">[15]Q3!$E$51:$AH$51</definedName>
    <definedName name="LEMISION" localSheetId="0">#REF!</definedName>
    <definedName name="LEMISION" localSheetId="1">#REF!</definedName>
    <definedName name="LEMISION">#REF!</definedName>
    <definedName name="letaras">#N/A</definedName>
    <definedName name="letras">#N/A</definedName>
    <definedName name="Ley_adhoc">#REF!</definedName>
    <definedName name="LGR" localSheetId="1">#REF!</definedName>
    <definedName name="LGR">[71]Base!$BI1</definedName>
    <definedName name="lgr_1" localSheetId="0">[71]Base!#REF!</definedName>
    <definedName name="lgr_1" localSheetId="1">#REF!</definedName>
    <definedName name="lgr_1">[71]Base!#REF!</definedName>
    <definedName name="LHEM" localSheetId="1">#REF!</definedName>
    <definedName name="LHEM">[15]Q3!$E$33:$AH$33</definedName>
    <definedName name="LHM" localSheetId="1">#REF!</definedName>
    <definedName name="LHM">[15]Q3!$E$54:$AH$54</definedName>
    <definedName name="LI" localSheetId="0">#REF!</definedName>
    <definedName name="LI" localSheetId="1">#REF!</definedName>
    <definedName name="LI">#REF!</definedName>
    <definedName name="LIBOR3" localSheetId="1">#REF!</definedName>
    <definedName name="LIBOR3">[113]SUPUESTOS!$A$12:$IV$12</definedName>
    <definedName name="LIBOR6" localSheetId="1">#REF!</definedName>
    <definedName name="LIBOR6">[113]SUPUESTOS!A$11</definedName>
    <definedName name="LIBRETA" localSheetId="0">#REF!</definedName>
    <definedName name="LIBRETA" localSheetId="1">#REF!</definedName>
    <definedName name="LIBRETA">#REF!</definedName>
    <definedName name="LICOM" localSheetId="0">#REF!</definedName>
    <definedName name="LICOM" localSheetId="1">#REF!</definedName>
    <definedName name="LICOM">#REF!</definedName>
    <definedName name="LIM" localSheetId="1">#REF!</definedName>
    <definedName name="LIM">[71]Base!$BJ1</definedName>
    <definedName name="lim_1" localSheetId="0">[71]Base!#REF!</definedName>
    <definedName name="lim_1" localSheetId="1">#REF!</definedName>
    <definedName name="lim_1">[71]Base!#REF!</definedName>
    <definedName name="LIMAE" localSheetId="0">#REF!</definedName>
    <definedName name="LIMAE" localSheetId="1">#REF!</definedName>
    <definedName name="LIMAE">#REF!</definedName>
    <definedName name="LINES" localSheetId="0">#REF!</definedName>
    <definedName name="LINES" localSheetId="1">#REF!</definedName>
    <definedName name="LINES">#REF!</definedName>
    <definedName name="LIPC" localSheetId="0">#REF!</definedName>
    <definedName name="LIPC" localSheetId="1">#REF!</definedName>
    <definedName name="LIPC">#REF!</definedName>
    <definedName name="LIPM" localSheetId="1">#REF!</definedName>
    <definedName name="LIPM">[15]Q3!$E$42:$AH$42</definedName>
    <definedName name="liqc" localSheetId="0">[14]Programa!#REF!</definedName>
    <definedName name="liqc" localSheetId="1">#REF!</definedName>
    <definedName name="liqc">[14]Programa!#REF!</definedName>
    <definedName name="liqd" localSheetId="0">[14]Programa!#REF!</definedName>
    <definedName name="liqd" localSheetId="1">#REF!</definedName>
    <definedName name="liqd">[14]Programa!#REF!</definedName>
    <definedName name="liquidez">[14]Programa!#REF!</definedName>
    <definedName name="Lista">#REF!</definedName>
    <definedName name="Lista_dpto">#REF!</definedName>
    <definedName name="Lista_dptos" comment="Lista de departamentos seleccionados">OFFSET(#REF!,1,0,MAX(#REF!),1)</definedName>
    <definedName name="Lista_dptos_comp" comment="Lista departamentos - completa">#REF!</definedName>
    <definedName name="Lista_ent">OFFSET(#REF!,1,0,MAX(#REF!),1)</definedName>
    <definedName name="Lista_muni_comp" comment="Lista municipios - completa">#REF!</definedName>
    <definedName name="Lista_munic">#REF!</definedName>
    <definedName name="Lista_munis" comment="Lista municipios seleccionados">OFFSET(#REF!,1,0,MAX(#REF!),1)</definedName>
    <definedName name="ListaCuenta_click">[147]!ListaCuenta_click</definedName>
    <definedName name="ListaProducto_click">[147]!ListaProducto_click</definedName>
    <definedName name="lk" localSheetId="0">[159]FHIS!#REF!</definedName>
    <definedName name="lk" localSheetId="1">#REF!</definedName>
    <definedName name="lk">[159]FHIS!#REF!</definedName>
    <definedName name="lkjh" localSheetId="0" hidden="1">{"Riqfin97",#N/A,FALSE,"Tran";"Riqfinpro",#N/A,FALSE,"Tran"}</definedName>
    <definedName name="lkjh" localSheetId="1" hidden="1">{"Riqfin97",#N/A,FALSE,"Tran";"Riqfinpro",#N/A,FALSE,"Tran"}</definedName>
    <definedName name="lkjh" hidden="1">{"Riqfin97",#N/A,FALSE,"Tran";"Riqfinpro",#N/A,FALSE,"Tran"}</definedName>
    <definedName name="ll" localSheetId="0" hidden="1">{"Tab1",#N/A,FALSE,"P";"Tab2",#N/A,FALSE,"P"}</definedName>
    <definedName name="ll" localSheetId="1" hidden="1">{"Tab1",#N/A,FALSE,"P";"Tab2",#N/A,FALSE,"P"}</definedName>
    <definedName name="ll" hidden="1">{"Tab1",#N/A,FALSE,"P";"Tab2",#N/A,FALSE,"P"}</definedName>
    <definedName name="ll_1" localSheetId="0" hidden="1">{"Tab1",#N/A,FALSE,"P";"Tab2",#N/A,FALSE,"P"}</definedName>
    <definedName name="ll_1" localSheetId="1" hidden="1">{"Tab1",#N/A,FALSE,"P";"Tab2",#N/A,FALSE,"P"}</definedName>
    <definedName name="ll_1" hidden="1">{"Tab1",#N/A,FALSE,"P";"Tab2",#N/A,FALSE,"P"}</definedName>
    <definedName name="ll_1_1" localSheetId="0" hidden="1">{"Tab1",#N/A,FALSE,"P";"Tab2",#N/A,FALSE,"P"}</definedName>
    <definedName name="ll_1_1" localSheetId="1" hidden="1">{"Tab1",#N/A,FALSE,"P";"Tab2",#N/A,FALSE,"P"}</definedName>
    <definedName name="ll_1_1" hidden="1">{"Tab1",#N/A,FALSE,"P";"Tab2",#N/A,FALSE,"P"}</definedName>
    <definedName name="ll_1_2" localSheetId="0" hidden="1">{"Tab1",#N/A,FALSE,"P";"Tab2",#N/A,FALSE,"P"}</definedName>
    <definedName name="ll_1_2" localSheetId="1" hidden="1">{"Tab1",#N/A,FALSE,"P";"Tab2",#N/A,FALSE,"P"}</definedName>
    <definedName name="ll_1_2" hidden="1">{"Tab1",#N/A,FALSE,"P";"Tab2",#N/A,FALSE,"P"}</definedName>
    <definedName name="ll_1_3" localSheetId="0" hidden="1">{"Tab1",#N/A,FALSE,"P";"Tab2",#N/A,FALSE,"P"}</definedName>
    <definedName name="ll_1_3" localSheetId="1" hidden="1">{"Tab1",#N/A,FALSE,"P";"Tab2",#N/A,FALSE,"P"}</definedName>
    <definedName name="ll_1_3" hidden="1">{"Tab1",#N/A,FALSE,"P";"Tab2",#N/A,FALSE,"P"}</definedName>
    <definedName name="ll_1_4" localSheetId="0" hidden="1">{"Tab1",#N/A,FALSE,"P";"Tab2",#N/A,FALSE,"P"}</definedName>
    <definedName name="ll_1_4" localSheetId="1" hidden="1">{"Tab1",#N/A,FALSE,"P";"Tab2",#N/A,FALSE,"P"}</definedName>
    <definedName name="ll_1_4" hidden="1">{"Tab1",#N/A,FALSE,"P";"Tab2",#N/A,FALSE,"P"}</definedName>
    <definedName name="ll_2" localSheetId="0" hidden="1">{"Tab1",#N/A,FALSE,"P";"Tab2",#N/A,FALSE,"P"}</definedName>
    <definedName name="ll_2" localSheetId="1" hidden="1">{"Tab1",#N/A,FALSE,"P";"Tab2",#N/A,FALSE,"P"}</definedName>
    <definedName name="ll_2" hidden="1">{"Tab1",#N/A,FALSE,"P";"Tab2",#N/A,FALSE,"P"}</definedName>
    <definedName name="ll_3" localSheetId="0" hidden="1">{"Tab1",#N/A,FALSE,"P";"Tab2",#N/A,FALSE,"P"}</definedName>
    <definedName name="ll_3" localSheetId="1" hidden="1">{"Tab1",#N/A,FALSE,"P";"Tab2",#N/A,FALSE,"P"}</definedName>
    <definedName name="ll_3" hidden="1">{"Tab1",#N/A,FALSE,"P";"Tab2",#N/A,FALSE,"P"}</definedName>
    <definedName name="ll_4" localSheetId="0" hidden="1">{"Tab1",#N/A,FALSE,"P";"Tab2",#N/A,FALSE,"P"}</definedName>
    <definedName name="ll_4" localSheetId="1" hidden="1">{"Tab1",#N/A,FALSE,"P";"Tab2",#N/A,FALSE,"P"}</definedName>
    <definedName name="ll_4" hidden="1">{"Tab1",#N/A,FALSE,"P";"Tab2",#N/A,FALSE,"P"}</definedName>
    <definedName name="LLF" localSheetId="1">#REF!</definedName>
    <definedName name="LLF">[15]Q3!$E$10:$AH$10</definedName>
    <definedName name="lll" localSheetId="0" hidden="1">{"Minpmon",#N/A,FALSE,"Monthinput"}</definedName>
    <definedName name="lll" localSheetId="1" hidden="1">{"Minpmon",#N/A,FALSE,"Monthinput"}</definedName>
    <definedName name="lll" hidden="1">{"Minpmon",#N/A,FALSE,"Monthinput"}</definedName>
    <definedName name="lll_1" localSheetId="0" hidden="1">{"Minpmon",#N/A,FALSE,"Monthinput"}</definedName>
    <definedName name="lll_1" localSheetId="1" hidden="1">{"Minpmon",#N/A,FALSE,"Monthinput"}</definedName>
    <definedName name="lll_1" hidden="1">{"Minpmon",#N/A,FALSE,"Monthinput"}</definedName>
    <definedName name="lll_1_1" localSheetId="0" hidden="1">{"Minpmon",#N/A,FALSE,"Monthinput"}</definedName>
    <definedName name="lll_1_1" localSheetId="1" hidden="1">{"Minpmon",#N/A,FALSE,"Monthinput"}</definedName>
    <definedName name="lll_1_1" hidden="1">{"Minpmon",#N/A,FALSE,"Monthinput"}</definedName>
    <definedName name="lll_1_2" localSheetId="0" hidden="1">{"Minpmon",#N/A,FALSE,"Monthinput"}</definedName>
    <definedName name="lll_1_2" localSheetId="1" hidden="1">{"Minpmon",#N/A,FALSE,"Monthinput"}</definedName>
    <definedName name="lll_1_2" hidden="1">{"Minpmon",#N/A,FALSE,"Monthinput"}</definedName>
    <definedName name="lll_1_3" localSheetId="0" hidden="1">{"Minpmon",#N/A,FALSE,"Monthinput"}</definedName>
    <definedName name="lll_1_3" localSheetId="1" hidden="1">{"Minpmon",#N/A,FALSE,"Monthinput"}</definedName>
    <definedName name="lll_1_3" hidden="1">{"Minpmon",#N/A,FALSE,"Monthinput"}</definedName>
    <definedName name="lll_1_4" localSheetId="0" hidden="1">{"Minpmon",#N/A,FALSE,"Monthinput"}</definedName>
    <definedName name="lll_1_4" localSheetId="1" hidden="1">{"Minpmon",#N/A,FALSE,"Monthinput"}</definedName>
    <definedName name="lll_1_4" hidden="1">{"Minpmon",#N/A,FALSE,"Monthinput"}</definedName>
    <definedName name="lll_2" localSheetId="0" hidden="1">{"Minpmon",#N/A,FALSE,"Monthinput"}</definedName>
    <definedName name="lll_2" localSheetId="1" hidden="1">{"Minpmon",#N/A,FALSE,"Monthinput"}</definedName>
    <definedName name="lll_2" hidden="1">{"Minpmon",#N/A,FALSE,"Monthinput"}</definedName>
    <definedName name="lll_3" localSheetId="0" hidden="1">{"Minpmon",#N/A,FALSE,"Monthinput"}</definedName>
    <definedName name="lll_3" localSheetId="1" hidden="1">{"Minpmon",#N/A,FALSE,"Monthinput"}</definedName>
    <definedName name="lll_3" hidden="1">{"Minpmon",#N/A,FALSE,"Monthinput"}</definedName>
    <definedName name="lll_4" localSheetId="0" hidden="1">{"Minpmon",#N/A,FALSE,"Monthinput"}</definedName>
    <definedName name="lll_4" localSheetId="1" hidden="1">{"Minpmon",#N/A,FALSE,"Monthinput"}</definedName>
    <definedName name="lll_4" hidden="1">{"Minpmon",#N/A,FALSE,"Monthinput"}</definedName>
    <definedName name="llll" localSheetId="0" hidden="1">{"Minpmon",#N/A,FALSE,"Monthinput"}</definedName>
    <definedName name="llll" localSheetId="1" hidden="1">{"Minpmon",#N/A,FALSE,"Monthinput"}</definedName>
    <definedName name="llll" hidden="1">{"Minpmon",#N/A,FALSE,"Monthinput"}</definedName>
    <definedName name="llll_1" localSheetId="0" hidden="1">{"Minpmon",#N/A,FALSE,"Monthinput"}</definedName>
    <definedName name="llll_1" localSheetId="1" hidden="1">{"Minpmon",#N/A,FALSE,"Monthinput"}</definedName>
    <definedName name="llll_1" hidden="1">{"Minpmon",#N/A,FALSE,"Monthinput"}</definedName>
    <definedName name="llll_1_1" localSheetId="0" hidden="1">{"Minpmon",#N/A,FALSE,"Monthinput"}</definedName>
    <definedName name="llll_1_1" localSheetId="1" hidden="1">{"Minpmon",#N/A,FALSE,"Monthinput"}</definedName>
    <definedName name="llll_1_1" hidden="1">{"Minpmon",#N/A,FALSE,"Monthinput"}</definedName>
    <definedName name="llll_1_2" localSheetId="0" hidden="1">{"Minpmon",#N/A,FALSE,"Monthinput"}</definedName>
    <definedName name="llll_1_2" localSheetId="1" hidden="1">{"Minpmon",#N/A,FALSE,"Monthinput"}</definedName>
    <definedName name="llll_1_2" hidden="1">{"Minpmon",#N/A,FALSE,"Monthinput"}</definedName>
    <definedName name="llll_1_3" localSheetId="0" hidden="1">{"Minpmon",#N/A,FALSE,"Monthinput"}</definedName>
    <definedName name="llll_1_3" localSheetId="1" hidden="1">{"Minpmon",#N/A,FALSE,"Monthinput"}</definedName>
    <definedName name="llll_1_3" hidden="1">{"Minpmon",#N/A,FALSE,"Monthinput"}</definedName>
    <definedName name="llll_1_4" localSheetId="0" hidden="1">{"Minpmon",#N/A,FALSE,"Monthinput"}</definedName>
    <definedName name="llll_1_4" localSheetId="1" hidden="1">{"Minpmon",#N/A,FALSE,"Monthinput"}</definedName>
    <definedName name="llll_1_4" hidden="1">{"Minpmon",#N/A,FALSE,"Monthinput"}</definedName>
    <definedName name="llll_2" localSheetId="0" hidden="1">{"Minpmon",#N/A,FALSE,"Monthinput"}</definedName>
    <definedName name="llll_2" localSheetId="1" hidden="1">{"Minpmon",#N/A,FALSE,"Monthinput"}</definedName>
    <definedName name="llll_2" hidden="1">{"Minpmon",#N/A,FALSE,"Monthinput"}</definedName>
    <definedName name="llll_3" localSheetId="0" hidden="1">{"Minpmon",#N/A,FALSE,"Monthinput"}</definedName>
    <definedName name="llll_3" localSheetId="1" hidden="1">{"Minpmon",#N/A,FALSE,"Monthinput"}</definedName>
    <definedName name="llll_3" hidden="1">{"Minpmon",#N/A,FALSE,"Monthinput"}</definedName>
    <definedName name="llll_4" localSheetId="0" hidden="1">{"Minpmon",#N/A,FALSE,"Monthinput"}</definedName>
    <definedName name="llll_4" localSheetId="1" hidden="1">{"Minpmon",#N/A,FALSE,"Monthinput"}</definedName>
    <definedName name="llll_4" hidden="1">{"Minpmon",#N/A,FALSE,"Monthinput"}</definedName>
    <definedName name="lllll" localSheetId="0" hidden="1">{"Tab1",#N/A,FALSE,"P";"Tab2",#N/A,FALSE,"P"}</definedName>
    <definedName name="lllll" localSheetId="1" hidden="1">{"Tab1",#N/A,FALSE,"P";"Tab2",#N/A,FALSE,"P"}</definedName>
    <definedName name="lllll" hidden="1">{"Tab1",#N/A,FALSE,"P";"Tab2",#N/A,FALSE,"P"}</definedName>
    <definedName name="lllll_1" localSheetId="0" hidden="1">{"Tab1",#N/A,FALSE,"P";"Tab2",#N/A,FALSE,"P"}</definedName>
    <definedName name="lllll_1" localSheetId="1" hidden="1">{"Tab1",#N/A,FALSE,"P";"Tab2",#N/A,FALSE,"P"}</definedName>
    <definedName name="lllll_1" hidden="1">{"Tab1",#N/A,FALSE,"P";"Tab2",#N/A,FALSE,"P"}</definedName>
    <definedName name="lllll_1_1" localSheetId="0" hidden="1">{"Tab1",#N/A,FALSE,"P";"Tab2",#N/A,FALSE,"P"}</definedName>
    <definedName name="lllll_1_1" localSheetId="1" hidden="1">{"Tab1",#N/A,FALSE,"P";"Tab2",#N/A,FALSE,"P"}</definedName>
    <definedName name="lllll_1_1" hidden="1">{"Tab1",#N/A,FALSE,"P";"Tab2",#N/A,FALSE,"P"}</definedName>
    <definedName name="lllll_1_2" localSheetId="0" hidden="1">{"Tab1",#N/A,FALSE,"P";"Tab2",#N/A,FALSE,"P"}</definedName>
    <definedName name="lllll_1_2" localSheetId="1" hidden="1">{"Tab1",#N/A,FALSE,"P";"Tab2",#N/A,FALSE,"P"}</definedName>
    <definedName name="lllll_1_2" hidden="1">{"Tab1",#N/A,FALSE,"P";"Tab2",#N/A,FALSE,"P"}</definedName>
    <definedName name="lllll_1_3" localSheetId="0" hidden="1">{"Tab1",#N/A,FALSE,"P";"Tab2",#N/A,FALSE,"P"}</definedName>
    <definedName name="lllll_1_3" localSheetId="1" hidden="1">{"Tab1",#N/A,FALSE,"P";"Tab2",#N/A,FALSE,"P"}</definedName>
    <definedName name="lllll_1_3" hidden="1">{"Tab1",#N/A,FALSE,"P";"Tab2",#N/A,FALSE,"P"}</definedName>
    <definedName name="lllll_1_4" localSheetId="0" hidden="1">{"Tab1",#N/A,FALSE,"P";"Tab2",#N/A,FALSE,"P"}</definedName>
    <definedName name="lllll_1_4" localSheetId="1" hidden="1">{"Tab1",#N/A,FALSE,"P";"Tab2",#N/A,FALSE,"P"}</definedName>
    <definedName name="lllll_1_4" hidden="1">{"Tab1",#N/A,FALSE,"P";"Tab2",#N/A,FALSE,"P"}</definedName>
    <definedName name="lllll_2" localSheetId="0" hidden="1">{"Tab1",#N/A,FALSE,"P";"Tab2",#N/A,FALSE,"P"}</definedName>
    <definedName name="lllll_2" localSheetId="1" hidden="1">{"Tab1",#N/A,FALSE,"P";"Tab2",#N/A,FALSE,"P"}</definedName>
    <definedName name="lllll_2" hidden="1">{"Tab1",#N/A,FALSE,"P";"Tab2",#N/A,FALSE,"P"}</definedName>
    <definedName name="lllll_3" localSheetId="0" hidden="1">{"Tab1",#N/A,FALSE,"P";"Tab2",#N/A,FALSE,"P"}</definedName>
    <definedName name="lllll_3" localSheetId="1" hidden="1">{"Tab1",#N/A,FALSE,"P";"Tab2",#N/A,FALSE,"P"}</definedName>
    <definedName name="lllll_3" hidden="1">{"Tab1",#N/A,FALSE,"P";"Tab2",#N/A,FALSE,"P"}</definedName>
    <definedName name="lllll_4" localSheetId="0" hidden="1">{"Tab1",#N/A,FALSE,"P";"Tab2",#N/A,FALSE,"P"}</definedName>
    <definedName name="lllll_4" localSheetId="1" hidden="1">{"Tab1",#N/A,FALSE,"P";"Tab2",#N/A,FALSE,"P"}</definedName>
    <definedName name="lllll_4" hidden="1">{"Tab1",#N/A,FALSE,"P";"Tab2",#N/A,FALSE,"P"}</definedName>
    <definedName name="llllll" localSheetId="0" hidden="1">{"Minpmon",#N/A,FALSE,"Monthinput"}</definedName>
    <definedName name="llllll" localSheetId="1" hidden="1">{"Minpmon",#N/A,FALSE,"Monthinput"}</definedName>
    <definedName name="llllll" hidden="1">{"Minpmon",#N/A,FALSE,"Monthinput"}</definedName>
    <definedName name="llllll_1" localSheetId="0" hidden="1">{"Minpmon",#N/A,FALSE,"Monthinput"}</definedName>
    <definedName name="llllll_1" localSheetId="1" hidden="1">{"Minpmon",#N/A,FALSE,"Monthinput"}</definedName>
    <definedName name="llllll_1" hidden="1">{"Minpmon",#N/A,FALSE,"Monthinput"}</definedName>
    <definedName name="llllll_1_1" localSheetId="0" hidden="1">{"Minpmon",#N/A,FALSE,"Monthinput"}</definedName>
    <definedName name="llllll_1_1" localSheetId="1" hidden="1">{"Minpmon",#N/A,FALSE,"Monthinput"}</definedName>
    <definedName name="llllll_1_1" hidden="1">{"Minpmon",#N/A,FALSE,"Monthinput"}</definedName>
    <definedName name="llllll_1_2" localSheetId="0" hidden="1">{"Minpmon",#N/A,FALSE,"Monthinput"}</definedName>
    <definedName name="llllll_1_2" localSheetId="1" hidden="1">{"Minpmon",#N/A,FALSE,"Monthinput"}</definedName>
    <definedName name="llllll_1_2" hidden="1">{"Minpmon",#N/A,FALSE,"Monthinput"}</definedName>
    <definedName name="llllll_1_3" localSheetId="0" hidden="1">{"Minpmon",#N/A,FALSE,"Monthinput"}</definedName>
    <definedName name="llllll_1_3" localSheetId="1" hidden="1">{"Minpmon",#N/A,FALSE,"Monthinput"}</definedName>
    <definedName name="llllll_1_3" hidden="1">{"Minpmon",#N/A,FALSE,"Monthinput"}</definedName>
    <definedName name="llllll_1_4" localSheetId="0" hidden="1">{"Minpmon",#N/A,FALSE,"Monthinput"}</definedName>
    <definedName name="llllll_1_4" localSheetId="1" hidden="1">{"Minpmon",#N/A,FALSE,"Monthinput"}</definedName>
    <definedName name="llllll_1_4" hidden="1">{"Minpmon",#N/A,FALSE,"Monthinput"}</definedName>
    <definedName name="llllll_2" localSheetId="0" hidden="1">{"Minpmon",#N/A,FALSE,"Monthinput"}</definedName>
    <definedName name="llllll_2" localSheetId="1" hidden="1">{"Minpmon",#N/A,FALSE,"Monthinput"}</definedName>
    <definedName name="llllll_2" hidden="1">{"Minpmon",#N/A,FALSE,"Monthinput"}</definedName>
    <definedName name="llllll_3" localSheetId="0" hidden="1">{"Minpmon",#N/A,FALSE,"Monthinput"}</definedName>
    <definedName name="llllll_3" localSheetId="1" hidden="1">{"Minpmon",#N/A,FALSE,"Monthinput"}</definedName>
    <definedName name="llllll_3" hidden="1">{"Minpmon",#N/A,FALSE,"Monthinput"}</definedName>
    <definedName name="llllll_4" localSheetId="0" hidden="1">{"Minpmon",#N/A,FALSE,"Monthinput"}</definedName>
    <definedName name="llllll_4" localSheetId="1" hidden="1">{"Minpmon",#N/A,FALSE,"Monthinput"}</definedName>
    <definedName name="llllll_4" hidden="1">{"Minpmon",#N/A,FALSE,"Monthinput"}</definedName>
    <definedName name="lllllll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0" hidden="1">{"Minpmon",#N/A,FALSE,"Monthinput"}</definedName>
    <definedName name="lllllllllllllllll" localSheetId="1" hidden="1">{"Minpmon",#N/A,FALSE,"Monthinput"}</definedName>
    <definedName name="lllllllllllllllll" hidden="1">{"Minpmon",#N/A,FALSE,"Monthinput"}</definedName>
    <definedName name="lllllllllllllllll_1" localSheetId="0" hidden="1">{"Minpmon",#N/A,FALSE,"Monthinput"}</definedName>
    <definedName name="lllllllllllllllll_1" localSheetId="1" hidden="1">{"Minpmon",#N/A,FALSE,"Monthinput"}</definedName>
    <definedName name="lllllllllllllllll_1" hidden="1">{"Minpmon",#N/A,FALSE,"Monthinput"}</definedName>
    <definedName name="lllllllllllllllll_1_1" localSheetId="0" hidden="1">{"Minpmon",#N/A,FALSE,"Monthinput"}</definedName>
    <definedName name="lllllllllllllllll_1_1" localSheetId="1" hidden="1">{"Minpmon",#N/A,FALSE,"Monthinput"}</definedName>
    <definedName name="lllllllllllllllll_1_1" hidden="1">{"Minpmon",#N/A,FALSE,"Monthinput"}</definedName>
    <definedName name="lllllllllllllllll_1_2" localSheetId="0" hidden="1">{"Minpmon",#N/A,FALSE,"Monthinput"}</definedName>
    <definedName name="lllllllllllllllll_1_2" localSheetId="1" hidden="1">{"Minpmon",#N/A,FALSE,"Monthinput"}</definedName>
    <definedName name="lllllllllllllllll_1_2" hidden="1">{"Minpmon",#N/A,FALSE,"Monthinput"}</definedName>
    <definedName name="lllllllllllllllll_1_3" localSheetId="0" hidden="1">{"Minpmon",#N/A,FALSE,"Monthinput"}</definedName>
    <definedName name="lllllllllllllllll_1_3" localSheetId="1" hidden="1">{"Minpmon",#N/A,FALSE,"Monthinput"}</definedName>
    <definedName name="lllllllllllllllll_1_3" hidden="1">{"Minpmon",#N/A,FALSE,"Monthinput"}</definedName>
    <definedName name="lllllllllllllllll_1_4" localSheetId="0" hidden="1">{"Minpmon",#N/A,FALSE,"Monthinput"}</definedName>
    <definedName name="lllllllllllllllll_1_4" localSheetId="1" hidden="1">{"Minpmon",#N/A,FALSE,"Monthinput"}</definedName>
    <definedName name="lllllllllllllllll_1_4" hidden="1">{"Minpmon",#N/A,FALSE,"Monthinput"}</definedName>
    <definedName name="lllllllllllllllll_2" localSheetId="0" hidden="1">{"Minpmon",#N/A,FALSE,"Monthinput"}</definedName>
    <definedName name="lllllllllllllllll_2" localSheetId="1" hidden="1">{"Minpmon",#N/A,FALSE,"Monthinput"}</definedName>
    <definedName name="lllllllllllllllll_2" hidden="1">{"Minpmon",#N/A,FALSE,"Monthinput"}</definedName>
    <definedName name="lllllllllllllllll_3" localSheetId="0" hidden="1">{"Minpmon",#N/A,FALSE,"Monthinput"}</definedName>
    <definedName name="lllllllllllllllll_3" localSheetId="1" hidden="1">{"Minpmon",#N/A,FALSE,"Monthinput"}</definedName>
    <definedName name="lllllllllllllllll_3" hidden="1">{"Minpmon",#N/A,FALSE,"Monthinput"}</definedName>
    <definedName name="lllllllllllllllll_4" localSheetId="0" hidden="1">{"Minpmon",#N/A,FALSE,"Monthinput"}</definedName>
    <definedName name="lllllllllllllllll_4" localSheetId="1" hidden="1">{"Minpmon",#N/A,FALSE,"Monthinput"}</definedName>
    <definedName name="lllllllllllllllll_4" hidden="1">{"Minpmon",#N/A,FALSE,"Monthinput"}</definedName>
    <definedName name="LMR_1" localSheetId="1">#REF!</definedName>
    <definedName name="LMR_1">[71]Base!#REF!</definedName>
    <definedName name="LMRD" localSheetId="1">#REF!</definedName>
    <definedName name="LMRD">[71]Base!#REF!</definedName>
    <definedName name="LMRD_1" localSheetId="1">#REF!</definedName>
    <definedName name="LMRD_1">[71]Base!#REF!</definedName>
    <definedName name="Loan_Amount" localSheetId="0">#REF!</definedName>
    <definedName name="Loan_Amount" localSheetId="1">#REF!</definedName>
    <definedName name="Loan_Amount">#REF!</definedName>
    <definedName name="Loan_Start" localSheetId="0">#REF!</definedName>
    <definedName name="Loan_Start" localSheetId="1">#REF!</definedName>
    <definedName name="Loan_Start">#REF!</definedName>
    <definedName name="Loan_Years" localSheetId="0">#REF!</definedName>
    <definedName name="Loan_Years" localSheetId="1">#REF!</definedName>
    <definedName name="Loan_Years">#REF!</definedName>
    <definedName name="LONAB96" localSheetId="0">#REF!</definedName>
    <definedName name="LONAB96" localSheetId="1">#REF!</definedName>
    <definedName name="LONAB96">#REF!</definedName>
    <definedName name="Low_external" localSheetId="0">#REF!</definedName>
    <definedName name="Low_external" localSheetId="1">#REF!</definedName>
    <definedName name="Low_external">#REF!</definedName>
    <definedName name="Low_fiscal" localSheetId="0">#REF!</definedName>
    <definedName name="Low_fiscal" localSheetId="1">#REF!</definedName>
    <definedName name="Low_fiscal">#REF!</definedName>
    <definedName name="Low_growth_extended" localSheetId="0">#REF!</definedName>
    <definedName name="Low_growth_extended" localSheetId="1">#REF!</definedName>
    <definedName name="Low_growth_extended">#REF!</definedName>
    <definedName name="Low_growth_summary" localSheetId="0">#REF!</definedName>
    <definedName name="Low_growth_summary" localSheetId="1">#REF!</definedName>
    <definedName name="Low_growth_summary">#REF!</definedName>
    <definedName name="Low_monetary" localSheetId="0">#REF!</definedName>
    <definedName name="Low_monetary" localSheetId="1">#REF!</definedName>
    <definedName name="Low_monetary">#REF!</definedName>
    <definedName name="Low_real" localSheetId="0">#REF!</definedName>
    <definedName name="Low_real" localSheetId="1">#REF!</definedName>
    <definedName name="Low_real">#REF!</definedName>
    <definedName name="Low_summary" localSheetId="0">#REF!</definedName>
    <definedName name="Low_summary" localSheetId="1">#REF!</definedName>
    <definedName name="Low_summary">#REF!</definedName>
    <definedName name="LP" localSheetId="1">#REF!</definedName>
    <definedName name="LP">[71]Base!$BK1</definedName>
    <definedName name="lp_1" localSheetId="0">[71]Base!#REF!</definedName>
    <definedName name="lp_1" localSheetId="1">#REF!</definedName>
    <definedName name="lp_1">[71]Base!#REF!</definedName>
    <definedName name="LPESP" localSheetId="0">[71]Base!#REF!</definedName>
    <definedName name="LPESP" localSheetId="1">#REF!</definedName>
    <definedName name="LPESP">[71]Base!#REF!</definedName>
    <definedName name="LPESPF" localSheetId="0">[71]Base!#REF!</definedName>
    <definedName name="LPESPF" localSheetId="1">#REF!</definedName>
    <definedName name="LPESPF">[71]Base!#REF!</definedName>
    <definedName name="LPM" localSheetId="1">#REF!</definedName>
    <definedName name="LPM">[71]Base!$BM1</definedName>
    <definedName name="LPMC" localSheetId="1">#REF!</definedName>
    <definedName name="LPMC">[71]Base!$BP1</definedName>
    <definedName name="lpmc_1" localSheetId="0">[71]Base!#REF!</definedName>
    <definedName name="lpmc_1" localSheetId="1">#REF!</definedName>
    <definedName name="lpmc_1">[71]Base!#REF!</definedName>
    <definedName name="lpmdoll" localSheetId="1">#REF!</definedName>
    <definedName name="lpmdoll">[71]Base!$BN1</definedName>
    <definedName name="lpopoiuo" localSheetId="0" hidden="1">{"Tab1",#N/A,FALSE,"P";"Tab2",#N/A,FALSE,"P"}</definedName>
    <definedName name="lpopoiuo" localSheetId="1" hidden="1">{"Tab1",#N/A,FALSE,"P";"Tab2",#N/A,FALSE,"P"}</definedName>
    <definedName name="lpopoiuo" hidden="1">{"Tab1",#N/A,FALSE,"P";"Tab2",#N/A,FALSE,"P"}</definedName>
    <definedName name="lpopoiuo_1" localSheetId="0" hidden="1">{"Tab1",#N/A,FALSE,"P";"Tab2",#N/A,FALSE,"P"}</definedName>
    <definedName name="lpopoiuo_1" localSheetId="1" hidden="1">{"Tab1",#N/A,FALSE,"P";"Tab2",#N/A,FALSE,"P"}</definedName>
    <definedName name="lpopoiuo_1" hidden="1">{"Tab1",#N/A,FALSE,"P";"Tab2",#N/A,FALSE,"P"}</definedName>
    <definedName name="lpopoiuo_1_1" localSheetId="0" hidden="1">{"Tab1",#N/A,FALSE,"P";"Tab2",#N/A,FALSE,"P"}</definedName>
    <definedName name="lpopoiuo_1_1" localSheetId="1" hidden="1">{"Tab1",#N/A,FALSE,"P";"Tab2",#N/A,FALSE,"P"}</definedName>
    <definedName name="lpopoiuo_1_1" hidden="1">{"Tab1",#N/A,FALSE,"P";"Tab2",#N/A,FALSE,"P"}</definedName>
    <definedName name="lpopoiuo_1_2" localSheetId="0" hidden="1">{"Tab1",#N/A,FALSE,"P";"Tab2",#N/A,FALSE,"P"}</definedName>
    <definedName name="lpopoiuo_1_2" localSheetId="1" hidden="1">{"Tab1",#N/A,FALSE,"P";"Tab2",#N/A,FALSE,"P"}</definedName>
    <definedName name="lpopoiuo_1_2" hidden="1">{"Tab1",#N/A,FALSE,"P";"Tab2",#N/A,FALSE,"P"}</definedName>
    <definedName name="lpopoiuo_1_3" localSheetId="0" hidden="1">{"Tab1",#N/A,FALSE,"P";"Tab2",#N/A,FALSE,"P"}</definedName>
    <definedName name="lpopoiuo_1_3" localSheetId="1" hidden="1">{"Tab1",#N/A,FALSE,"P";"Tab2",#N/A,FALSE,"P"}</definedName>
    <definedName name="lpopoiuo_1_3" hidden="1">{"Tab1",#N/A,FALSE,"P";"Tab2",#N/A,FALSE,"P"}</definedName>
    <definedName name="lpopoiuo_1_4" localSheetId="0" hidden="1">{"Tab1",#N/A,FALSE,"P";"Tab2",#N/A,FALSE,"P"}</definedName>
    <definedName name="lpopoiuo_1_4" localSheetId="1" hidden="1">{"Tab1",#N/A,FALSE,"P";"Tab2",#N/A,FALSE,"P"}</definedName>
    <definedName name="lpopoiuo_1_4" hidden="1">{"Tab1",#N/A,FALSE,"P";"Tab2",#N/A,FALSE,"P"}</definedName>
    <definedName name="lpopoiuo_2" localSheetId="0" hidden="1">{"Tab1",#N/A,FALSE,"P";"Tab2",#N/A,FALSE,"P"}</definedName>
    <definedName name="lpopoiuo_2" localSheetId="1" hidden="1">{"Tab1",#N/A,FALSE,"P";"Tab2",#N/A,FALSE,"P"}</definedName>
    <definedName name="lpopoiuo_2" hidden="1">{"Tab1",#N/A,FALSE,"P";"Tab2",#N/A,FALSE,"P"}</definedName>
    <definedName name="lpopoiuo_3" localSheetId="0" hidden="1">{"Tab1",#N/A,FALSE,"P";"Tab2",#N/A,FALSE,"P"}</definedName>
    <definedName name="lpopoiuo_3" localSheetId="1" hidden="1">{"Tab1",#N/A,FALSE,"P";"Tab2",#N/A,FALSE,"P"}</definedName>
    <definedName name="lpopoiuo_3" hidden="1">{"Tab1",#N/A,FALSE,"P";"Tab2",#N/A,FALSE,"P"}</definedName>
    <definedName name="lpopoiuo_4" localSheetId="0" hidden="1">{"Tab1",#N/A,FALSE,"P";"Tab2",#N/A,FALSE,"P"}</definedName>
    <definedName name="lpopoiuo_4" localSheetId="1" hidden="1">{"Tab1",#N/A,FALSE,"P";"Tab2",#N/A,FALSE,"P"}</definedName>
    <definedName name="lpopoiuo_4" hidden="1">{"Tab1",#N/A,FALSE,"P";"Tab2",#N/A,FALSE,"P"}</definedName>
    <definedName name="LPX" localSheetId="1">#REF!</definedName>
    <definedName name="LPX">[71]Base!$BR1</definedName>
    <definedName name="LPY" localSheetId="1">#REF!</definedName>
    <definedName name="LPY">[71]Base!$BT1</definedName>
    <definedName name="lsdlfj7" localSheetId="0" hidden="1">{"mt1",#N/A,FALSE,"Debt";"mt2",#N/A,FALSE,"Debt";"mt3",#N/A,FALSE,"Debt";"mt4",#N/A,FALSE,"Debt";"mt5",#N/A,FALSE,"Debt";"mt6",#N/A,FALSE,"Debt";"mt7",#N/A,FALSE,"Debt"}</definedName>
    <definedName name="lsdlfj7" localSheetId="1" hidden="1">{"mt1",#N/A,FALSE,"Debt";"mt2",#N/A,FALSE,"Debt";"mt3",#N/A,FALSE,"Debt";"mt4",#N/A,FALSE,"Debt";"mt5",#N/A,FALSE,"Debt";"mt6",#N/A,FALSE,"Debt";"mt7",#N/A,FALSE,"Debt"}</definedName>
    <definedName name="lsdlfj7" hidden="1">{"mt1",#N/A,FALSE,"Debt";"mt2",#N/A,FALSE,"Debt";"mt3",#N/A,FALSE,"Debt";"mt4",#N/A,FALSE,"Debt";"mt5",#N/A,FALSE,"Debt";"mt6",#N/A,FALSE,"Debt";"mt7",#N/A,FALSE,"Debt"}</definedName>
    <definedName name="lstTipo_reg">"Lista desplegable 1"</definedName>
    <definedName name="lstUnidadesMedida">#REF!</definedName>
    <definedName name="LT" localSheetId="1">#REF!</definedName>
    <definedName name="LT">[71]Base!$BV1</definedName>
    <definedName name="lta" localSheetId="0" hidden="1">{"Riqfin97",#N/A,FALSE,"Tran";"Riqfinpro",#N/A,FALSE,"Tran"}</definedName>
    <definedName name="lta" localSheetId="1" hidden="1">{"Riqfin97",#N/A,FALSE,"Tran";"Riqfinpro",#N/A,FALSE,"Tran"}</definedName>
    <definedName name="lta" hidden="1">{"Riqfin97",#N/A,FALSE,"Tran";"Riqfinpro",#N/A,FALSE,"Tran"}</definedName>
    <definedName name="LTC" localSheetId="0">#REF!</definedName>
    <definedName name="LTC" localSheetId="1">#REF!</definedName>
    <definedName name="LTC">#REF!</definedName>
    <definedName name="LTcirr" localSheetId="0">#REF!</definedName>
    <definedName name="LTcirr" localSheetId="1">#REF!</definedName>
    <definedName name="LTcirr">#REF!</definedName>
    <definedName name="LTCR" localSheetId="1">#REF!</definedName>
    <definedName name="LTCR">[71]Base!$BY1</definedName>
    <definedName name="LTCRM" localSheetId="0">[71]Base!#REF!</definedName>
    <definedName name="LTCRM" localSheetId="1">#REF!</definedName>
    <definedName name="LTCRM">[71]Base!#REF!</definedName>
    <definedName name="LTF" localSheetId="0">[71]Base!#REF!</definedName>
    <definedName name="LTF" localSheetId="1">#REF!</definedName>
    <definedName name="LTF">[71]Base!#REF!</definedName>
    <definedName name="LTr" localSheetId="0">#REF!</definedName>
    <definedName name="LTr" localSheetId="1">#REF!</definedName>
    <definedName name="LTr">#REF!</definedName>
    <definedName name="LUGAR" localSheetId="0">'[74]prog-2003'!#REF!</definedName>
    <definedName name="LUGAR" localSheetId="1">#REF!</definedName>
    <definedName name="LUGAR">'[74]prog-2003'!#REF!</definedName>
    <definedName name="LULCM" localSheetId="1">#REF!</definedName>
    <definedName name="LULCM">[15]Q3!$E$36:$AH$36</definedName>
    <definedName name="LUR" localSheetId="1">#REF!</definedName>
    <definedName name="LUR">[15]Q3!$E$16:$AH$16</definedName>
    <definedName name="LX" localSheetId="1">#REF!</definedName>
    <definedName name="LX">[71]Base!$BZ1</definedName>
    <definedName name="lx_1" localSheetId="0">[71]Base!#REF!</definedName>
    <definedName name="lx_1" localSheetId="1">#REF!</definedName>
    <definedName name="lx_1">[71]Base!#REF!</definedName>
    <definedName name="LY" localSheetId="1">#REF!</definedName>
    <definedName name="LY">[71]Base!$CB1</definedName>
    <definedName name="LYCTE" localSheetId="1">#REF!</definedName>
    <definedName name="LYCTE">[71]Base!$CE1</definedName>
    <definedName name="Lyon" localSheetId="1">#REF!</definedName>
    <definedName name="Lyon">[160]C!$O$1</definedName>
    <definedName name="M" localSheetId="0">[71]Base!#REF!</definedName>
    <definedName name="M" localSheetId="1">#REF!</definedName>
    <definedName name="M">[71]Base!#REF!</definedName>
    <definedName name="m_c">#REF!</definedName>
    <definedName name="macario" localSheetId="0">#REF!</definedName>
    <definedName name="macario" localSheetId="1">#REF!</definedName>
    <definedName name="macario">#REF!</definedName>
    <definedName name="macrespsop">#REF!</definedName>
    <definedName name="MACRO" localSheetId="0">#REF!</definedName>
    <definedName name="MACRO" localSheetId="1">#REF!</definedName>
    <definedName name="MACRO">#REF!</definedName>
    <definedName name="MACRO_ASSUMP_2006">#REF!</definedName>
    <definedName name="Macro1" localSheetId="1">#REF!</definedName>
    <definedName name="Macro1">#REF!</definedName>
    <definedName name="Macro2" localSheetId="1">#REF!</definedName>
    <definedName name="Macro2">#REF!</definedName>
    <definedName name="Macro3" localSheetId="1">#REF!</definedName>
    <definedName name="Macro3">#REF!</definedName>
    <definedName name="Macro4" localSheetId="1">#REF!</definedName>
    <definedName name="Macro4">#REF!</definedName>
    <definedName name="Macro5" localSheetId="1">#REF!</definedName>
    <definedName name="Macro5">#REF!</definedName>
    <definedName name="macro6" localSheetId="1">#REF!</definedName>
    <definedName name="macro6">#REF!</definedName>
    <definedName name="MACROINPUT" localSheetId="0">#REF!</definedName>
    <definedName name="MACROINPUT" localSheetId="1">#REF!</definedName>
    <definedName name="MACROINPUT">#REF!</definedName>
    <definedName name="MACROS" localSheetId="0">'[74]prog-2003'!#REF!</definedName>
    <definedName name="MACROS" localSheetId="1">#REF!</definedName>
    <definedName name="MACROS">'[74]prog-2003'!#REF!</definedName>
    <definedName name="magy" localSheetId="0">[161]Claves!#REF!</definedName>
    <definedName name="magy" localSheetId="1">#REF!</definedName>
    <definedName name="magy">[161]Claves!#REF!</definedName>
    <definedName name="MAIN">'[1]esc con 2.4% '!$C$1020</definedName>
    <definedName name="Malaysia" localSheetId="0">#REF!</definedName>
    <definedName name="Malaysia" localSheetId="1">#REF!</definedName>
    <definedName name="Malaysia">#REF!</definedName>
    <definedName name="MaPBI">#REF!</definedName>
    <definedName name="mar" localSheetId="0">[14]Programa!#REF!</definedName>
    <definedName name="mar" localSheetId="1">#REF!</definedName>
    <definedName name="mar">[14]Programa!#REF!</definedName>
    <definedName name="MARI" localSheetId="0">#REF!</definedName>
    <definedName name="MARI" localSheetId="1">#REF!</definedName>
    <definedName name="MARI">#REF!</definedName>
    <definedName name="maricela">#REF!</definedName>
    <definedName name="MAT4_1" localSheetId="0" hidden="1">{"'para SB'!$A$1420:$F$1479"}</definedName>
    <definedName name="MAT4_1" localSheetId="1" hidden="1">{"'para SB'!$A$1420:$F$1479"}</definedName>
    <definedName name="MAT4_1" hidden="1">{"'para SB'!$A$1420:$F$1479"}</definedName>
    <definedName name="MAT4_1_1" localSheetId="0" hidden="1">{"'para SB'!$A$1420:$F$1479"}</definedName>
    <definedName name="MAT4_1_1" localSheetId="1" hidden="1">{"'para SB'!$A$1420:$F$1479"}</definedName>
    <definedName name="MAT4_1_1" hidden="1">{"'para SB'!$A$1420:$F$1479"}</definedName>
    <definedName name="MAT4_1_1_1" localSheetId="0" hidden="1">{"'para SB'!$A$1420:$F$1479"}</definedName>
    <definedName name="MAT4_1_1_1" localSheetId="1" hidden="1">{"'para SB'!$A$1420:$F$1479"}</definedName>
    <definedName name="MAT4_1_1_1" hidden="1">{"'para SB'!$A$1420:$F$1479"}</definedName>
    <definedName name="MAT4_1_1_2" localSheetId="0" hidden="1">{"'para SB'!$A$1420:$F$1479"}</definedName>
    <definedName name="MAT4_1_1_2" localSheetId="1" hidden="1">{"'para SB'!$A$1420:$F$1479"}</definedName>
    <definedName name="MAT4_1_1_2" hidden="1">{"'para SB'!$A$1420:$F$1479"}</definedName>
    <definedName name="MAT4_1_1_3" localSheetId="0" hidden="1">{"'para SB'!$A$1420:$F$1479"}</definedName>
    <definedName name="MAT4_1_1_3" localSheetId="1" hidden="1">{"'para SB'!$A$1420:$F$1479"}</definedName>
    <definedName name="MAT4_1_1_3" hidden="1">{"'para SB'!$A$1420:$F$1479"}</definedName>
    <definedName name="MAT4_1_1_4" localSheetId="0" hidden="1">{"'para SB'!$A$1420:$F$1479"}</definedName>
    <definedName name="MAT4_1_1_4" localSheetId="1" hidden="1">{"'para SB'!$A$1420:$F$1479"}</definedName>
    <definedName name="MAT4_1_1_4" hidden="1">{"'para SB'!$A$1420:$F$1479"}</definedName>
    <definedName name="MAT4_1_2" localSheetId="0" hidden="1">{"'para SB'!$A$1420:$F$1479"}</definedName>
    <definedName name="MAT4_1_2" localSheetId="1" hidden="1">{"'para SB'!$A$1420:$F$1479"}</definedName>
    <definedName name="MAT4_1_2" hidden="1">{"'para SB'!$A$1420:$F$1479"}</definedName>
    <definedName name="MAT4_1_3" localSheetId="0" hidden="1">{"'para SB'!$A$1420:$F$1479"}</definedName>
    <definedName name="MAT4_1_3" localSheetId="1" hidden="1">{"'para SB'!$A$1420:$F$1479"}</definedName>
    <definedName name="MAT4_1_3" hidden="1">{"'para SB'!$A$1420:$F$1479"}</definedName>
    <definedName name="MAT4_1_4" localSheetId="0" hidden="1">{"'para SB'!$A$1420:$F$1479"}</definedName>
    <definedName name="MAT4_1_4" localSheetId="1" hidden="1">{"'para SB'!$A$1420:$F$1479"}</definedName>
    <definedName name="MAT4_1_4" hidden="1">{"'para SB'!$A$1420:$F$1479"}</definedName>
    <definedName name="MAT4_2" localSheetId="0" hidden="1">{"'para SB'!$A$1420:$F$1479"}</definedName>
    <definedName name="MAT4_2" localSheetId="1" hidden="1">{"'para SB'!$A$1420:$F$1479"}</definedName>
    <definedName name="MAT4_2" hidden="1">{"'para SB'!$A$1420:$F$1479"}</definedName>
    <definedName name="MAT4_2_1" localSheetId="0" hidden="1">{"'para SB'!$A$1420:$F$1479"}</definedName>
    <definedName name="MAT4_2_1" localSheetId="1" hidden="1">{"'para SB'!$A$1420:$F$1479"}</definedName>
    <definedName name="MAT4_2_1" hidden="1">{"'para SB'!$A$1420:$F$1479"}</definedName>
    <definedName name="MAT4_2_2" localSheetId="0" hidden="1">{"'para SB'!$A$1420:$F$1479"}</definedName>
    <definedName name="MAT4_2_2" localSheetId="1" hidden="1">{"'para SB'!$A$1420:$F$1479"}</definedName>
    <definedName name="MAT4_2_2" hidden="1">{"'para SB'!$A$1420:$F$1479"}</definedName>
    <definedName name="MAT4_2_3" localSheetId="0" hidden="1">{"'para SB'!$A$1420:$F$1479"}</definedName>
    <definedName name="MAT4_2_3" localSheetId="1" hidden="1">{"'para SB'!$A$1420:$F$1479"}</definedName>
    <definedName name="MAT4_2_3" hidden="1">{"'para SB'!$A$1420:$F$1479"}</definedName>
    <definedName name="MAT4_2_4" localSheetId="0" hidden="1">{"'para SB'!$A$1420:$F$1479"}</definedName>
    <definedName name="MAT4_2_4" localSheetId="1" hidden="1">{"'para SB'!$A$1420:$F$1479"}</definedName>
    <definedName name="MAT4_2_4" hidden="1">{"'para SB'!$A$1420:$F$1479"}</definedName>
    <definedName name="MAT4_3" localSheetId="0" hidden="1">{"'para SB'!$A$1420:$F$1479"}</definedName>
    <definedName name="MAT4_3" localSheetId="1" hidden="1">{"'para SB'!$A$1420:$F$1479"}</definedName>
    <definedName name="MAT4_3" hidden="1">{"'para SB'!$A$1420:$F$1479"}</definedName>
    <definedName name="MAT4_4" localSheetId="0" hidden="1">{"'para SB'!$A$1420:$F$1479"}</definedName>
    <definedName name="MAT4_4" localSheetId="1" hidden="1">{"'para SB'!$A$1420:$F$1479"}</definedName>
    <definedName name="MAT4_4" hidden="1">{"'para SB'!$A$1420:$F$1479"}</definedName>
    <definedName name="MAT4_5" localSheetId="0" hidden="1">{"'para SB'!$A$1420:$F$1479"}</definedName>
    <definedName name="MAT4_5" localSheetId="1" hidden="1">{"'para SB'!$A$1420:$F$1479"}</definedName>
    <definedName name="MAT4_5" hidden="1">{"'para SB'!$A$1420:$F$1479"}</definedName>
    <definedName name="MATERIALES">#REF!</definedName>
    <definedName name="MATRICULA" localSheetId="0">#REF!</definedName>
    <definedName name="MATRICULA" localSheetId="1">#REF!</definedName>
    <definedName name="MATRICULA">#REF!</definedName>
    <definedName name="Matriz.D.41">#REF!</definedName>
    <definedName name="Matriz.D.421">#REF!</definedName>
    <definedName name="Matriz.D.422">#REF!</definedName>
    <definedName name="Matriz.D.43">#REF!</definedName>
    <definedName name="Matriz.D.45">#REF!</definedName>
    <definedName name="Matriz.D.7">#REF!</definedName>
    <definedName name="Matriz.D.9">#REF!</definedName>
    <definedName name="Matriz.F.211">#REF!</definedName>
    <definedName name="Matriz.F.212">#REF!</definedName>
    <definedName name="Matriz.F.2211">#REF!</definedName>
    <definedName name="Matriz.F.2212">#REF!</definedName>
    <definedName name="Matriz.F.2311">#REF!</definedName>
    <definedName name="Matriz.F.2312">#REF!</definedName>
    <definedName name="Matriz.F.2411">#REF!</definedName>
    <definedName name="Matriz.F.2412">#REF!</definedName>
    <definedName name="Matriz.F.2911">#REF!</definedName>
    <definedName name="Matriz.F.2912">#REF!</definedName>
    <definedName name="Matriz.F.311">#REF!</definedName>
    <definedName name="Matriz.F.312">#REF!</definedName>
    <definedName name="Matriz.F.321">#REF!</definedName>
    <definedName name="Matriz.F.322">#REF!</definedName>
    <definedName name="Matriz.F.33">#REF!</definedName>
    <definedName name="Matriz.F.3411">#REF!</definedName>
    <definedName name="Matriz.F.3412">#REF!</definedName>
    <definedName name="Matriz.F.3911">#REF!</definedName>
    <definedName name="Matriz.F.3912">#REF!</definedName>
    <definedName name="Matriz.F.4111">#REF!</definedName>
    <definedName name="Matriz.F.4112">#REF!</definedName>
    <definedName name="Matriz.F.4211">#REF!</definedName>
    <definedName name="Matriz.F.4212">#REF!</definedName>
    <definedName name="Matriz.F.51">#REF!</definedName>
    <definedName name="Matriz.F.52">#REF!</definedName>
    <definedName name="Matriz.F.53">#REF!</definedName>
    <definedName name="Matriz.F.811">#REF!</definedName>
    <definedName name="Matriz.F.812">#REF!</definedName>
    <definedName name="Matriz.F.82">#REF!</definedName>
    <definedName name="Matriz.F.83">#REF!</definedName>
    <definedName name="Matriz.F.84">#REF!</definedName>
    <definedName name="Matriz.F.85">#REF!</definedName>
    <definedName name="Matriz.F.89">#REF!</definedName>
    <definedName name="Matriz_tiempo">#REF!</definedName>
    <definedName name="MatrizD.41" localSheetId="0">#REF!</definedName>
    <definedName name="MatrizD.41" localSheetId="1">#REF!</definedName>
    <definedName name="MatrizD.41">#REF!</definedName>
    <definedName name="MatrizD.421" localSheetId="0">#REF!</definedName>
    <definedName name="MatrizD.421" localSheetId="1">#REF!</definedName>
    <definedName name="MatrizD.421">#REF!</definedName>
    <definedName name="MatrizD.422" localSheetId="0">#REF!</definedName>
    <definedName name="MatrizD.422" localSheetId="1">#REF!</definedName>
    <definedName name="MatrizD.422">#REF!</definedName>
    <definedName name="MatrizD.43" localSheetId="0">#REF!</definedName>
    <definedName name="MatrizD.43" localSheetId="1">#REF!</definedName>
    <definedName name="MatrizD.43">#REF!</definedName>
    <definedName name="MatrizD.45" localSheetId="0">#REF!</definedName>
    <definedName name="MatrizD.45" localSheetId="1">#REF!</definedName>
    <definedName name="MatrizD.45">#REF!</definedName>
    <definedName name="MatrizD.7" localSheetId="0">#REF!</definedName>
    <definedName name="MatrizD.7" localSheetId="1">#REF!</definedName>
    <definedName name="MatrizD.7">#REF!</definedName>
    <definedName name="MatrizD.9" localSheetId="0">#REF!</definedName>
    <definedName name="MatrizD.9" localSheetId="1">#REF!</definedName>
    <definedName name="MatrizD.9">#REF!</definedName>
    <definedName name="MatrizF.211" localSheetId="0">#REF!</definedName>
    <definedName name="MatrizF.211" localSheetId="1">#REF!</definedName>
    <definedName name="MatrizF.211">#REF!</definedName>
    <definedName name="MatrizF.212" localSheetId="0">#REF!</definedName>
    <definedName name="MatrizF.212" localSheetId="1">#REF!</definedName>
    <definedName name="MatrizF.212">#REF!</definedName>
    <definedName name="MatrizF.2211" localSheetId="0">#REF!</definedName>
    <definedName name="MatrizF.2211" localSheetId="1">#REF!</definedName>
    <definedName name="MatrizF.2211">#REF!</definedName>
    <definedName name="MatrizF.2212..." localSheetId="0">#REF!</definedName>
    <definedName name="MatrizF.2212..." localSheetId="1">#REF!</definedName>
    <definedName name="MatrizF.2212...">#REF!</definedName>
    <definedName name="MatrizF.2311" localSheetId="0">#REF!</definedName>
    <definedName name="MatrizF.2311" localSheetId="1">#REF!</definedName>
    <definedName name="MatrizF.2311">#REF!</definedName>
    <definedName name="MatrizF.2312..." localSheetId="0">#REF!</definedName>
    <definedName name="MatrizF.2312..." localSheetId="1">#REF!</definedName>
    <definedName name="MatrizF.2312...">#REF!</definedName>
    <definedName name="MatrizF.2411" localSheetId="0">#REF!</definedName>
    <definedName name="MatrizF.2411" localSheetId="1">#REF!</definedName>
    <definedName name="MatrizF.2411">#REF!</definedName>
    <definedName name="MatrizF.2412..." localSheetId="0">#REF!</definedName>
    <definedName name="MatrizF.2412..." localSheetId="1">#REF!</definedName>
    <definedName name="MatrizF.2412...">#REF!</definedName>
    <definedName name="MatrizF.2911" localSheetId="0">#REF!</definedName>
    <definedName name="MatrizF.2911" localSheetId="1">#REF!</definedName>
    <definedName name="MatrizF.2911">#REF!</definedName>
    <definedName name="MatrizF.2912..." localSheetId="0">#REF!</definedName>
    <definedName name="MatrizF.2912..." localSheetId="1">#REF!</definedName>
    <definedName name="MatrizF.2912...">#REF!</definedName>
    <definedName name="MatrizF.311" localSheetId="0">#REF!</definedName>
    <definedName name="MatrizF.311" localSheetId="1">#REF!</definedName>
    <definedName name="MatrizF.311">#REF!</definedName>
    <definedName name="MatrizF.312" localSheetId="0">#REF!</definedName>
    <definedName name="MatrizF.312" localSheetId="1">#REF!</definedName>
    <definedName name="MatrizF.312">#REF!</definedName>
    <definedName name="MatrizF.313" localSheetId="0">#REF!</definedName>
    <definedName name="MatrizF.313" localSheetId="1">#REF!</definedName>
    <definedName name="MatrizF.313">#REF!</definedName>
    <definedName name="MatrizF.31411" localSheetId="0">#REF!</definedName>
    <definedName name="MatrizF.31411" localSheetId="1">#REF!</definedName>
    <definedName name="MatrizF.31411">#REF!</definedName>
    <definedName name="MatrizF.31412..." localSheetId="0">#REF!</definedName>
    <definedName name="MatrizF.31412..." localSheetId="1">#REF!</definedName>
    <definedName name="MatrizF.31412...">#REF!</definedName>
    <definedName name="MatrizF.31911" localSheetId="0">#REF!</definedName>
    <definedName name="MatrizF.31911" localSheetId="1">#REF!</definedName>
    <definedName name="MatrizF.31911">#REF!</definedName>
    <definedName name="MatrizF.31912..." localSheetId="0">#REF!</definedName>
    <definedName name="MatrizF.31912..." localSheetId="1">#REF!</definedName>
    <definedName name="MatrizF.31912...">#REF!</definedName>
    <definedName name="MatrizF.321" localSheetId="0">#REF!</definedName>
    <definedName name="MatrizF.321" localSheetId="1">#REF!</definedName>
    <definedName name="MatrizF.321">#REF!</definedName>
    <definedName name="MatrizF.322" localSheetId="0">#REF!</definedName>
    <definedName name="MatrizF.322" localSheetId="1">#REF!</definedName>
    <definedName name="MatrizF.322">#REF!</definedName>
    <definedName name="MatrizF.323" localSheetId="0">#REF!</definedName>
    <definedName name="MatrizF.323" localSheetId="1">#REF!</definedName>
    <definedName name="MatrizF.323">#REF!</definedName>
    <definedName name="MatrizF.32411" localSheetId="0">#REF!</definedName>
    <definedName name="MatrizF.32411" localSheetId="1">#REF!</definedName>
    <definedName name="MatrizF.32411">#REF!</definedName>
    <definedName name="MatrizF.32412..." localSheetId="0">#REF!</definedName>
    <definedName name="MatrizF.32412..." localSheetId="1">#REF!</definedName>
    <definedName name="MatrizF.32412...">#REF!</definedName>
    <definedName name="MatrizF.32911" localSheetId="0">#REF!</definedName>
    <definedName name="MatrizF.32911" localSheetId="1">#REF!</definedName>
    <definedName name="MatrizF.32911">#REF!</definedName>
    <definedName name="MatrizF.32912..." localSheetId="0">#REF!</definedName>
    <definedName name="MatrizF.32912..." localSheetId="1">#REF!</definedName>
    <definedName name="MatrizF.32912...">#REF!</definedName>
    <definedName name="MatrizF.4111..." localSheetId="0">#REF!</definedName>
    <definedName name="MatrizF.4111..." localSheetId="1">#REF!</definedName>
    <definedName name="MatrizF.4111...">#REF!</definedName>
    <definedName name="MatrizF.4112..." localSheetId="0">#REF!</definedName>
    <definedName name="MatrizF.4112..." localSheetId="1">#REF!</definedName>
    <definedName name="MatrizF.4112...">#REF!</definedName>
    <definedName name="MatrizF.4211..." localSheetId="0">#REF!</definedName>
    <definedName name="MatrizF.4211..." localSheetId="1">#REF!</definedName>
    <definedName name="MatrizF.4211...">#REF!</definedName>
    <definedName name="MatrizF.4212..." localSheetId="0">#REF!</definedName>
    <definedName name="MatrizF.4212..." localSheetId="1">#REF!</definedName>
    <definedName name="MatrizF.4212...">#REF!</definedName>
    <definedName name="MatrizF.51" localSheetId="0">#REF!</definedName>
    <definedName name="MatrizF.51" localSheetId="1">#REF!</definedName>
    <definedName name="MatrizF.51">#REF!</definedName>
    <definedName name="MatrizF.52" localSheetId="0">#REF!</definedName>
    <definedName name="MatrizF.52" localSheetId="1">#REF!</definedName>
    <definedName name="MatrizF.52">#REF!</definedName>
    <definedName name="MatrizF.53" localSheetId="0">#REF!</definedName>
    <definedName name="MatrizF.53" localSheetId="1">#REF!</definedName>
    <definedName name="MatrizF.53">#REF!</definedName>
    <definedName name="MatrizF.711" localSheetId="0">#REF!</definedName>
    <definedName name="MatrizF.711" localSheetId="1">#REF!</definedName>
    <definedName name="MatrizF.711">#REF!</definedName>
    <definedName name="MatrizF.712" localSheetId="0">#REF!</definedName>
    <definedName name="MatrizF.712" localSheetId="1">#REF!</definedName>
    <definedName name="MatrizF.712">#REF!</definedName>
    <definedName name="MatrizF.79" localSheetId="0">#REF!</definedName>
    <definedName name="MatrizF.79" localSheetId="1">#REF!</definedName>
    <definedName name="MatrizF.79">#REF!</definedName>
    <definedName name="Maturity_IDA" localSheetId="0">#REF!</definedName>
    <definedName name="Maturity_IDA" localSheetId="1">#REF!</definedName>
    <definedName name="Maturity_IDA">#REF!</definedName>
    <definedName name="Maturity_IDA1" localSheetId="1">#REF!</definedName>
    <definedName name="Maturity_IDA1">#REF!</definedName>
    <definedName name="Maturity_NC" localSheetId="0">#REF!</definedName>
    <definedName name="Maturity_NC" localSheetId="1">#REF!</definedName>
    <definedName name="Maturity_NC">#REF!</definedName>
    <definedName name="MAX_CPI">#REF!</definedName>
    <definedName name="maxe1" localSheetId="0">#REF!</definedName>
    <definedName name="maxe1" localSheetId="1">#REF!</definedName>
    <definedName name="maxe1">#REF!</definedName>
    <definedName name="maxe2" localSheetId="0">#REF!</definedName>
    <definedName name="maxe2" localSheetId="1">#REF!</definedName>
    <definedName name="maxe2">#REF!</definedName>
    <definedName name="maxf1" localSheetId="0">#REF!</definedName>
    <definedName name="maxf1" localSheetId="1">#REF!</definedName>
    <definedName name="maxf1">#REF!</definedName>
    <definedName name="maxf2" localSheetId="0">#REF!</definedName>
    <definedName name="maxf2" localSheetId="1">#REF!</definedName>
    <definedName name="maxf2">#REF!</definedName>
    <definedName name="maxp1" localSheetId="0">#REF!</definedName>
    <definedName name="maxp1" localSheetId="1">#REF!</definedName>
    <definedName name="maxp1">#REF!</definedName>
    <definedName name="maxp2" localSheetId="0">#REF!</definedName>
    <definedName name="maxp2" localSheetId="1">#REF!</definedName>
    <definedName name="maxp2">#REF!</definedName>
    <definedName name="MaxPBI">#REF!</definedName>
    <definedName name="may" localSheetId="0">[14]Programa!#REF!</definedName>
    <definedName name="may" localSheetId="1">#REF!</definedName>
    <definedName name="may">[14]Programa!#REF!</definedName>
    <definedName name="mayis" localSheetId="1">#REF!</definedName>
    <definedName name="mayis">[15]Main!$E$63:$AH$63</definedName>
    <definedName name="Mayo" localSheetId="1">#REF!</definedName>
    <definedName name="Mayo">#REF!</definedName>
    <definedName name="MCPI" localSheetId="0">#REF!</definedName>
    <definedName name="MCPI" localSheetId="1">#REF!</definedName>
    <definedName name="MCPI">#REF!</definedName>
    <definedName name="MCV" localSheetId="1">#REF!</definedName>
    <definedName name="MCV">[98]Q2!$E$63:$AH$63</definedName>
    <definedName name="MCV_B" localSheetId="1">#REF!</definedName>
    <definedName name="MCV_B">[95]Q6!$E$166:$AN$166</definedName>
    <definedName name="MCV_B1" localSheetId="0">#REF!</definedName>
    <definedName name="MCV_B1" localSheetId="1">#REF!</definedName>
    <definedName name="MCV_B1">#REF!</definedName>
    <definedName name="MCV_D" localSheetId="0">#REF!</definedName>
    <definedName name="MCV_D" localSheetId="1">#REF!</definedName>
    <definedName name="MCV_D">#REF!</definedName>
    <definedName name="MCV_D1" localSheetId="1">#REF!</definedName>
    <definedName name="MCV_D1">[162]Q7!$E$59:$AH$59</definedName>
    <definedName name="MCV_N" localSheetId="1">#REF!</definedName>
    <definedName name="MCV_N">[105]Q1!$E$57:$AH$57</definedName>
    <definedName name="MCV_N1" localSheetId="1">#REF!</definedName>
    <definedName name="MCV_N1">[105]Q1!$E$58:$AH$58</definedName>
    <definedName name="MCV_T" localSheetId="1">#REF!</definedName>
    <definedName name="MCV_T">[162]Q5!$E$103:$AH$103</definedName>
    <definedName name="MCV_T1" localSheetId="1">#REF!</definedName>
    <definedName name="MCV_T1">[162]Q5!$E$104:$AH$104</definedName>
    <definedName name="me" hidden="1">{"'para SB'!$A$1420:$F$1479"}</definedName>
    <definedName name="MECM_1">#REF!</definedName>
    <definedName name="MED_CPI">#REF!</definedName>
    <definedName name="MedPBI">#REF!</definedName>
    <definedName name="Memoitems" localSheetId="0">#REF!</definedName>
    <definedName name="Memoitems" localSheetId="1">#REF!</definedName>
    <definedName name="Memoitems">#REF!</definedName>
    <definedName name="MENORES" localSheetId="0">#REF!</definedName>
    <definedName name="MENORES" localSheetId="1">#REF!</definedName>
    <definedName name="MENORES">#REF!</definedName>
    <definedName name="MENSAJE" localSheetId="1">#REF!</definedName>
    <definedName name="MENSAJE">'[154]prog-2003'!$D$3</definedName>
    <definedName name="Mensual1">'[163]Mes Nº 2'!$A$228:$G$252</definedName>
    <definedName name="Mensual2">'[163]Mes Nº 2'!$A$1:$D$226</definedName>
    <definedName name="MENU" localSheetId="0">#REF!</definedName>
    <definedName name="MENU" localSheetId="1">#REF!</definedName>
    <definedName name="MENU">#REF!</definedName>
    <definedName name="MENU1" localSheetId="0">'[74]prog-2003'!#REF!</definedName>
    <definedName name="MENU1" localSheetId="1">#REF!</definedName>
    <definedName name="MENU1">'[74]prog-2003'!#REF!</definedName>
    <definedName name="MENU2" localSheetId="0">'[74]prog-2003'!#REF!</definedName>
    <definedName name="MENU2" localSheetId="1">#REF!</definedName>
    <definedName name="MENU2">'[74]prog-2003'!#REF!</definedName>
    <definedName name="MENU3" localSheetId="0">#REF!</definedName>
    <definedName name="MENU3" localSheetId="1">#REF!</definedName>
    <definedName name="MENU3">#REF!</definedName>
    <definedName name="MePBI">#REF!</definedName>
    <definedName name="mes" localSheetId="0">#REF!</definedName>
    <definedName name="mes" localSheetId="1">#REF!</definedName>
    <definedName name="mes">#REF!</definedName>
    <definedName name="meses">#REF!</definedName>
    <definedName name="meses_" localSheetId="0">#REF!</definedName>
    <definedName name="meses_" localSheetId="1">#REF!</definedName>
    <definedName name="meses_">#REF!</definedName>
    <definedName name="MESESL">'[1]esc con 2.4% '!$E$166:$L$166</definedName>
    <definedName name="metas" localSheetId="1">#REF!</definedName>
    <definedName name="metas">[16]Metas!$A$2:$AU$57</definedName>
    <definedName name="MetVal">#REF!</definedName>
    <definedName name="MFISCAL" localSheetId="0">'[68]Annual Raw Data'!#REF!</definedName>
    <definedName name="MFISCAL" localSheetId="1">#REF!</definedName>
    <definedName name="MFISCAL">'[68]Annual Raw Data'!#REF!</definedName>
    <definedName name="mflowsa" localSheetId="1">#REF!</definedName>
    <definedName name="mflowsa">[87]!mflowsa</definedName>
    <definedName name="mflowsq" localSheetId="1">#REF!</definedName>
    <definedName name="mflowsq">[87]!mflowsq</definedName>
    <definedName name="MICRO" localSheetId="0">#REF!</definedName>
    <definedName name="MICRO" localSheetId="1">#REF!</definedName>
    <definedName name="MICRO">#REF!</definedName>
    <definedName name="MIDDLE" localSheetId="0">#REF!</definedName>
    <definedName name="MIDDLE" localSheetId="1">#REF!</definedName>
    <definedName name="MIDDLE">#REF!</definedName>
    <definedName name="MIN_CPI">#REF!</definedName>
    <definedName name="MinPBI">#REF!</definedName>
    <definedName name="MiPBI">#REF!</definedName>
    <definedName name="MISC3" localSheetId="0">#REF!</definedName>
    <definedName name="MISC3" localSheetId="1">#REF!</definedName>
    <definedName name="MISC3">#REF!</definedName>
    <definedName name="MISC4" localSheetId="0">[73]OUTPUT!#REF!</definedName>
    <definedName name="MISC4" localSheetId="1">#REF!</definedName>
    <definedName name="MISC4">[73]OUTPUT!#REF!</definedName>
    <definedName name="ml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 localSheetId="1">#REF!</definedName>
    <definedName name="MM">[71]Base!$CG1</definedName>
    <definedName name="mmfkjfj" localSheetId="0" hidden="1">{"Tab1",#N/A,FALSE,"P";"Tab2",#N/A,FALSE,"P"}</definedName>
    <definedName name="mmfkjfj" localSheetId="1" hidden="1">{"Tab1",#N/A,FALSE,"P";"Tab2",#N/A,FALSE,"P"}</definedName>
    <definedName name="mmfkjfj" hidden="1">{"Tab1",#N/A,FALSE,"P";"Tab2",#N/A,FALSE,"P"}</definedName>
    <definedName name="mmfkjfj_1" localSheetId="0" hidden="1">{"Tab1",#N/A,FALSE,"P";"Tab2",#N/A,FALSE,"P"}</definedName>
    <definedName name="mmfkjfj_1" localSheetId="1" hidden="1">{"Tab1",#N/A,FALSE,"P";"Tab2",#N/A,FALSE,"P"}</definedName>
    <definedName name="mmfkjfj_1" hidden="1">{"Tab1",#N/A,FALSE,"P";"Tab2",#N/A,FALSE,"P"}</definedName>
    <definedName name="mmfkjfj_1_1" localSheetId="0" hidden="1">{"Tab1",#N/A,FALSE,"P";"Tab2",#N/A,FALSE,"P"}</definedName>
    <definedName name="mmfkjfj_1_1" localSheetId="1" hidden="1">{"Tab1",#N/A,FALSE,"P";"Tab2",#N/A,FALSE,"P"}</definedName>
    <definedName name="mmfkjfj_1_1" hidden="1">{"Tab1",#N/A,FALSE,"P";"Tab2",#N/A,FALSE,"P"}</definedName>
    <definedName name="mmfkjfj_1_2" localSheetId="0" hidden="1">{"Tab1",#N/A,FALSE,"P";"Tab2",#N/A,FALSE,"P"}</definedName>
    <definedName name="mmfkjfj_1_2" localSheetId="1" hidden="1">{"Tab1",#N/A,FALSE,"P";"Tab2",#N/A,FALSE,"P"}</definedName>
    <definedName name="mmfkjfj_1_2" hidden="1">{"Tab1",#N/A,FALSE,"P";"Tab2",#N/A,FALSE,"P"}</definedName>
    <definedName name="mmfkjfj_1_3" localSheetId="0" hidden="1">{"Tab1",#N/A,FALSE,"P";"Tab2",#N/A,FALSE,"P"}</definedName>
    <definedName name="mmfkjfj_1_3" localSheetId="1" hidden="1">{"Tab1",#N/A,FALSE,"P";"Tab2",#N/A,FALSE,"P"}</definedName>
    <definedName name="mmfkjfj_1_3" hidden="1">{"Tab1",#N/A,FALSE,"P";"Tab2",#N/A,FALSE,"P"}</definedName>
    <definedName name="mmfkjfj_1_4" localSheetId="0" hidden="1">{"Tab1",#N/A,FALSE,"P";"Tab2",#N/A,FALSE,"P"}</definedName>
    <definedName name="mmfkjfj_1_4" localSheetId="1" hidden="1">{"Tab1",#N/A,FALSE,"P";"Tab2",#N/A,FALSE,"P"}</definedName>
    <definedName name="mmfkjfj_1_4" hidden="1">{"Tab1",#N/A,FALSE,"P";"Tab2",#N/A,FALSE,"P"}</definedName>
    <definedName name="mmfkjfj_2" localSheetId="0" hidden="1">{"Tab1",#N/A,FALSE,"P";"Tab2",#N/A,FALSE,"P"}</definedName>
    <definedName name="mmfkjfj_2" localSheetId="1" hidden="1">{"Tab1",#N/A,FALSE,"P";"Tab2",#N/A,FALSE,"P"}</definedName>
    <definedName name="mmfkjfj_2" hidden="1">{"Tab1",#N/A,FALSE,"P";"Tab2",#N/A,FALSE,"P"}</definedName>
    <definedName name="mmfkjfj_3" localSheetId="0" hidden="1">{"Tab1",#N/A,FALSE,"P";"Tab2",#N/A,FALSE,"P"}</definedName>
    <definedName name="mmfkjfj_3" localSheetId="1" hidden="1">{"Tab1",#N/A,FALSE,"P";"Tab2",#N/A,FALSE,"P"}</definedName>
    <definedName name="mmfkjfj_3" hidden="1">{"Tab1",#N/A,FALSE,"P";"Tab2",#N/A,FALSE,"P"}</definedName>
    <definedName name="mmfkjfj_4" localSheetId="0" hidden="1">{"Tab1",#N/A,FALSE,"P";"Tab2",#N/A,FALSE,"P"}</definedName>
    <definedName name="mmfkjfj_4" localSheetId="1" hidden="1">{"Tab1",#N/A,FALSE,"P";"Tab2",#N/A,FALSE,"P"}</definedName>
    <definedName name="mmfkjfj_4" hidden="1">{"Tab1",#N/A,FALSE,"P";"Tab2",#N/A,FALSE,"P"}</definedName>
    <definedName name="mmm" localSheetId="0" hidden="1">{"Riqfin97",#N/A,FALSE,"Tran";"Riqfinpro",#N/A,FALSE,"Tran"}</definedName>
    <definedName name="mmm" localSheetId="1" hidden="1">{"Riqfin97",#N/A,FALSE,"Tran";"Riqfinpro",#N/A,FALSE,"Tran"}</definedName>
    <definedName name="mmm" hidden="1">{"Riqfin97",#N/A,FALSE,"Tran";"Riqfinpro",#N/A,FALSE,"Tran"}</definedName>
    <definedName name="mmm_1" localSheetId="0" hidden="1">{"Riqfin97",#N/A,FALSE,"Tran";"Riqfinpro",#N/A,FALSE,"Tran"}</definedName>
    <definedName name="mmm_1" localSheetId="1" hidden="1">{"Riqfin97",#N/A,FALSE,"Tran";"Riqfinpro",#N/A,FALSE,"Tran"}</definedName>
    <definedName name="mmm_1" hidden="1">{"Riqfin97",#N/A,FALSE,"Tran";"Riqfinpro",#N/A,FALSE,"Tran"}</definedName>
    <definedName name="mmm_1_1" localSheetId="0" hidden="1">{"Riqfin97",#N/A,FALSE,"Tran";"Riqfinpro",#N/A,FALSE,"Tran"}</definedName>
    <definedName name="mmm_1_1" localSheetId="1" hidden="1">{"Riqfin97",#N/A,FALSE,"Tran";"Riqfinpro",#N/A,FALSE,"Tran"}</definedName>
    <definedName name="mmm_1_1" hidden="1">{"Riqfin97",#N/A,FALSE,"Tran";"Riqfinpro",#N/A,FALSE,"Tran"}</definedName>
    <definedName name="mmm_1_2" localSheetId="0" hidden="1">{"Riqfin97",#N/A,FALSE,"Tran";"Riqfinpro",#N/A,FALSE,"Tran"}</definedName>
    <definedName name="mmm_1_2" localSheetId="1" hidden="1">{"Riqfin97",#N/A,FALSE,"Tran";"Riqfinpro",#N/A,FALSE,"Tran"}</definedName>
    <definedName name="mmm_1_2" hidden="1">{"Riqfin97",#N/A,FALSE,"Tran";"Riqfinpro",#N/A,FALSE,"Tran"}</definedName>
    <definedName name="mmm_1_3" localSheetId="0" hidden="1">{"Riqfin97",#N/A,FALSE,"Tran";"Riqfinpro",#N/A,FALSE,"Tran"}</definedName>
    <definedName name="mmm_1_3" localSheetId="1" hidden="1">{"Riqfin97",#N/A,FALSE,"Tran";"Riqfinpro",#N/A,FALSE,"Tran"}</definedName>
    <definedName name="mmm_1_3" hidden="1">{"Riqfin97",#N/A,FALSE,"Tran";"Riqfinpro",#N/A,FALSE,"Tran"}</definedName>
    <definedName name="mmm_1_4" localSheetId="0" hidden="1">{"Riqfin97",#N/A,FALSE,"Tran";"Riqfinpro",#N/A,FALSE,"Tran"}</definedName>
    <definedName name="mmm_1_4" localSheetId="1" hidden="1">{"Riqfin97",#N/A,FALSE,"Tran";"Riqfinpro",#N/A,FALSE,"Tran"}</definedName>
    <definedName name="mmm_1_4" hidden="1">{"Riqfin97",#N/A,FALSE,"Tran";"Riqfinpro",#N/A,FALSE,"Tran"}</definedName>
    <definedName name="mmm_2" localSheetId="0" hidden="1">{"Riqfin97",#N/A,FALSE,"Tran";"Riqfinpro",#N/A,FALSE,"Tran"}</definedName>
    <definedName name="mmm_2" localSheetId="1" hidden="1">{"Riqfin97",#N/A,FALSE,"Tran";"Riqfinpro",#N/A,FALSE,"Tran"}</definedName>
    <definedName name="mmm_2" hidden="1">{"Riqfin97",#N/A,FALSE,"Tran";"Riqfinpro",#N/A,FALSE,"Tran"}</definedName>
    <definedName name="mmm_3" localSheetId="0" hidden="1">{"Riqfin97",#N/A,FALSE,"Tran";"Riqfinpro",#N/A,FALSE,"Tran"}</definedName>
    <definedName name="mmm_3" localSheetId="1" hidden="1">{"Riqfin97",#N/A,FALSE,"Tran";"Riqfinpro",#N/A,FALSE,"Tran"}</definedName>
    <definedName name="mmm_3" hidden="1">{"Riqfin97",#N/A,FALSE,"Tran";"Riqfinpro",#N/A,FALSE,"Tran"}</definedName>
    <definedName name="mmm_4" localSheetId="0" hidden="1">{"Riqfin97",#N/A,FALSE,"Tran";"Riqfinpro",#N/A,FALSE,"Tran"}</definedName>
    <definedName name="mmm_4" localSheetId="1" hidden="1">{"Riqfin97",#N/A,FALSE,"Tran";"Riqfinpro",#N/A,FALSE,"Tran"}</definedName>
    <definedName name="mmm_4" hidden="1">{"Riqfin97",#N/A,FALSE,"Tran";"Riqfinpro",#N/A,FALSE,"Tran"}</definedName>
    <definedName name="mmmm" localSheetId="0" hidden="1">{"Tab1",#N/A,FALSE,"P";"Tab2",#N/A,FALSE,"P"}</definedName>
    <definedName name="mmmm" localSheetId="1" hidden="1">{"Tab1",#N/A,FALSE,"P";"Tab2",#N/A,FALSE,"P"}</definedName>
    <definedName name="mmmm" hidden="1">{"Tab1",#N/A,FALSE,"P";"Tab2",#N/A,FALSE,"P"}</definedName>
    <definedName name="mmmm_1" localSheetId="0" hidden="1">{"Tab1",#N/A,FALSE,"P";"Tab2",#N/A,FALSE,"P"}</definedName>
    <definedName name="mmmm_1" localSheetId="1" hidden="1">{"Tab1",#N/A,FALSE,"P";"Tab2",#N/A,FALSE,"P"}</definedName>
    <definedName name="mmmm_1" hidden="1">{"Tab1",#N/A,FALSE,"P";"Tab2",#N/A,FALSE,"P"}</definedName>
    <definedName name="mmmm_1_1" localSheetId="0" hidden="1">{"Tab1",#N/A,FALSE,"P";"Tab2",#N/A,FALSE,"P"}</definedName>
    <definedName name="mmmm_1_1" localSheetId="1" hidden="1">{"Tab1",#N/A,FALSE,"P";"Tab2",#N/A,FALSE,"P"}</definedName>
    <definedName name="mmmm_1_1" hidden="1">{"Tab1",#N/A,FALSE,"P";"Tab2",#N/A,FALSE,"P"}</definedName>
    <definedName name="mmmm_1_2" localSheetId="0" hidden="1">{"Tab1",#N/A,FALSE,"P";"Tab2",#N/A,FALSE,"P"}</definedName>
    <definedName name="mmmm_1_2" localSheetId="1" hidden="1">{"Tab1",#N/A,FALSE,"P";"Tab2",#N/A,FALSE,"P"}</definedName>
    <definedName name="mmmm_1_2" hidden="1">{"Tab1",#N/A,FALSE,"P";"Tab2",#N/A,FALSE,"P"}</definedName>
    <definedName name="mmmm_1_3" localSheetId="0" hidden="1">{"Tab1",#N/A,FALSE,"P";"Tab2",#N/A,FALSE,"P"}</definedName>
    <definedName name="mmmm_1_3" localSheetId="1" hidden="1">{"Tab1",#N/A,FALSE,"P";"Tab2",#N/A,FALSE,"P"}</definedName>
    <definedName name="mmmm_1_3" hidden="1">{"Tab1",#N/A,FALSE,"P";"Tab2",#N/A,FALSE,"P"}</definedName>
    <definedName name="mmmm_1_4" localSheetId="0" hidden="1">{"Tab1",#N/A,FALSE,"P";"Tab2",#N/A,FALSE,"P"}</definedName>
    <definedName name="mmmm_1_4" localSheetId="1" hidden="1">{"Tab1",#N/A,FALSE,"P";"Tab2",#N/A,FALSE,"P"}</definedName>
    <definedName name="mmmm_1_4" hidden="1">{"Tab1",#N/A,FALSE,"P";"Tab2",#N/A,FALSE,"P"}</definedName>
    <definedName name="mmmm_2" localSheetId="0" hidden="1">{"Tab1",#N/A,FALSE,"P";"Tab2",#N/A,FALSE,"P"}</definedName>
    <definedName name="mmmm_2" localSheetId="1" hidden="1">{"Tab1",#N/A,FALSE,"P";"Tab2",#N/A,FALSE,"P"}</definedName>
    <definedName name="mmmm_2" hidden="1">{"Tab1",#N/A,FALSE,"P";"Tab2",#N/A,FALSE,"P"}</definedName>
    <definedName name="mmmm_3" localSheetId="0" hidden="1">{"Tab1",#N/A,FALSE,"P";"Tab2",#N/A,FALSE,"P"}</definedName>
    <definedName name="mmmm_3" localSheetId="1" hidden="1">{"Tab1",#N/A,FALSE,"P";"Tab2",#N/A,FALSE,"P"}</definedName>
    <definedName name="mmmm_3" hidden="1">{"Tab1",#N/A,FALSE,"P";"Tab2",#N/A,FALSE,"P"}</definedName>
    <definedName name="mmmm_4" localSheetId="0" hidden="1">{"Tab1",#N/A,FALSE,"P";"Tab2",#N/A,FALSE,"P"}</definedName>
    <definedName name="mmmm_4" localSheetId="1" hidden="1">{"Tab1",#N/A,FALSE,"P";"Tab2",#N/A,FALSE,"P"}</definedName>
    <definedName name="mmmm_4" hidden="1">{"Tab1",#N/A,FALSE,"P";"Tab2",#N/A,FALSE,"P"}</definedName>
    <definedName name="mmmmm" localSheetId="0" hidden="1">{"Riqfin97",#N/A,FALSE,"Tran";"Riqfinpro",#N/A,FALSE,"Tran"}</definedName>
    <definedName name="mmmmm" localSheetId="1" hidden="1">{"Riqfin97",#N/A,FALSE,"Tran";"Riqfinpro",#N/A,FALSE,"Tran"}</definedName>
    <definedName name="mmmmm" hidden="1">{"Riqfin97",#N/A,FALSE,"Tran";"Riqfinpro",#N/A,FALSE,"Tran"}</definedName>
    <definedName name="mmmmm_1" localSheetId="0" hidden="1">{"Riqfin97",#N/A,FALSE,"Tran";"Riqfinpro",#N/A,FALSE,"Tran"}</definedName>
    <definedName name="mmmmm_1" localSheetId="1" hidden="1">{"Riqfin97",#N/A,FALSE,"Tran";"Riqfinpro",#N/A,FALSE,"Tran"}</definedName>
    <definedName name="mmmmm_1" hidden="1">{"Riqfin97",#N/A,FALSE,"Tran";"Riqfinpro",#N/A,FALSE,"Tran"}</definedName>
    <definedName name="mmmmm_1_1" localSheetId="0" hidden="1">{"Riqfin97",#N/A,FALSE,"Tran";"Riqfinpro",#N/A,FALSE,"Tran"}</definedName>
    <definedName name="mmmmm_1_1" localSheetId="1" hidden="1">{"Riqfin97",#N/A,FALSE,"Tran";"Riqfinpro",#N/A,FALSE,"Tran"}</definedName>
    <definedName name="mmmmm_1_1" hidden="1">{"Riqfin97",#N/A,FALSE,"Tran";"Riqfinpro",#N/A,FALSE,"Tran"}</definedName>
    <definedName name="mmmmm_1_2" localSheetId="0" hidden="1">{"Riqfin97",#N/A,FALSE,"Tran";"Riqfinpro",#N/A,FALSE,"Tran"}</definedName>
    <definedName name="mmmmm_1_2" localSheetId="1" hidden="1">{"Riqfin97",#N/A,FALSE,"Tran";"Riqfinpro",#N/A,FALSE,"Tran"}</definedName>
    <definedName name="mmmmm_1_2" hidden="1">{"Riqfin97",#N/A,FALSE,"Tran";"Riqfinpro",#N/A,FALSE,"Tran"}</definedName>
    <definedName name="mmmmm_1_3" localSheetId="0" hidden="1">{"Riqfin97",#N/A,FALSE,"Tran";"Riqfinpro",#N/A,FALSE,"Tran"}</definedName>
    <definedName name="mmmmm_1_3" localSheetId="1" hidden="1">{"Riqfin97",#N/A,FALSE,"Tran";"Riqfinpro",#N/A,FALSE,"Tran"}</definedName>
    <definedName name="mmmmm_1_3" hidden="1">{"Riqfin97",#N/A,FALSE,"Tran";"Riqfinpro",#N/A,FALSE,"Tran"}</definedName>
    <definedName name="mmmmm_1_4" localSheetId="0" hidden="1">{"Riqfin97",#N/A,FALSE,"Tran";"Riqfinpro",#N/A,FALSE,"Tran"}</definedName>
    <definedName name="mmmmm_1_4" localSheetId="1" hidden="1">{"Riqfin97",#N/A,FALSE,"Tran";"Riqfinpro",#N/A,FALSE,"Tran"}</definedName>
    <definedName name="mmmmm_1_4" hidden="1">{"Riqfin97",#N/A,FALSE,"Tran";"Riqfinpro",#N/A,FALSE,"Tran"}</definedName>
    <definedName name="mmmmm_2" localSheetId="0" hidden="1">{"Riqfin97",#N/A,FALSE,"Tran";"Riqfinpro",#N/A,FALSE,"Tran"}</definedName>
    <definedName name="mmmmm_2" localSheetId="1" hidden="1">{"Riqfin97",#N/A,FALSE,"Tran";"Riqfinpro",#N/A,FALSE,"Tran"}</definedName>
    <definedName name="mmmmm_2" hidden="1">{"Riqfin97",#N/A,FALSE,"Tran";"Riqfinpro",#N/A,FALSE,"Tran"}</definedName>
    <definedName name="mmmmm_3" localSheetId="0" hidden="1">{"Riqfin97",#N/A,FALSE,"Tran";"Riqfinpro",#N/A,FALSE,"Tran"}</definedName>
    <definedName name="mmmmm_3" localSheetId="1" hidden="1">{"Riqfin97",#N/A,FALSE,"Tran";"Riqfinpro",#N/A,FALSE,"Tran"}</definedName>
    <definedName name="mmmmm_3" hidden="1">{"Riqfin97",#N/A,FALSE,"Tran";"Riqfinpro",#N/A,FALSE,"Tran"}</definedName>
    <definedName name="mmmmm_4" localSheetId="0" hidden="1">{"Riqfin97",#N/A,FALSE,"Tran";"Riqfinpro",#N/A,FALSE,"Tran"}</definedName>
    <definedName name="mmmmm_4" localSheetId="1" hidden="1">{"Riqfin97",#N/A,FALSE,"Tran";"Riqfinpro",#N/A,FALSE,"Tran"}</definedName>
    <definedName name="mmmmm_4" hidden="1">{"Riqfin97",#N/A,FALSE,"Tran";"Riqfinpro",#N/A,FALSE,"Tran"}</definedName>
    <definedName name="mmmmmmmmm" localSheetId="0" hidden="1">{"Riqfin97",#N/A,FALSE,"Tran";"Riqfinpro",#N/A,FALSE,"Tran"}</definedName>
    <definedName name="mmmmmmmmm" localSheetId="1" hidden="1">{"Riqfin97",#N/A,FALSE,"Tran";"Riqfinpro",#N/A,FALSE,"Tran"}</definedName>
    <definedName name="mmmmmmmmm" hidden="1">{"Riqfin97",#N/A,FALSE,"Tran";"Riqfinpro",#N/A,FALSE,"Tran"}</definedName>
    <definedName name="mmmmmmmmm_1" localSheetId="0" hidden="1">{"Riqfin97",#N/A,FALSE,"Tran";"Riqfinpro",#N/A,FALSE,"Tran"}</definedName>
    <definedName name="mmmmmmmmm_1" localSheetId="1" hidden="1">{"Riqfin97",#N/A,FALSE,"Tran";"Riqfinpro",#N/A,FALSE,"Tran"}</definedName>
    <definedName name="mmmmmmmmm_1" hidden="1">{"Riqfin97",#N/A,FALSE,"Tran";"Riqfinpro",#N/A,FALSE,"Tran"}</definedName>
    <definedName name="mmmmmmmmm_1_1" localSheetId="0" hidden="1">{"Riqfin97",#N/A,FALSE,"Tran";"Riqfinpro",#N/A,FALSE,"Tran"}</definedName>
    <definedName name="mmmmmmmmm_1_1" localSheetId="1" hidden="1">{"Riqfin97",#N/A,FALSE,"Tran";"Riqfinpro",#N/A,FALSE,"Tran"}</definedName>
    <definedName name="mmmmmmmmm_1_1" hidden="1">{"Riqfin97",#N/A,FALSE,"Tran";"Riqfinpro",#N/A,FALSE,"Tran"}</definedName>
    <definedName name="mmmmmmmmm_1_2" localSheetId="0" hidden="1">{"Riqfin97",#N/A,FALSE,"Tran";"Riqfinpro",#N/A,FALSE,"Tran"}</definedName>
    <definedName name="mmmmmmmmm_1_2" localSheetId="1" hidden="1">{"Riqfin97",#N/A,FALSE,"Tran";"Riqfinpro",#N/A,FALSE,"Tran"}</definedName>
    <definedName name="mmmmmmmmm_1_2" hidden="1">{"Riqfin97",#N/A,FALSE,"Tran";"Riqfinpro",#N/A,FALSE,"Tran"}</definedName>
    <definedName name="mmmmmmmmm_1_3" localSheetId="0" hidden="1">{"Riqfin97",#N/A,FALSE,"Tran";"Riqfinpro",#N/A,FALSE,"Tran"}</definedName>
    <definedName name="mmmmmmmmm_1_3" localSheetId="1" hidden="1">{"Riqfin97",#N/A,FALSE,"Tran";"Riqfinpro",#N/A,FALSE,"Tran"}</definedName>
    <definedName name="mmmmmmmmm_1_3" hidden="1">{"Riqfin97",#N/A,FALSE,"Tran";"Riqfinpro",#N/A,FALSE,"Tran"}</definedName>
    <definedName name="mmmmmmmmm_1_4" localSheetId="0" hidden="1">{"Riqfin97",#N/A,FALSE,"Tran";"Riqfinpro",#N/A,FALSE,"Tran"}</definedName>
    <definedName name="mmmmmmmmm_1_4" localSheetId="1" hidden="1">{"Riqfin97",#N/A,FALSE,"Tran";"Riqfinpro",#N/A,FALSE,"Tran"}</definedName>
    <definedName name="mmmmmmmmm_1_4" hidden="1">{"Riqfin97",#N/A,FALSE,"Tran";"Riqfinpro",#N/A,FALSE,"Tran"}</definedName>
    <definedName name="mmmmmmmmm_2" localSheetId="0" hidden="1">{"Riqfin97",#N/A,FALSE,"Tran";"Riqfinpro",#N/A,FALSE,"Tran"}</definedName>
    <definedName name="mmmmmmmmm_2" localSheetId="1" hidden="1">{"Riqfin97",#N/A,FALSE,"Tran";"Riqfinpro",#N/A,FALSE,"Tran"}</definedName>
    <definedName name="mmmmmmmmm_2" hidden="1">{"Riqfin97",#N/A,FALSE,"Tran";"Riqfinpro",#N/A,FALSE,"Tran"}</definedName>
    <definedName name="mmmmmmmmm_3" localSheetId="0" hidden="1">{"Riqfin97",#N/A,FALSE,"Tran";"Riqfinpro",#N/A,FALSE,"Tran"}</definedName>
    <definedName name="mmmmmmmmm_3" localSheetId="1" hidden="1">{"Riqfin97",#N/A,FALSE,"Tran";"Riqfinpro",#N/A,FALSE,"Tran"}</definedName>
    <definedName name="mmmmmmmmm_3" hidden="1">{"Riqfin97",#N/A,FALSE,"Tran";"Riqfinpro",#N/A,FALSE,"Tran"}</definedName>
    <definedName name="mmmmmmmmm_4" localSheetId="0" hidden="1">{"Riqfin97",#N/A,FALSE,"Tran";"Riqfinpro",#N/A,FALSE,"Tran"}</definedName>
    <definedName name="mmmmmmmmm_4" localSheetId="1" hidden="1">{"Riqfin97",#N/A,FALSE,"Tran";"Riqfinpro",#N/A,FALSE,"Tran"}</definedName>
    <definedName name="mmmmmmmmm_4" hidden="1">{"Riqfin97",#N/A,FALSE,"Tran";"Riqfinpro",#N/A,FALSE,"Tran"}</definedName>
    <definedName name="MN" localSheetId="1">#REF!</definedName>
    <definedName name="MN">[71]Base!#REF!</definedName>
    <definedName name="mn_1" localSheetId="1">#REF!</definedName>
    <definedName name="mn_1">[71]Base!#REF!</definedName>
    <definedName name="mncncn" localSheetId="0" hidden="1">{"Tab1",#N/A,FALSE,"P";"Tab2",#N/A,FALSE,"P"}</definedName>
    <definedName name="mncncn" localSheetId="1" hidden="1">{"Tab1",#N/A,FALSE,"P";"Tab2",#N/A,FALSE,"P"}</definedName>
    <definedName name="mncncn" hidden="1">{"Tab1",#N/A,FALSE,"P";"Tab2",#N/A,FALSE,"P"}</definedName>
    <definedName name="mncncn_1" localSheetId="0" hidden="1">{"Tab1",#N/A,FALSE,"P";"Tab2",#N/A,FALSE,"P"}</definedName>
    <definedName name="mncncn_1" localSheetId="1" hidden="1">{"Tab1",#N/A,FALSE,"P";"Tab2",#N/A,FALSE,"P"}</definedName>
    <definedName name="mncncn_1" hidden="1">{"Tab1",#N/A,FALSE,"P";"Tab2",#N/A,FALSE,"P"}</definedName>
    <definedName name="mncncn_1_1" localSheetId="0" hidden="1">{"Tab1",#N/A,FALSE,"P";"Tab2",#N/A,FALSE,"P"}</definedName>
    <definedName name="mncncn_1_1" localSheetId="1" hidden="1">{"Tab1",#N/A,FALSE,"P";"Tab2",#N/A,FALSE,"P"}</definedName>
    <definedName name="mncncn_1_1" hidden="1">{"Tab1",#N/A,FALSE,"P";"Tab2",#N/A,FALSE,"P"}</definedName>
    <definedName name="mncncn_1_2" localSheetId="0" hidden="1">{"Tab1",#N/A,FALSE,"P";"Tab2",#N/A,FALSE,"P"}</definedName>
    <definedName name="mncncn_1_2" localSheetId="1" hidden="1">{"Tab1",#N/A,FALSE,"P";"Tab2",#N/A,FALSE,"P"}</definedName>
    <definedName name="mncncn_1_2" hidden="1">{"Tab1",#N/A,FALSE,"P";"Tab2",#N/A,FALSE,"P"}</definedName>
    <definedName name="mncncn_1_3" localSheetId="0" hidden="1">{"Tab1",#N/A,FALSE,"P";"Tab2",#N/A,FALSE,"P"}</definedName>
    <definedName name="mncncn_1_3" localSheetId="1" hidden="1">{"Tab1",#N/A,FALSE,"P";"Tab2",#N/A,FALSE,"P"}</definedName>
    <definedName name="mncncn_1_3" hidden="1">{"Tab1",#N/A,FALSE,"P";"Tab2",#N/A,FALSE,"P"}</definedName>
    <definedName name="mncncn_1_4" localSheetId="0" hidden="1">{"Tab1",#N/A,FALSE,"P";"Tab2",#N/A,FALSE,"P"}</definedName>
    <definedName name="mncncn_1_4" localSheetId="1" hidden="1">{"Tab1",#N/A,FALSE,"P";"Tab2",#N/A,FALSE,"P"}</definedName>
    <definedName name="mncncn_1_4" hidden="1">{"Tab1",#N/A,FALSE,"P";"Tab2",#N/A,FALSE,"P"}</definedName>
    <definedName name="mncncn_2" localSheetId="0" hidden="1">{"Tab1",#N/A,FALSE,"P";"Tab2",#N/A,FALSE,"P"}</definedName>
    <definedName name="mncncn_2" localSheetId="1" hidden="1">{"Tab1",#N/A,FALSE,"P";"Tab2",#N/A,FALSE,"P"}</definedName>
    <definedName name="mncncn_2" hidden="1">{"Tab1",#N/A,FALSE,"P";"Tab2",#N/A,FALSE,"P"}</definedName>
    <definedName name="mncncn_3" localSheetId="0" hidden="1">{"Tab1",#N/A,FALSE,"P";"Tab2",#N/A,FALSE,"P"}</definedName>
    <definedName name="mncncn_3" localSheetId="1" hidden="1">{"Tab1",#N/A,FALSE,"P";"Tab2",#N/A,FALSE,"P"}</definedName>
    <definedName name="mncncn_3" hidden="1">{"Tab1",#N/A,FALSE,"P";"Tab2",#N/A,FALSE,"P"}</definedName>
    <definedName name="mncncn_4" localSheetId="0" hidden="1">{"Tab1",#N/A,FALSE,"P";"Tab2",#N/A,FALSE,"P"}</definedName>
    <definedName name="mncncn_4" localSheetId="1" hidden="1">{"Tab1",#N/A,FALSE,"P";"Tab2",#N/A,FALSE,"P"}</definedName>
    <definedName name="mncncn_4" hidden="1">{"Tab1",#N/A,FALSE,"P";"Tab2",#N/A,FALSE,"P"}</definedName>
    <definedName name="MNDATES" localSheetId="0">#REF!</definedName>
    <definedName name="MNDATES" localSheetId="1">#REF!</definedName>
    <definedName name="MNDATES">#REF!</definedName>
    <definedName name="MNP">[83]BCP!#REF!</definedName>
    <definedName name="ModFE">[164]Hoja6!$I$1:$I$10</definedName>
    <definedName name="MON_SM" localSheetId="0">#REF!</definedName>
    <definedName name="MON_SM" localSheetId="1">#REF!</definedName>
    <definedName name="MON_SM">#REF!</definedName>
    <definedName name="mone" localSheetId="0" hidden="1">{"'RIN-INTRANET'!$A$1:$K$71"}</definedName>
    <definedName name="mone" localSheetId="1" hidden="1">{"'RIN-INTRANET'!$A$1:$K$71"}</definedName>
    <definedName name="mone" hidden="1">{"'RIN-INTRANET'!$A$1:$K$71"}</definedName>
    <definedName name="mone_1" localSheetId="0" hidden="1">{"'RIN-INTRANET'!$A$1:$K$71"}</definedName>
    <definedName name="mone_1" localSheetId="1" hidden="1">{"'RIN-INTRANET'!$A$1:$K$71"}</definedName>
    <definedName name="mone_1" hidden="1">{"'RIN-INTRANET'!$A$1:$K$71"}</definedName>
    <definedName name="mone_1_1" localSheetId="0" hidden="1">{"'RIN-INTRANET'!$A$1:$K$71"}</definedName>
    <definedName name="mone_1_1" localSheetId="1" hidden="1">{"'RIN-INTRANET'!$A$1:$K$71"}</definedName>
    <definedName name="mone_1_1" hidden="1">{"'RIN-INTRANET'!$A$1:$K$71"}</definedName>
    <definedName name="mone_1_1_1" localSheetId="0" hidden="1">{"'RIN-INTRANET'!$A$1:$K$71"}</definedName>
    <definedName name="mone_1_1_1" localSheetId="1" hidden="1">{"'RIN-INTRANET'!$A$1:$K$71"}</definedName>
    <definedName name="mone_1_1_1" hidden="1">{"'RIN-INTRANET'!$A$1:$K$71"}</definedName>
    <definedName name="mone_1_1_2" localSheetId="0" hidden="1">{"'RIN-INTRANET'!$A$1:$K$71"}</definedName>
    <definedName name="mone_1_1_2" localSheetId="1" hidden="1">{"'RIN-INTRANET'!$A$1:$K$71"}</definedName>
    <definedName name="mone_1_1_2" hidden="1">{"'RIN-INTRANET'!$A$1:$K$71"}</definedName>
    <definedName name="mone_1_1_3" localSheetId="0" hidden="1">{"'RIN-INTRANET'!$A$1:$K$71"}</definedName>
    <definedName name="mone_1_1_3" localSheetId="1" hidden="1">{"'RIN-INTRANET'!$A$1:$K$71"}</definedName>
    <definedName name="mone_1_1_3" hidden="1">{"'RIN-INTRANET'!$A$1:$K$71"}</definedName>
    <definedName name="mone_1_1_4" localSheetId="0" hidden="1">{"'RIN-INTRANET'!$A$1:$K$71"}</definedName>
    <definedName name="mone_1_1_4" localSheetId="1" hidden="1">{"'RIN-INTRANET'!$A$1:$K$71"}</definedName>
    <definedName name="mone_1_1_4" hidden="1">{"'RIN-INTRANET'!$A$1:$K$71"}</definedName>
    <definedName name="mone_1_2" localSheetId="0" hidden="1">{"'RIN-INTRANET'!$A$1:$K$71"}</definedName>
    <definedName name="mone_1_2" localSheetId="1" hidden="1">{"'RIN-INTRANET'!$A$1:$K$71"}</definedName>
    <definedName name="mone_1_2" hidden="1">{"'RIN-INTRANET'!$A$1:$K$71"}</definedName>
    <definedName name="mone_1_2_1" localSheetId="0" hidden="1">{"'RIN-INTRANET'!$A$1:$K$71"}</definedName>
    <definedName name="mone_1_2_1" localSheetId="1" hidden="1">{"'RIN-INTRANET'!$A$1:$K$71"}</definedName>
    <definedName name="mone_1_2_1" hidden="1">{"'RIN-INTRANET'!$A$1:$K$71"}</definedName>
    <definedName name="mone_1_2_2" localSheetId="0" hidden="1">{"'RIN-INTRANET'!$A$1:$K$71"}</definedName>
    <definedName name="mone_1_2_2" localSheetId="1" hidden="1">{"'RIN-INTRANET'!$A$1:$K$71"}</definedName>
    <definedName name="mone_1_2_2" hidden="1">{"'RIN-INTRANET'!$A$1:$K$71"}</definedName>
    <definedName name="mone_1_2_3" localSheetId="0" hidden="1">{"'RIN-INTRANET'!$A$1:$K$71"}</definedName>
    <definedName name="mone_1_2_3" localSheetId="1" hidden="1">{"'RIN-INTRANET'!$A$1:$K$71"}</definedName>
    <definedName name="mone_1_2_3" hidden="1">{"'RIN-INTRANET'!$A$1:$K$71"}</definedName>
    <definedName name="mone_1_3" localSheetId="0" hidden="1">{"'RIN-INTRANET'!$A$1:$K$71"}</definedName>
    <definedName name="mone_1_3" localSheetId="1" hidden="1">{"'RIN-INTRANET'!$A$1:$K$71"}</definedName>
    <definedName name="mone_1_3" hidden="1">{"'RIN-INTRANET'!$A$1:$K$71"}</definedName>
    <definedName name="mone_1_4" localSheetId="0" hidden="1">{"'RIN-INTRANET'!$A$1:$K$71"}</definedName>
    <definedName name="mone_1_4" localSheetId="1" hidden="1">{"'RIN-INTRANET'!$A$1:$K$71"}</definedName>
    <definedName name="mone_1_4" hidden="1">{"'RIN-INTRANET'!$A$1:$K$71"}</definedName>
    <definedName name="mone_1_5" localSheetId="0" hidden="1">{"'RIN-INTRANET'!$A$1:$K$71"}</definedName>
    <definedName name="mone_1_5" localSheetId="1" hidden="1">{"'RIN-INTRANET'!$A$1:$K$71"}</definedName>
    <definedName name="mone_1_5" hidden="1">{"'RIN-INTRANET'!$A$1:$K$71"}</definedName>
    <definedName name="mone_2" localSheetId="0" hidden="1">{"'RIN-INTRANET'!$A$1:$K$71"}</definedName>
    <definedName name="mone_2" localSheetId="1" hidden="1">{"'RIN-INTRANET'!$A$1:$K$71"}</definedName>
    <definedName name="mone_2" hidden="1">{"'RIN-INTRANET'!$A$1:$K$71"}</definedName>
    <definedName name="mone_2_1" localSheetId="0" hidden="1">{"'RIN-INTRANET'!$A$1:$K$71"}</definedName>
    <definedName name="mone_2_1" localSheetId="1" hidden="1">{"'RIN-INTRANET'!$A$1:$K$71"}</definedName>
    <definedName name="mone_2_1" hidden="1">{"'RIN-INTRANET'!$A$1:$K$71"}</definedName>
    <definedName name="mone_2_2" localSheetId="0" hidden="1">{"'RIN-INTRANET'!$A$1:$K$71"}</definedName>
    <definedName name="mone_2_2" localSheetId="1" hidden="1">{"'RIN-INTRANET'!$A$1:$K$71"}</definedName>
    <definedName name="mone_2_2" hidden="1">{"'RIN-INTRANET'!$A$1:$K$71"}</definedName>
    <definedName name="mone_2_3" localSheetId="0" hidden="1">{"'RIN-INTRANET'!$A$1:$K$71"}</definedName>
    <definedName name="mone_2_3" localSheetId="1" hidden="1">{"'RIN-INTRANET'!$A$1:$K$71"}</definedName>
    <definedName name="mone_2_3" hidden="1">{"'RIN-INTRANET'!$A$1:$K$71"}</definedName>
    <definedName name="mone_2_4" localSheetId="0" hidden="1">{"'RIN-INTRANET'!$A$1:$K$71"}</definedName>
    <definedName name="mone_2_4" localSheetId="1" hidden="1">{"'RIN-INTRANET'!$A$1:$K$71"}</definedName>
    <definedName name="mone_2_4" hidden="1">{"'RIN-INTRANET'!$A$1:$K$71"}</definedName>
    <definedName name="mone_3" localSheetId="0" hidden="1">{"'RIN-INTRANET'!$A$1:$K$71"}</definedName>
    <definedName name="mone_3" localSheetId="1" hidden="1">{"'RIN-INTRANET'!$A$1:$K$71"}</definedName>
    <definedName name="mone_3" hidden="1">{"'RIN-INTRANET'!$A$1:$K$71"}</definedName>
    <definedName name="mone_4" localSheetId="0" hidden="1">{"'RIN-INTRANET'!$A$1:$K$71"}</definedName>
    <definedName name="mone_4" localSheetId="1" hidden="1">{"'RIN-INTRANET'!$A$1:$K$71"}</definedName>
    <definedName name="mone_4" hidden="1">{"'RIN-INTRANET'!$A$1:$K$71"}</definedName>
    <definedName name="mone_5" localSheetId="0" hidden="1">{"'RIN-INTRANET'!$A$1:$K$71"}</definedName>
    <definedName name="mone_5" localSheetId="1" hidden="1">{"'RIN-INTRANET'!$A$1:$K$71"}</definedName>
    <definedName name="mone_5" hidden="1">{"'RIN-INTRANET'!$A$1:$K$71"}</definedName>
    <definedName name="Monetary_Program" localSheetId="0">#REF!</definedName>
    <definedName name="Monetary_Program" localSheetId="1">#REF!</definedName>
    <definedName name="Monetary_Program">#REF!</definedName>
    <definedName name="Monetary_Survey" localSheetId="0">#REF!</definedName>
    <definedName name="Monetary_Survey" localSheetId="1">#REF!</definedName>
    <definedName name="Monetary_Survey">#REF!</definedName>
    <definedName name="Monetary_Survey_Analytical_Tables" localSheetId="0">#REF!</definedName>
    <definedName name="Monetary_Survey_Analytical_Tables" localSheetId="1">#REF!</definedName>
    <definedName name="Monetary_Survey_Analytical_Tables">#REF!</definedName>
    <definedName name="Monetary_Survey_growth_rates" localSheetId="0">#REF!</definedName>
    <definedName name="Monetary_Survey_growth_rates" localSheetId="1">#REF!</definedName>
    <definedName name="Monetary_Survey_growth_rates">#REF!</definedName>
    <definedName name="monext">#N/A</definedName>
    <definedName name="MONF_SM" localSheetId="0">#REF!</definedName>
    <definedName name="MONF_SM" localSheetId="1">#REF!</definedName>
    <definedName name="MONF_SM">#REF!</definedName>
    <definedName name="Monthly_CG_projection" localSheetId="0">#REF!</definedName>
    <definedName name="Monthly_CG_projection" localSheetId="1">#REF!</definedName>
    <definedName name="Monthly_CG_projection">#REF!</definedName>
    <definedName name="MonthlyInf" localSheetId="0">#REF!</definedName>
    <definedName name="MonthlyInf" localSheetId="1">#REF!</definedName>
    <definedName name="MonthlyInf">#REF!</definedName>
    <definedName name="MONY" localSheetId="0">#REF!</definedName>
    <definedName name="MONY" localSheetId="1">#REF!</definedName>
    <definedName name="MONY">#REF!</definedName>
    <definedName name="MPETROLEO" localSheetId="0">#REF!</definedName>
    <definedName name="MPETROLEO" localSheetId="1">#REF!</definedName>
    <definedName name="MPETROLEO">#REF!</definedName>
    <definedName name="MR" localSheetId="0">[71]Base!#REF!</definedName>
    <definedName name="MR" localSheetId="1">#REF!</definedName>
    <definedName name="MR">[71]Base!#REF!</definedName>
    <definedName name="MS_BCA_GDP" localSheetId="1">#REF!</definedName>
    <definedName name="MS_BCA_GDP">[15]Micro!$E$27:$AH$27</definedName>
    <definedName name="MS_BMG" localSheetId="1">#REF!</definedName>
    <definedName name="MS_BMG">[15]Micro!$E$29:$AH$29</definedName>
    <definedName name="MS_BXG" localSheetId="1">#REF!</definedName>
    <definedName name="MS_BXG">[15]Micro!$E$28:$AH$28</definedName>
    <definedName name="MS_GCB_NGDP" localSheetId="1">#REF!</definedName>
    <definedName name="MS_GCB_NGDP">[15]Micro!$E$19:$AH$19</definedName>
    <definedName name="MS_GGB_NGDP" localSheetId="1">#REF!</definedName>
    <definedName name="MS_GGB_NGDP">[15]Micro!$E$20:$AH$20</definedName>
    <definedName name="MS_LUR" localSheetId="1">#REF!</definedName>
    <definedName name="MS_LUR">[15]Micro!$E$15:$AH$15</definedName>
    <definedName name="MS_NGDP" localSheetId="1">#REF!</definedName>
    <definedName name="MS_NGDP">[15]Micro!$E$12:$AH$12</definedName>
    <definedName name="MS_NGDP_RG" localSheetId="1">#REF!</definedName>
    <definedName name="MS_NGDP_RG">[15]Micro!$E$9:$AH$9</definedName>
    <definedName name="MS_PCPIG" localSheetId="1">#REF!</definedName>
    <definedName name="MS_PCPIG">[15]Micro!$E$16:$AH$16</definedName>
    <definedName name="MS_TMG_RPCH" localSheetId="1">#REF!</definedName>
    <definedName name="MS_TMG_RPCH">[15]Micro!$E$24:$AH$24</definedName>
    <definedName name="MS_TXG_RPCH" localSheetId="1">#REF!</definedName>
    <definedName name="MS_TXG_RPCH">[15]Micro!$E$23:$AH$23</definedName>
    <definedName name="MS_TXGM_DPCH" localSheetId="0">[15]Micro!#REF!</definedName>
    <definedName name="MS_TXGM_DPCH" localSheetId="1">#REF!</definedName>
    <definedName name="MS_TXGM_DPCH">[15]Micro!#REF!</definedName>
    <definedName name="mstocksa" localSheetId="1">#REF!</definedName>
    <definedName name="mstocksa">[87]!mstocksa</definedName>
    <definedName name="mstocksq" localSheetId="1">#REF!</definedName>
    <definedName name="mstocksq">[87]!mstocksq</definedName>
    <definedName name="mte" localSheetId="0" hidden="1">{"Riqfin97",#N/A,FALSE,"Tran";"Riqfinpro",#N/A,FALSE,"Tran"}</definedName>
    <definedName name="mte" localSheetId="1" hidden="1">{"Riqfin97",#N/A,FALSE,"Tran";"Riqfinpro",#N/A,FALSE,"Tran"}</definedName>
    <definedName name="mte" hidden="1">{"Riqfin97",#N/A,FALSE,"Tran";"Riqfinpro",#N/A,FALSE,"Tran"}</definedName>
    <definedName name="mte_1" localSheetId="0" hidden="1">{"Riqfin97",#N/A,FALSE,"Tran";"Riqfinpro",#N/A,FALSE,"Tran"}</definedName>
    <definedName name="mte_1" localSheetId="1" hidden="1">{"Riqfin97",#N/A,FALSE,"Tran";"Riqfinpro",#N/A,FALSE,"Tran"}</definedName>
    <definedName name="mte_1" hidden="1">{"Riqfin97",#N/A,FALSE,"Tran";"Riqfinpro",#N/A,FALSE,"Tran"}</definedName>
    <definedName name="mte_1_1" localSheetId="0" hidden="1">{"Riqfin97",#N/A,FALSE,"Tran";"Riqfinpro",#N/A,FALSE,"Tran"}</definedName>
    <definedName name="mte_1_1" localSheetId="1" hidden="1">{"Riqfin97",#N/A,FALSE,"Tran";"Riqfinpro",#N/A,FALSE,"Tran"}</definedName>
    <definedName name="mte_1_1" hidden="1">{"Riqfin97",#N/A,FALSE,"Tran";"Riqfinpro",#N/A,FALSE,"Tran"}</definedName>
    <definedName name="mte_1_2" localSheetId="0" hidden="1">{"Riqfin97",#N/A,FALSE,"Tran";"Riqfinpro",#N/A,FALSE,"Tran"}</definedName>
    <definedName name="mte_1_2" localSheetId="1" hidden="1">{"Riqfin97",#N/A,FALSE,"Tran";"Riqfinpro",#N/A,FALSE,"Tran"}</definedName>
    <definedName name="mte_1_2" hidden="1">{"Riqfin97",#N/A,FALSE,"Tran";"Riqfinpro",#N/A,FALSE,"Tran"}</definedName>
    <definedName name="mte_1_3" localSheetId="0" hidden="1">{"Riqfin97",#N/A,FALSE,"Tran";"Riqfinpro",#N/A,FALSE,"Tran"}</definedName>
    <definedName name="mte_1_3" localSheetId="1" hidden="1">{"Riqfin97",#N/A,FALSE,"Tran";"Riqfinpro",#N/A,FALSE,"Tran"}</definedName>
    <definedName name="mte_1_3" hidden="1">{"Riqfin97",#N/A,FALSE,"Tran";"Riqfinpro",#N/A,FALSE,"Tran"}</definedName>
    <definedName name="mte_1_4" localSheetId="0" hidden="1">{"Riqfin97",#N/A,FALSE,"Tran";"Riqfinpro",#N/A,FALSE,"Tran"}</definedName>
    <definedName name="mte_1_4" localSheetId="1" hidden="1">{"Riqfin97",#N/A,FALSE,"Tran";"Riqfinpro",#N/A,FALSE,"Tran"}</definedName>
    <definedName name="mte_1_4" hidden="1">{"Riqfin97",#N/A,FALSE,"Tran";"Riqfinpro",#N/A,FALSE,"Tran"}</definedName>
    <definedName name="mte_2" localSheetId="0" hidden="1">{"Riqfin97",#N/A,FALSE,"Tran";"Riqfinpro",#N/A,FALSE,"Tran"}</definedName>
    <definedName name="mte_2" localSheetId="1" hidden="1">{"Riqfin97",#N/A,FALSE,"Tran";"Riqfinpro",#N/A,FALSE,"Tran"}</definedName>
    <definedName name="mte_2" hidden="1">{"Riqfin97",#N/A,FALSE,"Tran";"Riqfinpro",#N/A,FALSE,"Tran"}</definedName>
    <definedName name="mte_3" localSheetId="0" hidden="1">{"Riqfin97",#N/A,FALSE,"Tran";"Riqfinpro",#N/A,FALSE,"Tran"}</definedName>
    <definedName name="mte_3" localSheetId="1" hidden="1">{"Riqfin97",#N/A,FALSE,"Tran";"Riqfinpro",#N/A,FALSE,"Tran"}</definedName>
    <definedName name="mte_3" hidden="1">{"Riqfin97",#N/A,FALSE,"Tran";"Riqfinpro",#N/A,FALSE,"Tran"}</definedName>
    <definedName name="mte_4" localSheetId="0" hidden="1">{"Riqfin97",#N/A,FALSE,"Tran";"Riqfinpro",#N/A,FALSE,"Tran"}</definedName>
    <definedName name="mte_4" localSheetId="1" hidden="1">{"Riqfin97",#N/A,FALSE,"Tran";"Riqfinpro",#N/A,FALSE,"Tran"}</definedName>
    <definedName name="mte_4" hidden="1">{"Riqfin97",#N/A,FALSE,"Tran";"Riqfinpro",#N/A,FALSE,"Tran"}</definedName>
    <definedName name="MUNI96" localSheetId="0">#REF!</definedName>
    <definedName name="MUNI96" localSheetId="1">#REF!</definedName>
    <definedName name="MUNI96">#REF!</definedName>
    <definedName name="municipio">#REF!</definedName>
    <definedName name="Municipios" localSheetId="0">#REF!</definedName>
    <definedName name="Municipios" localSheetId="1">#REF!</definedName>
    <definedName name="Municipios">#REF!</definedName>
    <definedName name="n" localSheetId="1">#REF!</definedName>
    <definedName name="n">[71]Base!$CI1</definedName>
    <definedName name="nada2">#REF!</definedName>
    <definedName name="nada3">#REF!</definedName>
    <definedName name="NAMES" localSheetId="0">#REF!</definedName>
    <definedName name="NAMES" localSheetId="1">#REF!</definedName>
    <definedName name="NAMES">#REF!</definedName>
    <definedName name="NAMES_A" localSheetId="0">#REF!</definedName>
    <definedName name="NAMES_A" localSheetId="1">#REF!</definedName>
    <definedName name="NAMES_A">#REF!</definedName>
    <definedName name="Names_Annual" localSheetId="0">#REF!</definedName>
    <definedName name="Names_Annual" localSheetId="1">#REF!</definedName>
    <definedName name="Names_Annual">#REF!</definedName>
    <definedName name="Names_Monthly" localSheetId="0">#REF!</definedName>
    <definedName name="Names_Monthly" localSheetId="1">#REF!</definedName>
    <definedName name="Names_Monthly">#REF!</definedName>
    <definedName name="NAMES_NOW" localSheetId="0">#REF!</definedName>
    <definedName name="NAMES_NOW" localSheetId="1">#REF!</definedName>
    <definedName name="NAMES_NOW">#REF!</definedName>
    <definedName name="NAMES_Q" localSheetId="0">#REF!</definedName>
    <definedName name="NAMES_Q" localSheetId="1">#REF!</definedName>
    <definedName name="NAMES_Q">#REF!</definedName>
    <definedName name="names_w" localSheetId="0">#REF!</definedName>
    <definedName name="names_w" localSheetId="1">#REF!</definedName>
    <definedName name="names_w">#REF!</definedName>
    <definedName name="narciso" localSheetId="0">#REF!</definedName>
    <definedName name="narciso" localSheetId="1">#REF!</definedName>
    <definedName name="narciso">#REF!</definedName>
    <definedName name="nbabvsd" localSheetId="0" hidden="1">{"'RIN-INTRANET'!$A$1:$K$71"}</definedName>
    <definedName name="nbabvsd" localSheetId="1" hidden="1">{"'RIN-INTRANET'!$A$1:$K$71"}</definedName>
    <definedName name="nbabvsd" hidden="1">{"'RIN-INTRANET'!$A$1:$K$71"}</definedName>
    <definedName name="nbabvsd_1" localSheetId="0" hidden="1">{"'RIN-INTRANET'!$A$1:$K$71"}</definedName>
    <definedName name="nbabvsd_1" localSheetId="1" hidden="1">{"'RIN-INTRANET'!$A$1:$K$71"}</definedName>
    <definedName name="nbabvsd_1" hidden="1">{"'RIN-INTRANET'!$A$1:$K$71"}</definedName>
    <definedName name="nbabvsd_1_1" localSheetId="0" hidden="1">{"'RIN-INTRANET'!$A$1:$K$71"}</definedName>
    <definedName name="nbabvsd_1_1" localSheetId="1" hidden="1">{"'RIN-INTRANET'!$A$1:$K$71"}</definedName>
    <definedName name="nbabvsd_1_1" hidden="1">{"'RIN-INTRANET'!$A$1:$K$71"}</definedName>
    <definedName name="nbabvsd_1_1_1" localSheetId="0" hidden="1">{"'RIN-INTRANET'!$A$1:$K$71"}</definedName>
    <definedName name="nbabvsd_1_1_1" localSheetId="1" hidden="1">{"'RIN-INTRANET'!$A$1:$K$71"}</definedName>
    <definedName name="nbabvsd_1_1_1" hidden="1">{"'RIN-INTRANET'!$A$1:$K$71"}</definedName>
    <definedName name="nbabvsd_1_1_2" localSheetId="0" hidden="1">{"'RIN-INTRANET'!$A$1:$K$71"}</definedName>
    <definedName name="nbabvsd_1_1_2" localSheetId="1" hidden="1">{"'RIN-INTRANET'!$A$1:$K$71"}</definedName>
    <definedName name="nbabvsd_1_1_2" hidden="1">{"'RIN-INTRANET'!$A$1:$K$71"}</definedName>
    <definedName name="nbabvsd_1_1_3" localSheetId="0" hidden="1">{"'RIN-INTRANET'!$A$1:$K$71"}</definedName>
    <definedName name="nbabvsd_1_1_3" localSheetId="1" hidden="1">{"'RIN-INTRANET'!$A$1:$K$71"}</definedName>
    <definedName name="nbabvsd_1_1_3" hidden="1">{"'RIN-INTRANET'!$A$1:$K$71"}</definedName>
    <definedName name="nbabvsd_1_1_4" localSheetId="0" hidden="1">{"'RIN-INTRANET'!$A$1:$K$71"}</definedName>
    <definedName name="nbabvsd_1_1_4" localSheetId="1" hidden="1">{"'RIN-INTRANET'!$A$1:$K$71"}</definedName>
    <definedName name="nbabvsd_1_1_4" hidden="1">{"'RIN-INTRANET'!$A$1:$K$71"}</definedName>
    <definedName name="nbabvsd_1_2" localSheetId="0" hidden="1">{"'RIN-INTRANET'!$A$1:$K$71"}</definedName>
    <definedName name="nbabvsd_1_2" localSheetId="1" hidden="1">{"'RIN-INTRANET'!$A$1:$K$71"}</definedName>
    <definedName name="nbabvsd_1_2" hidden="1">{"'RIN-INTRANET'!$A$1:$K$71"}</definedName>
    <definedName name="nbabvsd_1_2_1" localSheetId="0" hidden="1">{"'RIN-INTRANET'!$A$1:$K$71"}</definedName>
    <definedName name="nbabvsd_1_2_1" localSheetId="1" hidden="1">{"'RIN-INTRANET'!$A$1:$K$71"}</definedName>
    <definedName name="nbabvsd_1_2_1" hidden="1">{"'RIN-INTRANET'!$A$1:$K$71"}</definedName>
    <definedName name="nbabvsd_1_2_2" localSheetId="0" hidden="1">{"'RIN-INTRANET'!$A$1:$K$71"}</definedName>
    <definedName name="nbabvsd_1_2_2" localSheetId="1" hidden="1">{"'RIN-INTRANET'!$A$1:$K$71"}</definedName>
    <definedName name="nbabvsd_1_2_2" hidden="1">{"'RIN-INTRANET'!$A$1:$K$71"}</definedName>
    <definedName name="nbabvsd_1_2_3" localSheetId="0" hidden="1">{"'RIN-INTRANET'!$A$1:$K$71"}</definedName>
    <definedName name="nbabvsd_1_2_3" localSheetId="1" hidden="1">{"'RIN-INTRANET'!$A$1:$K$71"}</definedName>
    <definedName name="nbabvsd_1_2_3" hidden="1">{"'RIN-INTRANET'!$A$1:$K$71"}</definedName>
    <definedName name="nbabvsd_1_3" localSheetId="0" hidden="1">{"'RIN-INTRANET'!$A$1:$K$71"}</definedName>
    <definedName name="nbabvsd_1_3" localSheetId="1" hidden="1">{"'RIN-INTRANET'!$A$1:$K$71"}</definedName>
    <definedName name="nbabvsd_1_3" hidden="1">{"'RIN-INTRANET'!$A$1:$K$71"}</definedName>
    <definedName name="nbabvsd_1_4" localSheetId="0" hidden="1">{"'RIN-INTRANET'!$A$1:$K$71"}</definedName>
    <definedName name="nbabvsd_1_4" localSheetId="1" hidden="1">{"'RIN-INTRANET'!$A$1:$K$71"}</definedName>
    <definedName name="nbabvsd_1_4" hidden="1">{"'RIN-INTRANET'!$A$1:$K$71"}</definedName>
    <definedName name="nbabvsd_1_5" localSheetId="0" hidden="1">{"'RIN-INTRANET'!$A$1:$K$71"}</definedName>
    <definedName name="nbabvsd_1_5" localSheetId="1" hidden="1">{"'RIN-INTRANET'!$A$1:$K$71"}</definedName>
    <definedName name="nbabvsd_1_5" hidden="1">{"'RIN-INTRANET'!$A$1:$K$71"}</definedName>
    <definedName name="nbabvsd_2" localSheetId="0" hidden="1">{"'RIN-INTRANET'!$A$1:$K$71"}</definedName>
    <definedName name="nbabvsd_2" localSheetId="1" hidden="1">{"'RIN-INTRANET'!$A$1:$K$71"}</definedName>
    <definedName name="nbabvsd_2" hidden="1">{"'RIN-INTRANET'!$A$1:$K$71"}</definedName>
    <definedName name="nbabvsd_2_1" localSheetId="0" hidden="1">{"'RIN-INTRANET'!$A$1:$K$71"}</definedName>
    <definedName name="nbabvsd_2_1" localSheetId="1" hidden="1">{"'RIN-INTRANET'!$A$1:$K$71"}</definedName>
    <definedName name="nbabvsd_2_1" hidden="1">{"'RIN-INTRANET'!$A$1:$K$71"}</definedName>
    <definedName name="nbabvsd_2_2" localSheetId="0" hidden="1">{"'RIN-INTRANET'!$A$1:$K$71"}</definedName>
    <definedName name="nbabvsd_2_2" localSheetId="1" hidden="1">{"'RIN-INTRANET'!$A$1:$K$71"}</definedName>
    <definedName name="nbabvsd_2_2" hidden="1">{"'RIN-INTRANET'!$A$1:$K$71"}</definedName>
    <definedName name="nbabvsd_2_3" localSheetId="0" hidden="1">{"'RIN-INTRANET'!$A$1:$K$71"}</definedName>
    <definedName name="nbabvsd_2_3" localSheetId="1" hidden="1">{"'RIN-INTRANET'!$A$1:$K$71"}</definedName>
    <definedName name="nbabvsd_2_3" hidden="1">{"'RIN-INTRANET'!$A$1:$K$71"}</definedName>
    <definedName name="nbabvsd_2_4" localSheetId="0" hidden="1">{"'RIN-INTRANET'!$A$1:$K$71"}</definedName>
    <definedName name="nbabvsd_2_4" localSheetId="1" hidden="1">{"'RIN-INTRANET'!$A$1:$K$71"}</definedName>
    <definedName name="nbabvsd_2_4" hidden="1">{"'RIN-INTRANET'!$A$1:$K$71"}</definedName>
    <definedName name="nbabvsd_3" localSheetId="0" hidden="1">{"'RIN-INTRANET'!$A$1:$K$71"}</definedName>
    <definedName name="nbabvsd_3" localSheetId="1" hidden="1">{"'RIN-INTRANET'!$A$1:$K$71"}</definedName>
    <definedName name="nbabvsd_3" hidden="1">{"'RIN-INTRANET'!$A$1:$K$71"}</definedName>
    <definedName name="nbabvsd_4" localSheetId="0" hidden="1">{"'RIN-INTRANET'!$A$1:$K$71"}</definedName>
    <definedName name="nbabvsd_4" localSheetId="1" hidden="1">{"'RIN-INTRANET'!$A$1:$K$71"}</definedName>
    <definedName name="nbabvsd_4" hidden="1">{"'RIN-INTRANET'!$A$1:$K$71"}</definedName>
    <definedName name="nbabvsd_5" localSheetId="0" hidden="1">{"'RIN-INTRANET'!$A$1:$K$71"}</definedName>
    <definedName name="nbabvsd_5" localSheetId="1" hidden="1">{"'RIN-INTRANET'!$A$1:$K$71"}</definedName>
    <definedName name="nbabvsd_5" hidden="1">{"'RIN-INTRANET'!$A$1:$K$71"}</definedName>
    <definedName name="NC_R" localSheetId="1">#REF!</definedName>
    <definedName name="NC_R">[105]Q1!$E$8:$AH$8</definedName>
    <definedName name="NCG" localSheetId="1">#REF!</definedName>
    <definedName name="NCG">[15]Q2!$E$8:$AH$8</definedName>
    <definedName name="NCG_R" localSheetId="1">#REF!</definedName>
    <definedName name="NCG_R">[105]Q1!$E$11:$AH$11</definedName>
    <definedName name="NCP" localSheetId="1">#REF!</definedName>
    <definedName name="NCP">[15]Q2!$E$11:$AH$11</definedName>
    <definedName name="NCP_R" localSheetId="1">#REF!</definedName>
    <definedName name="NCP_R">[105]Q1!$E$14:$AH$14</definedName>
    <definedName name="Ndf" localSheetId="0">'[80]Debt 2009'!#REF!</definedName>
    <definedName name="Ndf" localSheetId="1">#REF!</definedName>
    <definedName name="Ndf">'[80]Debt 2009'!#REF!</definedName>
    <definedName name="ndmdkfdvjmk" localSheetId="0" hidden="1">{"'RIN-INTRANET'!$A$1:$K$71"}</definedName>
    <definedName name="ndmdkfdvjmk" localSheetId="1" hidden="1">{"'RIN-INTRANET'!$A$1:$K$71"}</definedName>
    <definedName name="ndmdkfdvjmk" hidden="1">{"'RIN-INTRANET'!$A$1:$K$71"}</definedName>
    <definedName name="ndmdkfdvjmk_1" localSheetId="0" hidden="1">{"'RIN-INTRANET'!$A$1:$K$71"}</definedName>
    <definedName name="ndmdkfdvjmk_1" localSheetId="1" hidden="1">{"'RIN-INTRANET'!$A$1:$K$71"}</definedName>
    <definedName name="ndmdkfdvjmk_1" hidden="1">{"'RIN-INTRANET'!$A$1:$K$71"}</definedName>
    <definedName name="ndmdkfdvjmk_1_1" localSheetId="0" hidden="1">{"'RIN-INTRANET'!$A$1:$K$71"}</definedName>
    <definedName name="ndmdkfdvjmk_1_1" localSheetId="1" hidden="1">{"'RIN-INTRANET'!$A$1:$K$71"}</definedName>
    <definedName name="ndmdkfdvjmk_1_1" hidden="1">{"'RIN-INTRANET'!$A$1:$K$71"}</definedName>
    <definedName name="ndmdkfdvjmk_1_1_1" localSheetId="0" hidden="1">{"'RIN-INTRANET'!$A$1:$K$71"}</definedName>
    <definedName name="ndmdkfdvjmk_1_1_1" localSheetId="1" hidden="1">{"'RIN-INTRANET'!$A$1:$K$71"}</definedName>
    <definedName name="ndmdkfdvjmk_1_1_1" hidden="1">{"'RIN-INTRANET'!$A$1:$K$71"}</definedName>
    <definedName name="ndmdkfdvjmk_1_1_2" localSheetId="0" hidden="1">{"'RIN-INTRANET'!$A$1:$K$71"}</definedName>
    <definedName name="ndmdkfdvjmk_1_1_2" localSheetId="1" hidden="1">{"'RIN-INTRANET'!$A$1:$K$71"}</definedName>
    <definedName name="ndmdkfdvjmk_1_1_2" hidden="1">{"'RIN-INTRANET'!$A$1:$K$71"}</definedName>
    <definedName name="ndmdkfdvjmk_1_1_3" localSheetId="0" hidden="1">{"'RIN-INTRANET'!$A$1:$K$71"}</definedName>
    <definedName name="ndmdkfdvjmk_1_1_3" localSheetId="1" hidden="1">{"'RIN-INTRANET'!$A$1:$K$71"}</definedName>
    <definedName name="ndmdkfdvjmk_1_1_3" hidden="1">{"'RIN-INTRANET'!$A$1:$K$71"}</definedName>
    <definedName name="ndmdkfdvjmk_1_1_4" localSheetId="0" hidden="1">{"'RIN-INTRANET'!$A$1:$K$71"}</definedName>
    <definedName name="ndmdkfdvjmk_1_1_4" localSheetId="1" hidden="1">{"'RIN-INTRANET'!$A$1:$K$71"}</definedName>
    <definedName name="ndmdkfdvjmk_1_1_4" hidden="1">{"'RIN-INTRANET'!$A$1:$K$71"}</definedName>
    <definedName name="ndmdkfdvjmk_1_2" localSheetId="0" hidden="1">{"'RIN-INTRANET'!$A$1:$K$71"}</definedName>
    <definedName name="ndmdkfdvjmk_1_2" localSheetId="1" hidden="1">{"'RIN-INTRANET'!$A$1:$K$71"}</definedName>
    <definedName name="ndmdkfdvjmk_1_2" hidden="1">{"'RIN-INTRANET'!$A$1:$K$71"}</definedName>
    <definedName name="ndmdkfdvjmk_1_2_1" localSheetId="0" hidden="1">{"'RIN-INTRANET'!$A$1:$K$71"}</definedName>
    <definedName name="ndmdkfdvjmk_1_2_1" localSheetId="1" hidden="1">{"'RIN-INTRANET'!$A$1:$K$71"}</definedName>
    <definedName name="ndmdkfdvjmk_1_2_1" hidden="1">{"'RIN-INTRANET'!$A$1:$K$71"}</definedName>
    <definedName name="ndmdkfdvjmk_1_2_2" localSheetId="0" hidden="1">{"'RIN-INTRANET'!$A$1:$K$71"}</definedName>
    <definedName name="ndmdkfdvjmk_1_2_2" localSheetId="1" hidden="1">{"'RIN-INTRANET'!$A$1:$K$71"}</definedName>
    <definedName name="ndmdkfdvjmk_1_2_2" hidden="1">{"'RIN-INTRANET'!$A$1:$K$71"}</definedName>
    <definedName name="ndmdkfdvjmk_1_2_3" localSheetId="0" hidden="1">{"'RIN-INTRANET'!$A$1:$K$71"}</definedName>
    <definedName name="ndmdkfdvjmk_1_2_3" localSheetId="1" hidden="1">{"'RIN-INTRANET'!$A$1:$K$71"}</definedName>
    <definedName name="ndmdkfdvjmk_1_2_3" hidden="1">{"'RIN-INTRANET'!$A$1:$K$71"}</definedName>
    <definedName name="ndmdkfdvjmk_1_3" localSheetId="0" hidden="1">{"'RIN-INTRANET'!$A$1:$K$71"}</definedName>
    <definedName name="ndmdkfdvjmk_1_3" localSheetId="1" hidden="1">{"'RIN-INTRANET'!$A$1:$K$71"}</definedName>
    <definedName name="ndmdkfdvjmk_1_3" hidden="1">{"'RIN-INTRANET'!$A$1:$K$71"}</definedName>
    <definedName name="ndmdkfdvjmk_1_4" localSheetId="0" hidden="1">{"'RIN-INTRANET'!$A$1:$K$71"}</definedName>
    <definedName name="ndmdkfdvjmk_1_4" localSheetId="1" hidden="1">{"'RIN-INTRANET'!$A$1:$K$71"}</definedName>
    <definedName name="ndmdkfdvjmk_1_4" hidden="1">{"'RIN-INTRANET'!$A$1:$K$71"}</definedName>
    <definedName name="ndmdkfdvjmk_1_5" localSheetId="0" hidden="1">{"'RIN-INTRANET'!$A$1:$K$71"}</definedName>
    <definedName name="ndmdkfdvjmk_1_5" localSheetId="1" hidden="1">{"'RIN-INTRANET'!$A$1:$K$71"}</definedName>
    <definedName name="ndmdkfdvjmk_1_5" hidden="1">{"'RIN-INTRANET'!$A$1:$K$71"}</definedName>
    <definedName name="ndmdkfdvjmk_2" localSheetId="0" hidden="1">{"'RIN-INTRANET'!$A$1:$K$71"}</definedName>
    <definedName name="ndmdkfdvjmk_2" localSheetId="1" hidden="1">{"'RIN-INTRANET'!$A$1:$K$71"}</definedName>
    <definedName name="ndmdkfdvjmk_2" hidden="1">{"'RIN-INTRANET'!$A$1:$K$71"}</definedName>
    <definedName name="ndmdkfdvjmk_2_1" localSheetId="0" hidden="1">{"'RIN-INTRANET'!$A$1:$K$71"}</definedName>
    <definedName name="ndmdkfdvjmk_2_1" localSheetId="1" hidden="1">{"'RIN-INTRANET'!$A$1:$K$71"}</definedName>
    <definedName name="ndmdkfdvjmk_2_1" hidden="1">{"'RIN-INTRANET'!$A$1:$K$71"}</definedName>
    <definedName name="ndmdkfdvjmk_2_2" localSheetId="0" hidden="1">{"'RIN-INTRANET'!$A$1:$K$71"}</definedName>
    <definedName name="ndmdkfdvjmk_2_2" localSheetId="1" hidden="1">{"'RIN-INTRANET'!$A$1:$K$71"}</definedName>
    <definedName name="ndmdkfdvjmk_2_2" hidden="1">{"'RIN-INTRANET'!$A$1:$K$71"}</definedName>
    <definedName name="ndmdkfdvjmk_2_3" localSheetId="0" hidden="1">{"'RIN-INTRANET'!$A$1:$K$71"}</definedName>
    <definedName name="ndmdkfdvjmk_2_3" localSheetId="1" hidden="1">{"'RIN-INTRANET'!$A$1:$K$71"}</definedName>
    <definedName name="ndmdkfdvjmk_2_3" hidden="1">{"'RIN-INTRANET'!$A$1:$K$71"}</definedName>
    <definedName name="ndmdkfdvjmk_2_4" localSheetId="0" hidden="1">{"'RIN-INTRANET'!$A$1:$K$71"}</definedName>
    <definedName name="ndmdkfdvjmk_2_4" localSheetId="1" hidden="1">{"'RIN-INTRANET'!$A$1:$K$71"}</definedName>
    <definedName name="ndmdkfdvjmk_2_4" hidden="1">{"'RIN-INTRANET'!$A$1:$K$71"}</definedName>
    <definedName name="ndmdkfdvjmk_3" localSheetId="0" hidden="1">{"'RIN-INTRANET'!$A$1:$K$71"}</definedName>
    <definedName name="ndmdkfdvjmk_3" localSheetId="1" hidden="1">{"'RIN-INTRANET'!$A$1:$K$71"}</definedName>
    <definedName name="ndmdkfdvjmk_3" hidden="1">{"'RIN-INTRANET'!$A$1:$K$71"}</definedName>
    <definedName name="ndmdkfdvjmk_4" localSheetId="0" hidden="1">{"'RIN-INTRANET'!$A$1:$K$71"}</definedName>
    <definedName name="ndmdkfdvjmk_4" localSheetId="1" hidden="1">{"'RIN-INTRANET'!$A$1:$K$71"}</definedName>
    <definedName name="ndmdkfdvjmk_4" hidden="1">{"'RIN-INTRANET'!$A$1:$K$71"}</definedName>
    <definedName name="ndmdkfdvjmk_5" localSheetId="0" hidden="1">{"'RIN-INTRANET'!$A$1:$K$71"}</definedName>
    <definedName name="ndmdkfdvjmk_5" localSheetId="1" hidden="1">{"'RIN-INTRANET'!$A$1:$K$71"}</definedName>
    <definedName name="ndmdkfdvjmk_5" hidden="1">{"'RIN-INTRANET'!$A$1:$K$71"}</definedName>
    <definedName name="NDNDN">#REF!</definedName>
    <definedName name="Neutro">#REF!</definedName>
    <definedName name="new" localSheetId="0" hidden="1">{"TBILLS_ALL",#N/A,FALSE,"FITB_all"}</definedName>
    <definedName name="new" localSheetId="1" hidden="1">{"TBILLS_ALL",#N/A,FALSE,"FITB_all"}</definedName>
    <definedName name="new" hidden="1">{"TBILLS_ALL",#N/A,FALSE,"FITB_all"}</definedName>
    <definedName name="NEW_DS" localSheetId="1">#REF!</definedName>
    <definedName name="NEW_DS">#REF!</definedName>
    <definedName name="newnew" localSheetId="0" hidden="1">{"TBILLS_ALL",#N/A,FALSE,"FITB_all"}</definedName>
    <definedName name="newnew" localSheetId="1" hidden="1">{"TBILLS_ALL",#N/A,FALSE,"FITB_all"}</definedName>
    <definedName name="newnew" hidden="1">{"TBILLS_ALL",#N/A,FALSE,"FITB_all"}</definedName>
    <definedName name="NEWSHEET" localSheetId="0">#REF!</definedName>
    <definedName name="NEWSHEET" localSheetId="1">#REF!</definedName>
    <definedName name="NEWSHEET">#REF!</definedName>
    <definedName name="NFB_R" localSheetId="1">#REF!</definedName>
    <definedName name="NFB_R">[105]Q1!$E$29:$AH$29</definedName>
    <definedName name="NFB_R_GDP" localSheetId="1">#REF!</definedName>
    <definedName name="NFB_R_GDP">[105]Q1!$E$30:$AH$30</definedName>
    <definedName name="NFI" localSheetId="1">#REF!</definedName>
    <definedName name="NFI">[15]Q2!$E$20:$AH$20</definedName>
    <definedName name="NFI_R" localSheetId="1">#REF!</definedName>
    <definedName name="NFI_R">[105]Q1!$E$23:$AH$23</definedName>
    <definedName name="NFIG" localSheetId="1">#REF!</definedName>
    <definedName name="NFIG">[15]Q2!$E$23:$AH$23</definedName>
    <definedName name="NFIP" localSheetId="1">#REF!</definedName>
    <definedName name="NFIP">[15]Q2!$E$26:$AH$26</definedName>
    <definedName name="NFPS_" localSheetId="0">[7]OPS!#REF!</definedName>
    <definedName name="NFPS_" localSheetId="1">#REF!</definedName>
    <definedName name="NFPS_">[7]OPS!#REF!</definedName>
    <definedName name="NGDP" localSheetId="1">#REF!</definedName>
    <definedName name="NGDP">[98]Q2!$E$47:$AH$47</definedName>
    <definedName name="NGDP_D" localSheetId="1">#REF!</definedName>
    <definedName name="NGDP_D">[15]Q3!$E$22:$AH$22</definedName>
    <definedName name="NGDP_D.ARQ" localSheetId="0">#REF!</definedName>
    <definedName name="NGDP_D.ARQ" localSheetId="1">#REF!</definedName>
    <definedName name="NGDP_D.ARQ">#REF!</definedName>
    <definedName name="NGDP_D.Q" localSheetId="0">#REF!</definedName>
    <definedName name="NGDP_D.Q" localSheetId="1">#REF!</definedName>
    <definedName name="NGDP_D.Q">#REF!</definedName>
    <definedName name="NGDP_D.YOY" localSheetId="0">#REF!</definedName>
    <definedName name="NGDP_D.YOY" localSheetId="1">#REF!</definedName>
    <definedName name="NGDP_D.YOY">#REF!</definedName>
    <definedName name="NGDP_DG" localSheetId="1">#REF!</definedName>
    <definedName name="NGDP_DG">[15]Q3!$E$23:$AH$23</definedName>
    <definedName name="NGDP_R" localSheetId="1">#REF!</definedName>
    <definedName name="NGDP_R">[105]Q1!$E$50:$AH$50</definedName>
    <definedName name="NGDP_R.ARQ" localSheetId="0">#REF!</definedName>
    <definedName name="NGDP_R.ARQ" localSheetId="1">#REF!</definedName>
    <definedName name="NGDP_R.ARQ">#REF!</definedName>
    <definedName name="NGDP_R.Q" localSheetId="0">#REF!</definedName>
    <definedName name="NGDP_R.Q" localSheetId="1">#REF!</definedName>
    <definedName name="NGDP_R.Q">#REF!</definedName>
    <definedName name="NGDP_R.YOY" localSheetId="0">#REF!</definedName>
    <definedName name="NGDP_R.YOY" localSheetId="1">#REF!</definedName>
    <definedName name="NGDP_R.YOY">#REF!</definedName>
    <definedName name="NGDP_RG" localSheetId="1">#REF!</definedName>
    <definedName name="NGDP_RG">[105]Q1!$E$51:$AH$51</definedName>
    <definedName name="NGDPA" localSheetId="0">#REF!</definedName>
    <definedName name="NGDPA" localSheetId="1">#REF!</definedName>
    <definedName name="NGDPA">#REF!</definedName>
    <definedName name="NGK" localSheetId="1">#REF!</definedName>
    <definedName name="NGK">#REF!</definedName>
    <definedName name="NGNI" localSheetId="1">#REF!</definedName>
    <definedName name="NGNI">#REF!</definedName>
    <definedName name="NGPXO" localSheetId="1">#REF!</definedName>
    <definedName name="NGPXO">#REF!</definedName>
    <definedName name="NGPXO_R" localSheetId="1">#REF!</definedName>
    <definedName name="NGPXO_R">#REF!</definedName>
    <definedName name="NGS" localSheetId="1">#REF!</definedName>
    <definedName name="NGS">[15]Q2!$E$50:$AH$50</definedName>
    <definedName name="NGS_NGDP" localSheetId="1">#REF!</definedName>
    <definedName name="NGS_NGDP">[15]Q2!$E$51:$AH$51</definedName>
    <definedName name="NGSG" localSheetId="1">#REF!</definedName>
    <definedName name="NGSG">[15]Q2!$E$53:$AH$53</definedName>
    <definedName name="NGSP" localSheetId="1">#REF!</definedName>
    <definedName name="NGSP">[15]Q2!$E$56:$AH$56</definedName>
    <definedName name="NHSJUFCKIJ" localSheetId="1">#REF!</definedName>
    <definedName name="NHSJUFCKIJ">#REF!</definedName>
    <definedName name="NHSJUFCKIP" localSheetId="1">#REF!</definedName>
    <definedName name="NHSJUFCKIP">#REF!</definedName>
    <definedName name="NI" localSheetId="1">#REF!</definedName>
    <definedName name="NI">[15]Q2!$E$14:$AH$14</definedName>
    <definedName name="NI_GDP" localSheetId="1">#REF!</definedName>
    <definedName name="NI_GDP">[15]Q2!$E$16:$AH$16</definedName>
    <definedName name="NI_NGDP" localSheetId="1">#REF!</definedName>
    <definedName name="NI_NGDP">[15]Q2!$E$16:$AH$16</definedName>
    <definedName name="NI_R" localSheetId="1">#REF!</definedName>
    <definedName name="NI_R">[105]Q1!$E$17:$AH$17</definedName>
    <definedName name="NIC17A" localSheetId="0">#REF!</definedName>
    <definedName name="NIC17A" localSheetId="1">#REF!</definedName>
    <definedName name="NIC17A">#REF!</definedName>
    <definedName name="NIC17B" localSheetId="0">#REF!</definedName>
    <definedName name="NIC17B" localSheetId="1">#REF!</definedName>
    <definedName name="NIC17B">#REF!</definedName>
    <definedName name="NINV" localSheetId="1">#REF!</definedName>
    <definedName name="NINV">[15]Q2!$E$18:$AH$18</definedName>
    <definedName name="NINV_R" localSheetId="1">#REF!</definedName>
    <definedName name="NINV_R">[105]Q1!$E$20:$AH$20</definedName>
    <definedName name="NINV_R_GDP" localSheetId="1">#REF!</definedName>
    <definedName name="NINV_R_GDP">[105]Q1!$E$21:$AH$21</definedName>
    <definedName name="njad" localSheetId="1">#REF!</definedName>
    <definedName name="njad">#REF!</definedName>
    <definedName name="njhakdshakl">[84]Res!#REF!</definedName>
    <definedName name="njjkadh" localSheetId="1">#REF!</definedName>
    <definedName name="njjkadh">#REF!</definedName>
    <definedName name="nknlkjn" localSheetId="0" hidden="1">{"Tab1",#N/A,FALSE,"P";"Tab2",#N/A,FALSE,"P"}</definedName>
    <definedName name="nknlkjn" localSheetId="1" hidden="1">{"Tab1",#N/A,FALSE,"P";"Tab2",#N/A,FALSE,"P"}</definedName>
    <definedName name="nknlkjn" hidden="1">{"Tab1",#N/A,FALSE,"P";"Tab2",#N/A,FALSE,"P"}</definedName>
    <definedName name="nknlkjn_1" localSheetId="0" hidden="1">{"Tab1",#N/A,FALSE,"P";"Tab2",#N/A,FALSE,"P"}</definedName>
    <definedName name="nknlkjn_1" localSheetId="1" hidden="1">{"Tab1",#N/A,FALSE,"P";"Tab2",#N/A,FALSE,"P"}</definedName>
    <definedName name="nknlkjn_1" hidden="1">{"Tab1",#N/A,FALSE,"P";"Tab2",#N/A,FALSE,"P"}</definedName>
    <definedName name="nknlkjn_1_1" localSheetId="0" hidden="1">{"Tab1",#N/A,FALSE,"P";"Tab2",#N/A,FALSE,"P"}</definedName>
    <definedName name="nknlkjn_1_1" localSheetId="1" hidden="1">{"Tab1",#N/A,FALSE,"P";"Tab2",#N/A,FALSE,"P"}</definedName>
    <definedName name="nknlkjn_1_1" hidden="1">{"Tab1",#N/A,FALSE,"P";"Tab2",#N/A,FALSE,"P"}</definedName>
    <definedName name="nknlkjn_1_2" localSheetId="0" hidden="1">{"Tab1",#N/A,FALSE,"P";"Tab2",#N/A,FALSE,"P"}</definedName>
    <definedName name="nknlkjn_1_2" localSheetId="1" hidden="1">{"Tab1",#N/A,FALSE,"P";"Tab2",#N/A,FALSE,"P"}</definedName>
    <definedName name="nknlkjn_1_2" hidden="1">{"Tab1",#N/A,FALSE,"P";"Tab2",#N/A,FALSE,"P"}</definedName>
    <definedName name="nknlkjn_1_3" localSheetId="0" hidden="1">{"Tab1",#N/A,FALSE,"P";"Tab2",#N/A,FALSE,"P"}</definedName>
    <definedName name="nknlkjn_1_3" localSheetId="1" hidden="1">{"Tab1",#N/A,FALSE,"P";"Tab2",#N/A,FALSE,"P"}</definedName>
    <definedName name="nknlkjn_1_3" hidden="1">{"Tab1",#N/A,FALSE,"P";"Tab2",#N/A,FALSE,"P"}</definedName>
    <definedName name="nknlkjn_1_4" localSheetId="0" hidden="1">{"Tab1",#N/A,FALSE,"P";"Tab2",#N/A,FALSE,"P"}</definedName>
    <definedName name="nknlkjn_1_4" localSheetId="1" hidden="1">{"Tab1",#N/A,FALSE,"P";"Tab2",#N/A,FALSE,"P"}</definedName>
    <definedName name="nknlkjn_1_4" hidden="1">{"Tab1",#N/A,FALSE,"P";"Tab2",#N/A,FALSE,"P"}</definedName>
    <definedName name="nknlkjn_2" localSheetId="0" hidden="1">{"Tab1",#N/A,FALSE,"P";"Tab2",#N/A,FALSE,"P"}</definedName>
    <definedName name="nknlkjn_2" localSheetId="1" hidden="1">{"Tab1",#N/A,FALSE,"P";"Tab2",#N/A,FALSE,"P"}</definedName>
    <definedName name="nknlkjn_2" hidden="1">{"Tab1",#N/A,FALSE,"P";"Tab2",#N/A,FALSE,"P"}</definedName>
    <definedName name="nknlkjn_3" localSheetId="0" hidden="1">{"Tab1",#N/A,FALSE,"P";"Tab2",#N/A,FALSE,"P"}</definedName>
    <definedName name="nknlkjn_3" localSheetId="1" hidden="1">{"Tab1",#N/A,FALSE,"P";"Tab2",#N/A,FALSE,"P"}</definedName>
    <definedName name="nknlkjn_3" hidden="1">{"Tab1",#N/A,FALSE,"P";"Tab2",#N/A,FALSE,"P"}</definedName>
    <definedName name="nknlkjn_4" localSheetId="0" hidden="1">{"Tab1",#N/A,FALSE,"P";"Tab2",#N/A,FALSE,"P"}</definedName>
    <definedName name="nknlkjn_4" localSheetId="1" hidden="1">{"Tab1",#N/A,FALSE,"P";"Tab2",#N/A,FALSE,"P"}</definedName>
    <definedName name="nknlkjn_4" hidden="1">{"Tab1",#N/A,FALSE,"P";"Tab2",#N/A,FALSE,"P"}</definedName>
    <definedName name="NLG">[96]CIRRs!$C$99</definedName>
    <definedName name="NM" localSheetId="1">#REF!</definedName>
    <definedName name="NM">[71]Base!#REF!</definedName>
    <definedName name="NM_R" localSheetId="1">#REF!</definedName>
    <definedName name="NM_R">[105]Q1!$E$41:$AH$41</definedName>
    <definedName name="nmBlankRow">[165]QEDS!$A$11:$IV$11</definedName>
    <definedName name="nmColumnHeader">[165]QEDS!$A$2:$IV$2</definedName>
    <definedName name="nmData">[165]QEDS!$B$3:$F$9</definedName>
    <definedName name="NMG" localSheetId="1">#REF!</definedName>
    <definedName name="NMG">[15]Q2!$E$41:$AH$41</definedName>
    <definedName name="NMG_R" localSheetId="1">#REF!</definedName>
    <definedName name="NMG_R">[105]Q1!$E$44:$AH$44</definedName>
    <definedName name="NMG_RG" localSheetId="1">#REF!</definedName>
    <definedName name="NMG_RG">[105]Q1!$E$45:$AH$45</definedName>
    <definedName name="nmIndexTable">[165]QEDS!$A$13:$IV$13</definedName>
    <definedName name="nmReportFooter">[165]QEDS!$A$10:$IV$10</definedName>
    <definedName name="nmReportHeader">[165]QEDS!$A$1:$IV$1</definedName>
    <definedName name="nmRowHeader">[165]QEDS!$A$3:$A$9</definedName>
    <definedName name="NMS" localSheetId="1">#REF!</definedName>
    <definedName name="NMS">[15]Q2!$E$44:$AH$44</definedName>
    <definedName name="NMS_R" localSheetId="1">#REF!</definedName>
    <definedName name="NMS_R">[105]Q1!$E$47:$AH$47</definedName>
    <definedName name="nmScale">[165]QEDS!$A$12:$IV$12</definedName>
    <definedName name="nn" localSheetId="0">#REF!</definedName>
    <definedName name="nn" localSheetId="1">#REF!</definedName>
    <definedName name="nn">#REF!</definedName>
    <definedName name="NNAMES" localSheetId="1">#REF!</definedName>
    <definedName name="NNAMES">#REF!</definedName>
    <definedName name="NNN" localSheetId="0">#REF!</definedName>
    <definedName name="NNN" localSheetId="1">#REF!</definedName>
    <definedName name="NNN">#REF!</definedName>
    <definedName name="NNNN" localSheetId="0">Scheduled_Payment+Extra_Payment</definedName>
    <definedName name="NNNN" localSheetId="1">Scheduled_Payment+Extra_Payment</definedName>
    <definedName name="NNNN">Scheduled_Payment+Extra_Payment</definedName>
    <definedName name="nnnnn" localSheetId="0">#REF!</definedName>
    <definedName name="nnnnn" localSheetId="1">#REF!</definedName>
    <definedName name="nnnnn">#REF!</definedName>
    <definedName name="nnnnnnnnnn" localSheetId="0" hidden="1">{"Minpmon",#N/A,FALSE,"Monthinput"}</definedName>
    <definedName name="nnnnnnnnnn" localSheetId="1" hidden="1">{"Minpmon",#N/A,FALSE,"Monthinput"}</definedName>
    <definedName name="nnnnnnnnnn" hidden="1">{"Minpmon",#N/A,FALSE,"Monthinput"}</definedName>
    <definedName name="nnnnnnnnnn_1" localSheetId="0" hidden="1">{"Minpmon",#N/A,FALSE,"Monthinput"}</definedName>
    <definedName name="nnnnnnnnnn_1" localSheetId="1" hidden="1">{"Minpmon",#N/A,FALSE,"Monthinput"}</definedName>
    <definedName name="nnnnnnnnnn_1" hidden="1">{"Minpmon",#N/A,FALSE,"Monthinput"}</definedName>
    <definedName name="nnnnnnnnnn_1_1" localSheetId="0" hidden="1">{"Minpmon",#N/A,FALSE,"Monthinput"}</definedName>
    <definedName name="nnnnnnnnnn_1_1" localSheetId="1" hidden="1">{"Minpmon",#N/A,FALSE,"Monthinput"}</definedName>
    <definedName name="nnnnnnnnnn_1_1" hidden="1">{"Minpmon",#N/A,FALSE,"Monthinput"}</definedName>
    <definedName name="nnnnnnnnnn_1_2" localSheetId="0" hidden="1">{"Minpmon",#N/A,FALSE,"Monthinput"}</definedName>
    <definedName name="nnnnnnnnnn_1_2" localSheetId="1" hidden="1">{"Minpmon",#N/A,FALSE,"Monthinput"}</definedName>
    <definedName name="nnnnnnnnnn_1_2" hidden="1">{"Minpmon",#N/A,FALSE,"Monthinput"}</definedName>
    <definedName name="nnnnnnnnnn_1_3" localSheetId="0" hidden="1">{"Minpmon",#N/A,FALSE,"Monthinput"}</definedName>
    <definedName name="nnnnnnnnnn_1_3" localSheetId="1" hidden="1">{"Minpmon",#N/A,FALSE,"Monthinput"}</definedName>
    <definedName name="nnnnnnnnnn_1_3" hidden="1">{"Minpmon",#N/A,FALSE,"Monthinput"}</definedName>
    <definedName name="nnnnnnnnnn_1_4" localSheetId="0" hidden="1">{"Minpmon",#N/A,FALSE,"Monthinput"}</definedName>
    <definedName name="nnnnnnnnnn_1_4" localSheetId="1" hidden="1">{"Minpmon",#N/A,FALSE,"Monthinput"}</definedName>
    <definedName name="nnnnnnnnnn_1_4" hidden="1">{"Minpmon",#N/A,FALSE,"Monthinput"}</definedName>
    <definedName name="nnnnnnnnnn_2" localSheetId="0" hidden="1">{"Minpmon",#N/A,FALSE,"Monthinput"}</definedName>
    <definedName name="nnnnnnnnnn_2" localSheetId="1" hidden="1">{"Minpmon",#N/A,FALSE,"Monthinput"}</definedName>
    <definedName name="nnnnnnnnnn_2" hidden="1">{"Minpmon",#N/A,FALSE,"Monthinput"}</definedName>
    <definedName name="nnnnnnnnnn_3" localSheetId="0" hidden="1">{"Minpmon",#N/A,FALSE,"Monthinput"}</definedName>
    <definedName name="nnnnnnnnnn_3" localSheetId="1" hidden="1">{"Minpmon",#N/A,FALSE,"Monthinput"}</definedName>
    <definedName name="nnnnnnnnnn_3" hidden="1">{"Minpmon",#N/A,FALSE,"Monthinput"}</definedName>
    <definedName name="nnnnnnnnnn_4" localSheetId="0" hidden="1">{"Minpmon",#N/A,FALSE,"Monthinput"}</definedName>
    <definedName name="nnnnnnnnnn_4" localSheetId="1" hidden="1">{"Minpmon",#N/A,FALSE,"Monthinput"}</definedName>
    <definedName name="nnnnnnnnnn_4" hidden="1">{"Minpmon",#N/A,FALSE,"Monthinput"}</definedName>
    <definedName name="nnnnnnnnnnnn" localSheetId="0" hidden="1">{"Riqfin97",#N/A,FALSE,"Tran";"Riqfinpro",#N/A,FALSE,"Tran"}</definedName>
    <definedName name="nnnnnnnnnnnn" localSheetId="1" hidden="1">{"Riqfin97",#N/A,FALSE,"Tran";"Riqfinpro",#N/A,FALSE,"Tran"}</definedName>
    <definedName name="nnnnnnnnnnnn" hidden="1">{"Riqfin97",#N/A,FALSE,"Tran";"Riqfinpro",#N/A,FALSE,"Tran"}</definedName>
    <definedName name="nnnnnnnnnnnn_1" localSheetId="0" hidden="1">{"Riqfin97",#N/A,FALSE,"Tran";"Riqfinpro",#N/A,FALSE,"Tran"}</definedName>
    <definedName name="nnnnnnnnnnnn_1" localSheetId="1" hidden="1">{"Riqfin97",#N/A,FALSE,"Tran";"Riqfinpro",#N/A,FALSE,"Tran"}</definedName>
    <definedName name="nnnnnnnnnnnn_1" hidden="1">{"Riqfin97",#N/A,FALSE,"Tran";"Riqfinpro",#N/A,FALSE,"Tran"}</definedName>
    <definedName name="nnnnnnnnnnnn_1_1" localSheetId="0" hidden="1">{"Riqfin97",#N/A,FALSE,"Tran";"Riqfinpro",#N/A,FALSE,"Tran"}</definedName>
    <definedName name="nnnnnnnnnnnn_1_1" localSheetId="1" hidden="1">{"Riqfin97",#N/A,FALSE,"Tran";"Riqfinpro",#N/A,FALSE,"Tran"}</definedName>
    <definedName name="nnnnnnnnnnnn_1_1" hidden="1">{"Riqfin97",#N/A,FALSE,"Tran";"Riqfinpro",#N/A,FALSE,"Tran"}</definedName>
    <definedName name="nnnnnnnnnnnn_1_2" localSheetId="0" hidden="1">{"Riqfin97",#N/A,FALSE,"Tran";"Riqfinpro",#N/A,FALSE,"Tran"}</definedName>
    <definedName name="nnnnnnnnnnnn_1_2" localSheetId="1" hidden="1">{"Riqfin97",#N/A,FALSE,"Tran";"Riqfinpro",#N/A,FALSE,"Tran"}</definedName>
    <definedName name="nnnnnnnnnnnn_1_2" hidden="1">{"Riqfin97",#N/A,FALSE,"Tran";"Riqfinpro",#N/A,FALSE,"Tran"}</definedName>
    <definedName name="nnnnnnnnnnnn_1_3" localSheetId="0" hidden="1">{"Riqfin97",#N/A,FALSE,"Tran";"Riqfinpro",#N/A,FALSE,"Tran"}</definedName>
    <definedName name="nnnnnnnnnnnn_1_3" localSheetId="1" hidden="1">{"Riqfin97",#N/A,FALSE,"Tran";"Riqfinpro",#N/A,FALSE,"Tran"}</definedName>
    <definedName name="nnnnnnnnnnnn_1_3" hidden="1">{"Riqfin97",#N/A,FALSE,"Tran";"Riqfinpro",#N/A,FALSE,"Tran"}</definedName>
    <definedName name="nnnnnnnnnnnn_1_4" localSheetId="0" hidden="1">{"Riqfin97",#N/A,FALSE,"Tran";"Riqfinpro",#N/A,FALSE,"Tran"}</definedName>
    <definedName name="nnnnnnnnnnnn_1_4" localSheetId="1" hidden="1">{"Riqfin97",#N/A,FALSE,"Tran";"Riqfinpro",#N/A,FALSE,"Tran"}</definedName>
    <definedName name="nnnnnnnnnnnn_1_4" hidden="1">{"Riqfin97",#N/A,FALSE,"Tran";"Riqfinpro",#N/A,FALSE,"Tran"}</definedName>
    <definedName name="nnnnnnnnnnnn_2" localSheetId="0" hidden="1">{"Riqfin97",#N/A,FALSE,"Tran";"Riqfinpro",#N/A,FALSE,"Tran"}</definedName>
    <definedName name="nnnnnnnnnnnn_2" localSheetId="1" hidden="1">{"Riqfin97",#N/A,FALSE,"Tran";"Riqfinpro",#N/A,FALSE,"Tran"}</definedName>
    <definedName name="nnnnnnnnnnnn_2" hidden="1">{"Riqfin97",#N/A,FALSE,"Tran";"Riqfinpro",#N/A,FALSE,"Tran"}</definedName>
    <definedName name="nnnnnnnnnnnn_3" localSheetId="0" hidden="1">{"Riqfin97",#N/A,FALSE,"Tran";"Riqfinpro",#N/A,FALSE,"Tran"}</definedName>
    <definedName name="nnnnnnnnnnnn_3" localSheetId="1" hidden="1">{"Riqfin97",#N/A,FALSE,"Tran";"Riqfinpro",#N/A,FALSE,"Tran"}</definedName>
    <definedName name="nnnnnnnnnnnn_3" hidden="1">{"Riqfin97",#N/A,FALSE,"Tran";"Riqfinpro",#N/A,FALSE,"Tran"}</definedName>
    <definedName name="nnnnnnnnnnnn_4" localSheetId="0" hidden="1">{"Riqfin97",#N/A,FALSE,"Tran";"Riqfinpro",#N/A,FALSE,"Tran"}</definedName>
    <definedName name="nnnnnnnnnnnn_4" localSheetId="1" hidden="1">{"Riqfin97",#N/A,FALSE,"Tran";"Riqfinpro",#N/A,FALSE,"Tran"}</definedName>
    <definedName name="nnnnnnnnnnnn_4" hidden="1">{"Riqfin97",#N/A,FALSE,"Tran";"Riqfinpro",#N/A,FALSE,"Tran"}</definedName>
    <definedName name="no">#N/A</definedName>
    <definedName name="NoALug">#REF!</definedName>
    <definedName name="noclas1">#REF!</definedName>
    <definedName name="noclas2">#REF!</definedName>
    <definedName name="NOK" localSheetId="1">#REF!</definedName>
    <definedName name="NOK">#REF!</definedName>
    <definedName name="NombreTabla">"Dummy"</definedName>
    <definedName name="NORMAL" localSheetId="1">#REF!,#REF!</definedName>
    <definedName name="NORMAL">[166]normal!$A$1:$O$125,[166]normal!$A$125:$O$131</definedName>
    <definedName name="NOTA_EXPLICATIV" localSheetId="0">#REF!</definedName>
    <definedName name="NOTA_EXPLICATIV" localSheetId="1">#REF!</definedName>
    <definedName name="NOTA_EXPLICATIV">#REF!</definedName>
    <definedName name="NOTACUAD" localSheetId="0">#REF!</definedName>
    <definedName name="NOTACUAD" localSheetId="1">#REF!</definedName>
    <definedName name="NOTACUAD">#REF!</definedName>
    <definedName name="NOTES" localSheetId="1">#REF!</definedName>
    <definedName name="NOTES">#REF!</definedName>
    <definedName name="NOTITLES" localSheetId="0">#REF!</definedName>
    <definedName name="NOTITLES" localSheetId="1">#REF!</definedName>
    <definedName name="NOTITLES">#REF!</definedName>
    <definedName name="NOTRAD1" localSheetId="0">#REF!</definedName>
    <definedName name="NOTRAD1" localSheetId="1">#REF!</definedName>
    <definedName name="NOTRAD1">#REF!</definedName>
    <definedName name="NOV" localSheetId="0">#REF!</definedName>
    <definedName name="NOV" localSheetId="1">#REF!</definedName>
    <definedName name="NOV">#REF!</definedName>
    <definedName name="NOV8_1" localSheetId="0" hidden="1">{"'para SB'!$A$1420:$F$1479"}</definedName>
    <definedName name="NOV8_1" localSheetId="1" hidden="1">{"'para SB'!$A$1420:$F$1479"}</definedName>
    <definedName name="NOV8_1" hidden="1">{"'para SB'!$A$1420:$F$1479"}</definedName>
    <definedName name="NOV8_1_1" localSheetId="0" hidden="1">{"'para SB'!$A$1420:$F$1479"}</definedName>
    <definedName name="NOV8_1_1" localSheetId="1" hidden="1">{"'para SB'!$A$1420:$F$1479"}</definedName>
    <definedName name="NOV8_1_1" hidden="1">{"'para SB'!$A$1420:$F$1479"}</definedName>
    <definedName name="NOV8_1_1_1" localSheetId="0" hidden="1">{"'para SB'!$A$1420:$F$1479"}</definedName>
    <definedName name="NOV8_1_1_1" localSheetId="1" hidden="1">{"'para SB'!$A$1420:$F$1479"}</definedName>
    <definedName name="NOV8_1_1_1" hidden="1">{"'para SB'!$A$1420:$F$1479"}</definedName>
    <definedName name="NOV8_1_1_2" localSheetId="0" hidden="1">{"'para SB'!$A$1420:$F$1479"}</definedName>
    <definedName name="NOV8_1_1_2" localSheetId="1" hidden="1">{"'para SB'!$A$1420:$F$1479"}</definedName>
    <definedName name="NOV8_1_1_2" hidden="1">{"'para SB'!$A$1420:$F$1479"}</definedName>
    <definedName name="NOV8_1_1_3" localSheetId="0" hidden="1">{"'para SB'!$A$1420:$F$1479"}</definedName>
    <definedName name="NOV8_1_1_3" localSheetId="1" hidden="1">{"'para SB'!$A$1420:$F$1479"}</definedName>
    <definedName name="NOV8_1_1_3" hidden="1">{"'para SB'!$A$1420:$F$1479"}</definedName>
    <definedName name="NOV8_1_1_4" localSheetId="0" hidden="1">{"'para SB'!$A$1420:$F$1479"}</definedName>
    <definedName name="NOV8_1_1_4" localSheetId="1" hidden="1">{"'para SB'!$A$1420:$F$1479"}</definedName>
    <definedName name="NOV8_1_1_4" hidden="1">{"'para SB'!$A$1420:$F$1479"}</definedName>
    <definedName name="NOV8_1_2" localSheetId="0" hidden="1">{"'para SB'!$A$1420:$F$1479"}</definedName>
    <definedName name="NOV8_1_2" localSheetId="1" hidden="1">{"'para SB'!$A$1420:$F$1479"}</definedName>
    <definedName name="NOV8_1_2" hidden="1">{"'para SB'!$A$1420:$F$1479"}</definedName>
    <definedName name="NOV8_1_3" localSheetId="0" hidden="1">{"'para SB'!$A$1420:$F$1479"}</definedName>
    <definedName name="NOV8_1_3" localSheetId="1" hidden="1">{"'para SB'!$A$1420:$F$1479"}</definedName>
    <definedName name="NOV8_1_3" hidden="1">{"'para SB'!$A$1420:$F$1479"}</definedName>
    <definedName name="NOV8_1_4" localSheetId="0" hidden="1">{"'para SB'!$A$1420:$F$1479"}</definedName>
    <definedName name="NOV8_1_4" localSheetId="1" hidden="1">{"'para SB'!$A$1420:$F$1479"}</definedName>
    <definedName name="NOV8_1_4" hidden="1">{"'para SB'!$A$1420:$F$1479"}</definedName>
    <definedName name="NOV8_2" localSheetId="0" hidden="1">{"'para SB'!$A$1420:$F$1479"}</definedName>
    <definedName name="NOV8_2" localSheetId="1" hidden="1">{"'para SB'!$A$1420:$F$1479"}</definedName>
    <definedName name="NOV8_2" hidden="1">{"'para SB'!$A$1420:$F$1479"}</definedName>
    <definedName name="NOV8_2_1" localSheetId="0" hidden="1">{"'para SB'!$A$1420:$F$1479"}</definedName>
    <definedName name="NOV8_2_1" localSheetId="1" hidden="1">{"'para SB'!$A$1420:$F$1479"}</definedName>
    <definedName name="NOV8_2_1" hidden="1">{"'para SB'!$A$1420:$F$1479"}</definedName>
    <definedName name="NOV8_2_2" localSheetId="0" hidden="1">{"'para SB'!$A$1420:$F$1479"}</definedName>
    <definedName name="NOV8_2_2" localSheetId="1" hidden="1">{"'para SB'!$A$1420:$F$1479"}</definedName>
    <definedName name="NOV8_2_2" hidden="1">{"'para SB'!$A$1420:$F$1479"}</definedName>
    <definedName name="NOV8_2_3" localSheetId="0" hidden="1">{"'para SB'!$A$1420:$F$1479"}</definedName>
    <definedName name="NOV8_2_3" localSheetId="1" hidden="1">{"'para SB'!$A$1420:$F$1479"}</definedName>
    <definedName name="NOV8_2_3" hidden="1">{"'para SB'!$A$1420:$F$1479"}</definedName>
    <definedName name="NOV8_2_4" localSheetId="0" hidden="1">{"'para SB'!$A$1420:$F$1479"}</definedName>
    <definedName name="NOV8_2_4" localSheetId="1" hidden="1">{"'para SB'!$A$1420:$F$1479"}</definedName>
    <definedName name="NOV8_2_4" hidden="1">{"'para SB'!$A$1420:$F$1479"}</definedName>
    <definedName name="NOV8_3" localSheetId="0" hidden="1">{"'para SB'!$A$1420:$F$1479"}</definedName>
    <definedName name="NOV8_3" localSheetId="1" hidden="1">{"'para SB'!$A$1420:$F$1479"}</definedName>
    <definedName name="NOV8_3" hidden="1">{"'para SB'!$A$1420:$F$1479"}</definedName>
    <definedName name="NOV8_4" localSheetId="0" hidden="1">{"'para SB'!$A$1420:$F$1479"}</definedName>
    <definedName name="NOV8_4" localSheetId="1" hidden="1">{"'para SB'!$A$1420:$F$1479"}</definedName>
    <definedName name="NOV8_4" hidden="1">{"'para SB'!$A$1420:$F$1479"}</definedName>
    <definedName name="NOV8_5" localSheetId="0" hidden="1">{"'para SB'!$A$1420:$F$1479"}</definedName>
    <definedName name="NOV8_5" localSheetId="1" hidden="1">{"'para SB'!$A$1420:$F$1479"}</definedName>
    <definedName name="NOV8_5" hidden="1">{"'para SB'!$A$1420:$F$1479"}</definedName>
    <definedName name="NOVIEMBRE" localSheetId="1">#REF!</definedName>
    <definedName name="NOVIEMBRE">[3]Info!#REF!</definedName>
    <definedName name="np">#N/A</definedName>
    <definedName name="NPD">#N/A</definedName>
    <definedName name="NTDD_R" localSheetId="1">#REF!</definedName>
    <definedName name="NTDD_R">[105]Q1!$E$26:$AH$26</definedName>
    <definedName name="NTDD_R.ARQ" localSheetId="0">#REF!</definedName>
    <definedName name="NTDD_R.ARQ" localSheetId="1">#REF!</definedName>
    <definedName name="NTDD_R.ARQ">#REF!</definedName>
    <definedName name="NTDD_R.Q" localSheetId="0">#REF!</definedName>
    <definedName name="NTDD_R.Q" localSheetId="1">#REF!</definedName>
    <definedName name="NTDD_R.Q">#REF!</definedName>
    <definedName name="NTDD_R.YOY" localSheetId="0">#REF!</definedName>
    <definedName name="NTDD_R.YOY" localSheetId="1">#REF!</definedName>
    <definedName name="NTDD_R.YOY">#REF!</definedName>
    <definedName name="NTDD_RG" localSheetId="1">#REF!</definedName>
    <definedName name="NTDD_RG">[105]Q1!$E$27:$AH$27</definedName>
    <definedName name="nuevo">#REF!</definedName>
    <definedName name="Num_Cuadrillas">#REF!</definedName>
    <definedName name="Num_Pmt_Per_Year" localSheetId="0">#REF!</definedName>
    <definedName name="Num_Pmt_Per_Year" localSheetId="1">#REF!</definedName>
    <definedName name="Num_Pmt_Per_Year">#REF!</definedName>
    <definedName name="NumA">[167]NumA!$A$1:$M$14</definedName>
    <definedName name="Number_of_Payments" localSheetId="0">MATCH(0.01,'Cuadro de Indicadores '!End_Bal,-1)+1</definedName>
    <definedName name="Number_of_Payments" localSheetId="1">MATCH(0.01,'Metadata '!End_Bal,-1)+1</definedName>
    <definedName name="Number_of_Payments">MATCH(0.01,End_Bal,-1)+1</definedName>
    <definedName name="NX" localSheetId="1">#REF!</definedName>
    <definedName name="NX">[15]Q2!$E$29:$AH$29</definedName>
    <definedName name="NX_R" localSheetId="1">#REF!</definedName>
    <definedName name="NX_R">[105]Q1!$E$32:$AH$32</definedName>
    <definedName name="nxcv" localSheetId="0">#REF!</definedName>
    <definedName name="nxcv" localSheetId="1">#REF!</definedName>
    <definedName name="nxcv">#REF!</definedName>
    <definedName name="NXG" localSheetId="1">#REF!</definedName>
    <definedName name="NXG">[15]Q2!$E$32:$AH$32</definedName>
    <definedName name="NXG_R" localSheetId="1">#REF!</definedName>
    <definedName name="NXG_R">[105]Q1!$E$35:$AH$35</definedName>
    <definedName name="NXG_RG" localSheetId="1">#REF!</definedName>
    <definedName name="NXG_RG">[105]Q1!$E$36:$AH$36</definedName>
    <definedName name="NXS" localSheetId="1">#REF!</definedName>
    <definedName name="NXS">[15]Q2!$E$35:$AH$35</definedName>
    <definedName name="NXS_R" localSheetId="1">#REF!</definedName>
    <definedName name="NXS_R">[105]Q1!$E$38:$AH$38</definedName>
    <definedName name="ñfkjghkdghk" localSheetId="0" hidden="1">{"'RIN-INTRANET'!$A$1:$K$71"}</definedName>
    <definedName name="ñfkjghkdghk" localSheetId="1" hidden="1">{"'RIN-INTRANET'!$A$1:$K$71"}</definedName>
    <definedName name="ñfkjghkdghk" hidden="1">{"'RIN-INTRANET'!$A$1:$K$71"}</definedName>
    <definedName name="ñfkjghkdghk_1" localSheetId="0" hidden="1">{"'RIN-INTRANET'!$A$1:$K$71"}</definedName>
    <definedName name="ñfkjghkdghk_1" localSheetId="1" hidden="1">{"'RIN-INTRANET'!$A$1:$K$71"}</definedName>
    <definedName name="ñfkjghkdghk_1" hidden="1">{"'RIN-INTRANET'!$A$1:$K$71"}</definedName>
    <definedName name="ñfkjghkdghk_1_1" localSheetId="0" hidden="1">{"'RIN-INTRANET'!$A$1:$K$71"}</definedName>
    <definedName name="ñfkjghkdghk_1_1" localSheetId="1" hidden="1">{"'RIN-INTRANET'!$A$1:$K$71"}</definedName>
    <definedName name="ñfkjghkdghk_1_1" hidden="1">{"'RIN-INTRANET'!$A$1:$K$71"}</definedName>
    <definedName name="ñfkjghkdghk_1_1_1" localSheetId="0" hidden="1">{"'RIN-INTRANET'!$A$1:$K$71"}</definedName>
    <definedName name="ñfkjghkdghk_1_1_1" localSheetId="1" hidden="1">{"'RIN-INTRANET'!$A$1:$K$71"}</definedName>
    <definedName name="ñfkjghkdghk_1_1_1" hidden="1">{"'RIN-INTRANET'!$A$1:$K$71"}</definedName>
    <definedName name="ñfkjghkdghk_1_1_2" localSheetId="0" hidden="1">{"'RIN-INTRANET'!$A$1:$K$71"}</definedName>
    <definedName name="ñfkjghkdghk_1_1_2" localSheetId="1" hidden="1">{"'RIN-INTRANET'!$A$1:$K$71"}</definedName>
    <definedName name="ñfkjghkdghk_1_1_2" hidden="1">{"'RIN-INTRANET'!$A$1:$K$71"}</definedName>
    <definedName name="ñfkjghkdghk_1_1_3" localSheetId="0" hidden="1">{"'RIN-INTRANET'!$A$1:$K$71"}</definedName>
    <definedName name="ñfkjghkdghk_1_1_3" localSheetId="1" hidden="1">{"'RIN-INTRANET'!$A$1:$K$71"}</definedName>
    <definedName name="ñfkjghkdghk_1_1_3" hidden="1">{"'RIN-INTRANET'!$A$1:$K$71"}</definedName>
    <definedName name="ñfkjghkdghk_1_1_4" localSheetId="0" hidden="1">{"'RIN-INTRANET'!$A$1:$K$71"}</definedName>
    <definedName name="ñfkjghkdghk_1_1_4" localSheetId="1" hidden="1">{"'RIN-INTRANET'!$A$1:$K$71"}</definedName>
    <definedName name="ñfkjghkdghk_1_1_4" hidden="1">{"'RIN-INTRANET'!$A$1:$K$71"}</definedName>
    <definedName name="ñfkjghkdghk_1_2" localSheetId="0" hidden="1">{"'RIN-INTRANET'!$A$1:$K$71"}</definedName>
    <definedName name="ñfkjghkdghk_1_2" localSheetId="1" hidden="1">{"'RIN-INTRANET'!$A$1:$K$71"}</definedName>
    <definedName name="ñfkjghkdghk_1_2" hidden="1">{"'RIN-INTRANET'!$A$1:$K$71"}</definedName>
    <definedName name="ñfkjghkdghk_1_2_1" localSheetId="0" hidden="1">{"'RIN-INTRANET'!$A$1:$K$71"}</definedName>
    <definedName name="ñfkjghkdghk_1_2_1" localSheetId="1" hidden="1">{"'RIN-INTRANET'!$A$1:$K$71"}</definedName>
    <definedName name="ñfkjghkdghk_1_2_1" hidden="1">{"'RIN-INTRANET'!$A$1:$K$71"}</definedName>
    <definedName name="ñfkjghkdghk_1_2_2" localSheetId="0" hidden="1">{"'RIN-INTRANET'!$A$1:$K$71"}</definedName>
    <definedName name="ñfkjghkdghk_1_2_2" localSheetId="1" hidden="1">{"'RIN-INTRANET'!$A$1:$K$71"}</definedName>
    <definedName name="ñfkjghkdghk_1_2_2" hidden="1">{"'RIN-INTRANET'!$A$1:$K$71"}</definedName>
    <definedName name="ñfkjghkdghk_1_2_3" localSheetId="0" hidden="1">{"'RIN-INTRANET'!$A$1:$K$71"}</definedName>
    <definedName name="ñfkjghkdghk_1_2_3" localSheetId="1" hidden="1">{"'RIN-INTRANET'!$A$1:$K$71"}</definedName>
    <definedName name="ñfkjghkdghk_1_2_3" hidden="1">{"'RIN-INTRANET'!$A$1:$K$71"}</definedName>
    <definedName name="ñfkjghkdghk_1_3" localSheetId="0" hidden="1">{"'RIN-INTRANET'!$A$1:$K$71"}</definedName>
    <definedName name="ñfkjghkdghk_1_3" localSheetId="1" hidden="1">{"'RIN-INTRANET'!$A$1:$K$71"}</definedName>
    <definedName name="ñfkjghkdghk_1_3" hidden="1">{"'RIN-INTRANET'!$A$1:$K$71"}</definedName>
    <definedName name="ñfkjghkdghk_1_4" localSheetId="0" hidden="1">{"'RIN-INTRANET'!$A$1:$K$71"}</definedName>
    <definedName name="ñfkjghkdghk_1_4" localSheetId="1" hidden="1">{"'RIN-INTRANET'!$A$1:$K$71"}</definedName>
    <definedName name="ñfkjghkdghk_1_4" hidden="1">{"'RIN-INTRANET'!$A$1:$K$71"}</definedName>
    <definedName name="ñfkjghkdghk_1_5" localSheetId="0" hidden="1">{"'RIN-INTRANET'!$A$1:$K$71"}</definedName>
    <definedName name="ñfkjghkdghk_1_5" localSheetId="1" hidden="1">{"'RIN-INTRANET'!$A$1:$K$71"}</definedName>
    <definedName name="ñfkjghkdghk_1_5" hidden="1">{"'RIN-INTRANET'!$A$1:$K$71"}</definedName>
    <definedName name="ñfkjghkdghk_2" localSheetId="0" hidden="1">{"'RIN-INTRANET'!$A$1:$K$71"}</definedName>
    <definedName name="ñfkjghkdghk_2" localSheetId="1" hidden="1">{"'RIN-INTRANET'!$A$1:$K$71"}</definedName>
    <definedName name="ñfkjghkdghk_2" hidden="1">{"'RIN-INTRANET'!$A$1:$K$71"}</definedName>
    <definedName name="ñfkjghkdghk_2_1" localSheetId="0" hidden="1">{"'RIN-INTRANET'!$A$1:$K$71"}</definedName>
    <definedName name="ñfkjghkdghk_2_1" localSheetId="1" hidden="1">{"'RIN-INTRANET'!$A$1:$K$71"}</definedName>
    <definedName name="ñfkjghkdghk_2_1" hidden="1">{"'RIN-INTRANET'!$A$1:$K$71"}</definedName>
    <definedName name="ñfkjghkdghk_2_2" localSheetId="0" hidden="1">{"'RIN-INTRANET'!$A$1:$K$71"}</definedName>
    <definedName name="ñfkjghkdghk_2_2" localSheetId="1" hidden="1">{"'RIN-INTRANET'!$A$1:$K$71"}</definedName>
    <definedName name="ñfkjghkdghk_2_2" hidden="1">{"'RIN-INTRANET'!$A$1:$K$71"}</definedName>
    <definedName name="ñfkjghkdghk_2_3" localSheetId="0" hidden="1">{"'RIN-INTRANET'!$A$1:$K$71"}</definedName>
    <definedName name="ñfkjghkdghk_2_3" localSheetId="1" hidden="1">{"'RIN-INTRANET'!$A$1:$K$71"}</definedName>
    <definedName name="ñfkjghkdghk_2_3" hidden="1">{"'RIN-INTRANET'!$A$1:$K$71"}</definedName>
    <definedName name="ñfkjghkdghk_2_4" localSheetId="0" hidden="1">{"'RIN-INTRANET'!$A$1:$K$71"}</definedName>
    <definedName name="ñfkjghkdghk_2_4" localSheetId="1" hidden="1">{"'RIN-INTRANET'!$A$1:$K$71"}</definedName>
    <definedName name="ñfkjghkdghk_2_4" hidden="1">{"'RIN-INTRANET'!$A$1:$K$71"}</definedName>
    <definedName name="ñfkjghkdghk_3" localSheetId="0" hidden="1">{"'RIN-INTRANET'!$A$1:$K$71"}</definedName>
    <definedName name="ñfkjghkdghk_3" localSheetId="1" hidden="1">{"'RIN-INTRANET'!$A$1:$K$71"}</definedName>
    <definedName name="ñfkjghkdghk_3" hidden="1">{"'RIN-INTRANET'!$A$1:$K$71"}</definedName>
    <definedName name="ñfkjghkdghk_4" localSheetId="0" hidden="1">{"'RIN-INTRANET'!$A$1:$K$71"}</definedName>
    <definedName name="ñfkjghkdghk_4" localSheetId="1" hidden="1">{"'RIN-INTRANET'!$A$1:$K$71"}</definedName>
    <definedName name="ñfkjghkdghk_4" hidden="1">{"'RIN-INTRANET'!$A$1:$K$71"}</definedName>
    <definedName name="ñfkjghkdghk_5" localSheetId="0" hidden="1">{"'RIN-INTRANET'!$A$1:$K$71"}</definedName>
    <definedName name="ñfkjghkdghk_5" localSheetId="1" hidden="1">{"'RIN-INTRANET'!$A$1:$K$71"}</definedName>
    <definedName name="ñfkjghkdghk_5" hidden="1">{"'RIN-INTRANET'!$A$1:$K$71"}</definedName>
    <definedName name="OAE" localSheetId="1">#REF!</definedName>
    <definedName name="OAE">[71]Base!$CK1</definedName>
    <definedName name="OAN" localSheetId="1">#REF!</definedName>
    <definedName name="OAN">[71]Base!$CN1</definedName>
    <definedName name="OANBCH" localSheetId="0">[71]Base!#REF!</definedName>
    <definedName name="OANBCH" localSheetId="1">#REF!</definedName>
    <definedName name="OANBCH">[71]Base!#REF!</definedName>
    <definedName name="OAP">'[1]esc con 2.4% '!$A$356:$Z$431</definedName>
    <definedName name="OAPC">'[1]esc con 2.4% '!$E$1103:$E$1104</definedName>
    <definedName name="OATITLE">'[1]esc con 2.4% '!$H$359</definedName>
    <definedName name="Objeto">#REF!</definedName>
    <definedName name="OBPRBCH" localSheetId="0">[71]Base!#REF!</definedName>
    <definedName name="OBPRBCH" localSheetId="1">#REF!</definedName>
    <definedName name="OBPRBCH">[71]Base!#REF!</definedName>
    <definedName name="OCT" localSheetId="0">#REF!</definedName>
    <definedName name="OCT" localSheetId="1">#REF!</definedName>
    <definedName name="OCT">#REF!</definedName>
    <definedName name="OD" localSheetId="0">[71]Base!#REF!</definedName>
    <definedName name="OD" localSheetId="1">#REF!</definedName>
    <definedName name="OD">[71]Base!#REF!</definedName>
    <definedName name="oda" localSheetId="1">#REF!</definedName>
    <definedName name="oda">#REF!</definedName>
    <definedName name="ODPBCH" localSheetId="1">#REF!</definedName>
    <definedName name="ODPBCH">[71]Base!$CO1</definedName>
    <definedName name="OECD_Table">#REF!</definedName>
    <definedName name="ofelia" localSheetId="0">#REF!</definedName>
    <definedName name="ofelia" localSheetId="1">#REF!</definedName>
    <definedName name="ofelia">#REF!</definedName>
    <definedName name="old" localSheetId="0" hidden="1">{"TBILLS_ALL",#N/A,FALSE,"FITB_all"}</definedName>
    <definedName name="old" localSheetId="1" hidden="1">{"TBILLS_ALL",#N/A,FALSE,"FITB_all"}</definedName>
    <definedName name="old" hidden="1">{"TBILLS_ALL",#N/A,FALSE,"FITB_all"}</definedName>
    <definedName name="OnShow">#N/A</definedName>
    <definedName name="oo" localSheetId="0" hidden="1">{"Riqfin97",#N/A,FALSE,"Tran";"Riqfinpro",#N/A,FALSE,"Tran"}</definedName>
    <definedName name="oo" localSheetId="1" hidden="1">{"Riqfin97",#N/A,FALSE,"Tran";"Riqfinpro",#N/A,FALSE,"Tran"}</definedName>
    <definedName name="oo" hidden="1">{"Riqfin97",#N/A,FALSE,"Tran";"Riqfinpro",#N/A,FALSE,"Tran"}</definedName>
    <definedName name="oo_1" localSheetId="0" hidden="1">{"Riqfin97",#N/A,FALSE,"Tran";"Riqfinpro",#N/A,FALSE,"Tran"}</definedName>
    <definedName name="oo_1" localSheetId="1" hidden="1">{"Riqfin97",#N/A,FALSE,"Tran";"Riqfinpro",#N/A,FALSE,"Tran"}</definedName>
    <definedName name="oo_1" hidden="1">{"Riqfin97",#N/A,FALSE,"Tran";"Riqfinpro",#N/A,FALSE,"Tran"}</definedName>
    <definedName name="oo_1_1" localSheetId="0" hidden="1">{"Riqfin97",#N/A,FALSE,"Tran";"Riqfinpro",#N/A,FALSE,"Tran"}</definedName>
    <definedName name="oo_1_1" localSheetId="1" hidden="1">{"Riqfin97",#N/A,FALSE,"Tran";"Riqfinpro",#N/A,FALSE,"Tran"}</definedName>
    <definedName name="oo_1_1" hidden="1">{"Riqfin97",#N/A,FALSE,"Tran";"Riqfinpro",#N/A,FALSE,"Tran"}</definedName>
    <definedName name="oo_1_2" localSheetId="0" hidden="1">{"Riqfin97",#N/A,FALSE,"Tran";"Riqfinpro",#N/A,FALSE,"Tran"}</definedName>
    <definedName name="oo_1_2" localSheetId="1" hidden="1">{"Riqfin97",#N/A,FALSE,"Tran";"Riqfinpro",#N/A,FALSE,"Tran"}</definedName>
    <definedName name="oo_1_2" hidden="1">{"Riqfin97",#N/A,FALSE,"Tran";"Riqfinpro",#N/A,FALSE,"Tran"}</definedName>
    <definedName name="oo_1_3" localSheetId="0" hidden="1">{"Riqfin97",#N/A,FALSE,"Tran";"Riqfinpro",#N/A,FALSE,"Tran"}</definedName>
    <definedName name="oo_1_3" localSheetId="1" hidden="1">{"Riqfin97",#N/A,FALSE,"Tran";"Riqfinpro",#N/A,FALSE,"Tran"}</definedName>
    <definedName name="oo_1_3" hidden="1">{"Riqfin97",#N/A,FALSE,"Tran";"Riqfinpro",#N/A,FALSE,"Tran"}</definedName>
    <definedName name="oo_1_4" localSheetId="0" hidden="1">{"Riqfin97",#N/A,FALSE,"Tran";"Riqfinpro",#N/A,FALSE,"Tran"}</definedName>
    <definedName name="oo_1_4" localSheetId="1" hidden="1">{"Riqfin97",#N/A,FALSE,"Tran";"Riqfinpro",#N/A,FALSE,"Tran"}</definedName>
    <definedName name="oo_1_4" hidden="1">{"Riqfin97",#N/A,FALSE,"Tran";"Riqfinpro",#N/A,FALSE,"Tran"}</definedName>
    <definedName name="oo_2" localSheetId="0" hidden="1">{"Riqfin97",#N/A,FALSE,"Tran";"Riqfinpro",#N/A,FALSE,"Tran"}</definedName>
    <definedName name="oo_2" localSheetId="1" hidden="1">{"Riqfin97",#N/A,FALSE,"Tran";"Riqfinpro",#N/A,FALSE,"Tran"}</definedName>
    <definedName name="oo_2" hidden="1">{"Riqfin97",#N/A,FALSE,"Tran";"Riqfinpro",#N/A,FALSE,"Tran"}</definedName>
    <definedName name="oo_3" localSheetId="0" hidden="1">{"Riqfin97",#N/A,FALSE,"Tran";"Riqfinpro",#N/A,FALSE,"Tran"}</definedName>
    <definedName name="oo_3" localSheetId="1" hidden="1">{"Riqfin97",#N/A,FALSE,"Tran";"Riqfinpro",#N/A,FALSE,"Tran"}</definedName>
    <definedName name="oo_3" hidden="1">{"Riqfin97",#N/A,FALSE,"Tran";"Riqfinpro",#N/A,FALSE,"Tran"}</definedName>
    <definedName name="oo_4" localSheetId="0" hidden="1">{"Riqfin97",#N/A,FALSE,"Tran";"Riqfinpro",#N/A,FALSE,"Tran"}</definedName>
    <definedName name="oo_4" localSheetId="1" hidden="1">{"Riqfin97",#N/A,FALSE,"Tran";"Riqfinpro",#N/A,FALSE,"Tran"}</definedName>
    <definedName name="oo_4" hidden="1">{"Riqfin97",#N/A,FALSE,"Tran";"Riqfinpro",#N/A,FALSE,"Tran"}</definedName>
    <definedName name="ooo" localSheetId="0" hidden="1">{"Tab1",#N/A,FALSE,"P";"Tab2",#N/A,FALSE,"P"}</definedName>
    <definedName name="ooo" localSheetId="1" hidden="1">{"Tab1",#N/A,FALSE,"P";"Tab2",#N/A,FALSE,"P"}</definedName>
    <definedName name="ooo" hidden="1">{"Tab1",#N/A,FALSE,"P";"Tab2",#N/A,FALSE,"P"}</definedName>
    <definedName name="ooo_1" localSheetId="0" hidden="1">{"Tab1",#N/A,FALSE,"P";"Tab2",#N/A,FALSE,"P"}</definedName>
    <definedName name="ooo_1" localSheetId="1" hidden="1">{"Tab1",#N/A,FALSE,"P";"Tab2",#N/A,FALSE,"P"}</definedName>
    <definedName name="ooo_1" hidden="1">{"Tab1",#N/A,FALSE,"P";"Tab2",#N/A,FALSE,"P"}</definedName>
    <definedName name="ooo_1_1" localSheetId="0" hidden="1">{"Tab1",#N/A,FALSE,"P";"Tab2",#N/A,FALSE,"P"}</definedName>
    <definedName name="ooo_1_1" localSheetId="1" hidden="1">{"Tab1",#N/A,FALSE,"P";"Tab2",#N/A,FALSE,"P"}</definedName>
    <definedName name="ooo_1_1" hidden="1">{"Tab1",#N/A,FALSE,"P";"Tab2",#N/A,FALSE,"P"}</definedName>
    <definedName name="ooo_1_2" localSheetId="0" hidden="1">{"Tab1",#N/A,FALSE,"P";"Tab2",#N/A,FALSE,"P"}</definedName>
    <definedName name="ooo_1_2" localSheetId="1" hidden="1">{"Tab1",#N/A,FALSE,"P";"Tab2",#N/A,FALSE,"P"}</definedName>
    <definedName name="ooo_1_2" hidden="1">{"Tab1",#N/A,FALSE,"P";"Tab2",#N/A,FALSE,"P"}</definedName>
    <definedName name="ooo_1_3" localSheetId="0" hidden="1">{"Tab1",#N/A,FALSE,"P";"Tab2",#N/A,FALSE,"P"}</definedName>
    <definedName name="ooo_1_3" localSheetId="1" hidden="1">{"Tab1",#N/A,FALSE,"P";"Tab2",#N/A,FALSE,"P"}</definedName>
    <definedName name="ooo_1_3" hidden="1">{"Tab1",#N/A,FALSE,"P";"Tab2",#N/A,FALSE,"P"}</definedName>
    <definedName name="ooo_1_4" localSheetId="0" hidden="1">{"Tab1",#N/A,FALSE,"P";"Tab2",#N/A,FALSE,"P"}</definedName>
    <definedName name="ooo_1_4" localSheetId="1" hidden="1">{"Tab1",#N/A,FALSE,"P";"Tab2",#N/A,FALSE,"P"}</definedName>
    <definedName name="ooo_1_4" hidden="1">{"Tab1",#N/A,FALSE,"P";"Tab2",#N/A,FALSE,"P"}</definedName>
    <definedName name="ooo_2" localSheetId="0" hidden="1">{"Tab1",#N/A,FALSE,"P";"Tab2",#N/A,FALSE,"P"}</definedName>
    <definedName name="ooo_2" localSheetId="1" hidden="1">{"Tab1",#N/A,FALSE,"P";"Tab2",#N/A,FALSE,"P"}</definedName>
    <definedName name="ooo_2" hidden="1">{"Tab1",#N/A,FALSE,"P";"Tab2",#N/A,FALSE,"P"}</definedName>
    <definedName name="ooo_3" localSheetId="0" hidden="1">{"Tab1",#N/A,FALSE,"P";"Tab2",#N/A,FALSE,"P"}</definedName>
    <definedName name="ooo_3" localSheetId="1" hidden="1">{"Tab1",#N/A,FALSE,"P";"Tab2",#N/A,FALSE,"P"}</definedName>
    <definedName name="ooo_3" hidden="1">{"Tab1",#N/A,FALSE,"P";"Tab2",#N/A,FALSE,"P"}</definedName>
    <definedName name="ooo_4" localSheetId="0" hidden="1">{"Tab1",#N/A,FALSE,"P";"Tab2",#N/A,FALSE,"P"}</definedName>
    <definedName name="ooo_4" localSheetId="1" hidden="1">{"Tab1",#N/A,FALSE,"P";"Tab2",#N/A,FALSE,"P"}</definedName>
    <definedName name="ooo_4" hidden="1">{"Tab1",#N/A,FALSE,"P";"Tab2",#N/A,FALSE,"P"}</definedName>
    <definedName name="oooo" localSheetId="0" hidden="1">{"Tab1",#N/A,FALSE,"P";"Tab2",#N/A,FALSE,"P"}</definedName>
    <definedName name="oooo" localSheetId="1" hidden="1">{"Tab1",#N/A,FALSE,"P";"Tab2",#N/A,FALSE,"P"}</definedName>
    <definedName name="oooo" hidden="1">{"Tab1",#N/A,FALSE,"P";"Tab2",#N/A,FALSE,"P"}</definedName>
    <definedName name="oooo_1" localSheetId="0" hidden="1">{"Tab1",#N/A,FALSE,"P";"Tab2",#N/A,FALSE,"P"}</definedName>
    <definedName name="oooo_1" localSheetId="1" hidden="1">{"Tab1",#N/A,FALSE,"P";"Tab2",#N/A,FALSE,"P"}</definedName>
    <definedName name="oooo_1" hidden="1">{"Tab1",#N/A,FALSE,"P";"Tab2",#N/A,FALSE,"P"}</definedName>
    <definedName name="oooo_1_1" localSheetId="0" hidden="1">{"Tab1",#N/A,FALSE,"P";"Tab2",#N/A,FALSE,"P"}</definedName>
    <definedName name="oooo_1_1" localSheetId="1" hidden="1">{"Tab1",#N/A,FALSE,"P";"Tab2",#N/A,FALSE,"P"}</definedName>
    <definedName name="oooo_1_1" hidden="1">{"Tab1",#N/A,FALSE,"P";"Tab2",#N/A,FALSE,"P"}</definedName>
    <definedName name="oooo_1_2" localSheetId="0" hidden="1">{"Tab1",#N/A,FALSE,"P";"Tab2",#N/A,FALSE,"P"}</definedName>
    <definedName name="oooo_1_2" localSheetId="1" hidden="1">{"Tab1",#N/A,FALSE,"P";"Tab2",#N/A,FALSE,"P"}</definedName>
    <definedName name="oooo_1_2" hidden="1">{"Tab1",#N/A,FALSE,"P";"Tab2",#N/A,FALSE,"P"}</definedName>
    <definedName name="oooo_1_3" localSheetId="0" hidden="1">{"Tab1",#N/A,FALSE,"P";"Tab2",#N/A,FALSE,"P"}</definedName>
    <definedName name="oooo_1_3" localSheetId="1" hidden="1">{"Tab1",#N/A,FALSE,"P";"Tab2",#N/A,FALSE,"P"}</definedName>
    <definedName name="oooo_1_3" hidden="1">{"Tab1",#N/A,FALSE,"P";"Tab2",#N/A,FALSE,"P"}</definedName>
    <definedName name="oooo_1_4" localSheetId="0" hidden="1">{"Tab1",#N/A,FALSE,"P";"Tab2",#N/A,FALSE,"P"}</definedName>
    <definedName name="oooo_1_4" localSheetId="1" hidden="1">{"Tab1",#N/A,FALSE,"P";"Tab2",#N/A,FALSE,"P"}</definedName>
    <definedName name="oooo_1_4" hidden="1">{"Tab1",#N/A,FALSE,"P";"Tab2",#N/A,FALSE,"P"}</definedName>
    <definedName name="oooo_2" localSheetId="0" hidden="1">{"Tab1",#N/A,FALSE,"P";"Tab2",#N/A,FALSE,"P"}</definedName>
    <definedName name="oooo_2" localSheetId="1" hidden="1">{"Tab1",#N/A,FALSE,"P";"Tab2",#N/A,FALSE,"P"}</definedName>
    <definedName name="oooo_2" hidden="1">{"Tab1",#N/A,FALSE,"P";"Tab2",#N/A,FALSE,"P"}</definedName>
    <definedName name="oooo_3" localSheetId="0" hidden="1">{"Tab1",#N/A,FALSE,"P";"Tab2",#N/A,FALSE,"P"}</definedName>
    <definedName name="oooo_3" localSheetId="1" hidden="1">{"Tab1",#N/A,FALSE,"P";"Tab2",#N/A,FALSE,"P"}</definedName>
    <definedName name="oooo_3" hidden="1">{"Tab1",#N/A,FALSE,"P";"Tab2",#N/A,FALSE,"P"}</definedName>
    <definedName name="oooo_4" localSheetId="0" hidden="1">{"Tab1",#N/A,FALSE,"P";"Tab2",#N/A,FALSE,"P"}</definedName>
    <definedName name="oooo_4" localSheetId="1" hidden="1">{"Tab1",#N/A,FALSE,"P";"Tab2",#N/A,FALSE,"P"}</definedName>
    <definedName name="oooo_4" hidden="1">{"Tab1",#N/A,FALSE,"P";"Tab2",#N/A,FALSE,"P"}</definedName>
    <definedName name="OPCFLAG">'[1]esc con 2.4% '!$E$191</definedName>
    <definedName name="OPCION">'[1]esc con 2.4% '!$E$191:$L$191</definedName>
    <definedName name="Opec" localSheetId="1">#REF!</definedName>
    <definedName name="Opec">'[80]Debt 2009'!#REF!</definedName>
    <definedName name="Operacion">#REF!</definedName>
    <definedName name="OPSELC">'[1]esc con 2.4% '!$E$1143</definedName>
    <definedName name="opu" localSheetId="0" hidden="1">{"Riqfin97",#N/A,FALSE,"Tran";"Riqfinpro",#N/A,FALSE,"Tran"}</definedName>
    <definedName name="opu" localSheetId="1" hidden="1">{"Riqfin97",#N/A,FALSE,"Tran";"Riqfinpro",#N/A,FALSE,"Tran"}</definedName>
    <definedName name="opu" hidden="1">{"Riqfin97",#N/A,FALSE,"Tran";"Riqfinpro",#N/A,FALSE,"Tran"}</definedName>
    <definedName name="opu_1" localSheetId="0" hidden="1">{"Riqfin97",#N/A,FALSE,"Tran";"Riqfinpro",#N/A,FALSE,"Tran"}</definedName>
    <definedName name="opu_1" localSheetId="1" hidden="1">{"Riqfin97",#N/A,FALSE,"Tran";"Riqfinpro",#N/A,FALSE,"Tran"}</definedName>
    <definedName name="opu_1" hidden="1">{"Riqfin97",#N/A,FALSE,"Tran";"Riqfinpro",#N/A,FALSE,"Tran"}</definedName>
    <definedName name="opu_1_1" localSheetId="0" hidden="1">{"Riqfin97",#N/A,FALSE,"Tran";"Riqfinpro",#N/A,FALSE,"Tran"}</definedName>
    <definedName name="opu_1_1" localSheetId="1" hidden="1">{"Riqfin97",#N/A,FALSE,"Tran";"Riqfinpro",#N/A,FALSE,"Tran"}</definedName>
    <definedName name="opu_1_1" hidden="1">{"Riqfin97",#N/A,FALSE,"Tran";"Riqfinpro",#N/A,FALSE,"Tran"}</definedName>
    <definedName name="opu_1_2" localSheetId="0" hidden="1">{"Riqfin97",#N/A,FALSE,"Tran";"Riqfinpro",#N/A,FALSE,"Tran"}</definedName>
    <definedName name="opu_1_2" localSheetId="1" hidden="1">{"Riqfin97",#N/A,FALSE,"Tran";"Riqfinpro",#N/A,FALSE,"Tran"}</definedName>
    <definedName name="opu_1_2" hidden="1">{"Riqfin97",#N/A,FALSE,"Tran";"Riqfinpro",#N/A,FALSE,"Tran"}</definedName>
    <definedName name="opu_1_3" localSheetId="0" hidden="1">{"Riqfin97",#N/A,FALSE,"Tran";"Riqfinpro",#N/A,FALSE,"Tran"}</definedName>
    <definedName name="opu_1_3" localSheetId="1" hidden="1">{"Riqfin97",#N/A,FALSE,"Tran";"Riqfinpro",#N/A,FALSE,"Tran"}</definedName>
    <definedName name="opu_1_3" hidden="1">{"Riqfin97",#N/A,FALSE,"Tran";"Riqfinpro",#N/A,FALSE,"Tran"}</definedName>
    <definedName name="opu_1_4" localSheetId="0" hidden="1">{"Riqfin97",#N/A,FALSE,"Tran";"Riqfinpro",#N/A,FALSE,"Tran"}</definedName>
    <definedName name="opu_1_4" localSheetId="1" hidden="1">{"Riqfin97",#N/A,FALSE,"Tran";"Riqfinpro",#N/A,FALSE,"Tran"}</definedName>
    <definedName name="opu_1_4" hidden="1">{"Riqfin97",#N/A,FALSE,"Tran";"Riqfinpro",#N/A,FALSE,"Tran"}</definedName>
    <definedName name="opu_2" localSheetId="0" hidden="1">{"Riqfin97",#N/A,FALSE,"Tran";"Riqfinpro",#N/A,FALSE,"Tran"}</definedName>
    <definedName name="opu_2" localSheetId="1" hidden="1">{"Riqfin97",#N/A,FALSE,"Tran";"Riqfinpro",#N/A,FALSE,"Tran"}</definedName>
    <definedName name="opu_2" hidden="1">{"Riqfin97",#N/A,FALSE,"Tran";"Riqfinpro",#N/A,FALSE,"Tran"}</definedName>
    <definedName name="opu_3" localSheetId="0" hidden="1">{"Riqfin97",#N/A,FALSE,"Tran";"Riqfinpro",#N/A,FALSE,"Tran"}</definedName>
    <definedName name="opu_3" localSheetId="1" hidden="1">{"Riqfin97",#N/A,FALSE,"Tran";"Riqfinpro",#N/A,FALSE,"Tran"}</definedName>
    <definedName name="opu_3" hidden="1">{"Riqfin97",#N/A,FALSE,"Tran";"Riqfinpro",#N/A,FALSE,"Tran"}</definedName>
    <definedName name="opu_4" localSheetId="0" hidden="1">{"Riqfin97",#N/A,FALSE,"Tran";"Riqfinpro",#N/A,FALSE,"Tran"}</definedName>
    <definedName name="opu_4" localSheetId="1" hidden="1">{"Riqfin97",#N/A,FALSE,"Tran";"Riqfinpro",#N/A,FALSE,"Tran"}</definedName>
    <definedName name="opu_4" hidden="1">{"Riqfin97",#N/A,FALSE,"Tran";"Riqfinpro",#N/A,FALSE,"Tran"}</definedName>
    <definedName name="Organismos1">'[106]Semanal Organismos'!$A$1:$J$86</definedName>
    <definedName name="Organismos2">'[106]Semanal Organismos'!$A$87:$J$244</definedName>
    <definedName name="ORIG" localSheetId="1">#REF!</definedName>
    <definedName name="ORIG">[78]Sum1!#REF!</definedName>
    <definedName name="Origen_Objeto">#REF!</definedName>
    <definedName name="Original" localSheetId="1">OFFSET(#REF!,0,0,COUNT(#REF!))</definedName>
    <definedName name="Original">OFFSET('[168]C.1'!$C$21,0,0,COUNT('[168]C.1'!$C$21:$C$441))</definedName>
    <definedName name="OriginalComponentes" localSheetId="0">OFFSET(#REF!,0,0,COUNT(#REF!))</definedName>
    <definedName name="OriginalComponentes" localSheetId="1">OFFSET(#REF!,0,0,COUNT(#REF!))</definedName>
    <definedName name="OriginalComponentes">OFFSET(#REF!,0,0,COUNT(#REF!))</definedName>
    <definedName name="ORIYAPLI" hidden="1">#REF!</definedName>
    <definedName name="osbgc" localSheetId="1">#REF!</definedName>
    <definedName name="osbgc">[71]Base!$CP1</definedName>
    <definedName name="osbgc_1" localSheetId="0">[71]Base!#REF!</definedName>
    <definedName name="osbgc_1" localSheetId="1">#REF!</definedName>
    <definedName name="osbgc_1">[71]Base!#REF!</definedName>
    <definedName name="Otr_Inst_Banc_40G" localSheetId="0">#REF!</definedName>
    <definedName name="Otr_Inst_Banc_40G" localSheetId="1">#REF!</definedName>
    <definedName name="Otr_Inst_Banc_40G">#REF!</definedName>
    <definedName name="Otras_Obligaciones" comment="¿Son obligaciones a largo plazo?">#REF!</definedName>
    <definedName name="Otras_Residuales" localSheetId="0">#REF!</definedName>
    <definedName name="Otras_Residuales" localSheetId="1">#REF!</definedName>
    <definedName name="Otras_Residuales">#REF!</definedName>
    <definedName name="otras1">#REF!</definedName>
    <definedName name="OTRAS96" localSheetId="0">#REF!</definedName>
    <definedName name="OTRAS96" localSheetId="1">#REF!</definedName>
    <definedName name="OTRAS96">#REF!</definedName>
    <definedName name="OtrasSubvenciones" localSheetId="0">#REF!</definedName>
    <definedName name="OtrasSubvenciones" localSheetId="1">#REF!</definedName>
    <definedName name="OtrasSubvenciones">#REF!</definedName>
    <definedName name="OTRBOP" localSheetId="1">#REF!</definedName>
    <definedName name="OTRBOP">[71]Base!$CQ1</definedName>
    <definedName name="otro">#REF!</definedName>
    <definedName name="OTROS">[169]Base!#REF!</definedName>
    <definedName name="OTROS1" localSheetId="0">#REF!</definedName>
    <definedName name="OTROS1" localSheetId="1">#REF!</definedName>
    <definedName name="OTROS1">#REF!</definedName>
    <definedName name="otros2000" localSheetId="0">#REF!</definedName>
    <definedName name="otros2000" localSheetId="1">#REF!</definedName>
    <definedName name="otros2000">#REF!</definedName>
    <definedName name="otros2001" localSheetId="0">#REF!</definedName>
    <definedName name="otros2001" localSheetId="1">#REF!</definedName>
    <definedName name="otros2001">#REF!</definedName>
    <definedName name="otros2002" localSheetId="0">#REF!</definedName>
    <definedName name="otros2002" localSheetId="1">#REF!</definedName>
    <definedName name="otros2002">#REF!</definedName>
    <definedName name="otros2003" localSheetId="0">#REF!</definedName>
    <definedName name="otros2003" localSheetId="1">#REF!</definedName>
    <definedName name="otros2003">#REF!</definedName>
    <definedName name="otros98" localSheetId="0">[14]Programa!#REF!</definedName>
    <definedName name="otros98" localSheetId="1">#REF!</definedName>
    <definedName name="otros98">[14]Programa!#REF!</definedName>
    <definedName name="otros98j" localSheetId="0">[14]Programa!#REF!</definedName>
    <definedName name="otros98j" localSheetId="1">#REF!</definedName>
    <definedName name="otros98j">[14]Programa!#REF!</definedName>
    <definedName name="otros98s" localSheetId="0">#REF!</definedName>
    <definedName name="otros98s" localSheetId="1">#REF!</definedName>
    <definedName name="otros98s">#REF!</definedName>
    <definedName name="otros99" localSheetId="0">#REF!</definedName>
    <definedName name="otros99" localSheetId="1">#REF!</definedName>
    <definedName name="otros99">#REF!</definedName>
    <definedName name="otrossss" localSheetId="0" hidden="1">'[46]1990'!#REF!</definedName>
    <definedName name="otrossss" localSheetId="1" hidden="1">#REF!</definedName>
    <definedName name="otrossss" hidden="1">'[46]1990'!#REF!</definedName>
    <definedName name="OUTDS1" localSheetId="0">#REF!</definedName>
    <definedName name="OUTDS1" localSheetId="1">#REF!</definedName>
    <definedName name="OUTDS1">#REF!</definedName>
    <definedName name="OUTFISC" localSheetId="0">#REF!</definedName>
    <definedName name="OUTFISC" localSheetId="1">#REF!</definedName>
    <definedName name="OUTFISC">#REF!</definedName>
    <definedName name="OUTIMF" localSheetId="0">#REF!</definedName>
    <definedName name="OUTIMF" localSheetId="1">#REF!</definedName>
    <definedName name="OUTIMF">#REF!</definedName>
    <definedName name="OUTMN" localSheetId="0">#REF!</definedName>
    <definedName name="OUTMN" localSheetId="1">#REF!</definedName>
    <definedName name="OUTMN">#REF!</definedName>
    <definedName name="OUTPUT">'[1]esc con 2.4% '!$A$1169:$L$1282</definedName>
    <definedName name="OUTPUTDE">'[1]esc con 2.4% '!$A$1169:$L$1357</definedName>
    <definedName name="OUTPUTE">'[1]esc con 2.4% '!$A$1170:$Z$1358</definedName>
    <definedName name="OUTPUTPR">'[1]esc con 2.4% '!$A$1170:$L$1278</definedName>
    <definedName name="OUTPUTWS">'[1]esc con 2.4% '!$A$1169:$C$1358</definedName>
    <definedName name="Overall_Assessment">'[85]Output - Submit'!$C$15</definedName>
    <definedName name="p" localSheetId="1" hidden="1">#REF!</definedName>
    <definedName name="p" hidden="1">[71]Base!$CR1</definedName>
    <definedName name="P.51FBK" localSheetId="0">#REF!</definedName>
    <definedName name="P.51FBK" localSheetId="1">#REF!</definedName>
    <definedName name="P.51FBK">#REF!</definedName>
    <definedName name="P.Bruta" localSheetId="0">#REF!</definedName>
    <definedName name="P.Bruta" localSheetId="1">#REF!</definedName>
    <definedName name="P.Bruta">#REF!</definedName>
    <definedName name="p_1" localSheetId="0">[71]Base!#REF!</definedName>
    <definedName name="p_1" localSheetId="1">#REF!</definedName>
    <definedName name="p_1">[71]Base!#REF!</definedName>
    <definedName name="p_2" localSheetId="1">#REF!</definedName>
    <definedName name="p_2">'[71]Programa A'!$B$48:$W$105</definedName>
    <definedName name="p_3" localSheetId="1">#REF!</definedName>
    <definedName name="p_3">'[71]Programa A'!$B$107:$W$158</definedName>
    <definedName name="p_r1">#REF!</definedName>
    <definedName name="p_r2">#REF!</definedName>
    <definedName name="p_r3">#REF!</definedName>
    <definedName name="p_r4">#REF!</definedName>
    <definedName name="p_r5">#REF!</definedName>
    <definedName name="p_s">#REF!</definedName>
    <definedName name="P1D" localSheetId="0">#REF!</definedName>
    <definedName name="P1D" localSheetId="1">#REF!</definedName>
    <definedName name="P1D">#REF!</definedName>
    <definedName name="P1G" localSheetId="0">#REF!</definedName>
    <definedName name="P1G" localSheetId="1">#REF!</definedName>
    <definedName name="P1G">#REF!</definedName>
    <definedName name="p20_gprim">#REF!</definedName>
    <definedName name="p20_ingtot">#REF!</definedName>
    <definedName name="p2std" localSheetId="1">#REF!</definedName>
    <definedName name="p2std">#REF!</definedName>
    <definedName name="p40_gprim">#REF!</definedName>
    <definedName name="p40_ingtot">#REF!</definedName>
    <definedName name="p70_gprim">#REF!</definedName>
    <definedName name="p70_ingtot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AGINA_01" localSheetId="1">#REF!</definedName>
    <definedName name="PAGINA_01">#REF!</definedName>
    <definedName name="PAGINA_01_CONT." localSheetId="1">#REF!</definedName>
    <definedName name="PAGINA_01_CONT.">#REF!</definedName>
    <definedName name="PAGINA_02" localSheetId="1">#REF!</definedName>
    <definedName name="PAGINA_02">#REF!</definedName>
    <definedName name="PAGINA_03" localSheetId="1">#REF!</definedName>
    <definedName name="PAGINA_03">#REF!</definedName>
    <definedName name="PAGINA_04" localSheetId="1">#REF!</definedName>
    <definedName name="PAGINA_04">#REF!</definedName>
    <definedName name="PAGINA_05" localSheetId="1">#REF!</definedName>
    <definedName name="PAGINA_05">#REF!</definedName>
    <definedName name="PAGINA_06" localSheetId="1">#REF!</definedName>
    <definedName name="PAGINA_06">#REF!</definedName>
    <definedName name="PAGINA_06_CONT." localSheetId="1">#REF!</definedName>
    <definedName name="PAGINA_06_CONT.">#REF!</definedName>
    <definedName name="PAGINA_07" localSheetId="1">#REF!</definedName>
    <definedName name="PAGINA_07">#REF!</definedName>
    <definedName name="PAGINA_08" localSheetId="1">#REF!</definedName>
    <definedName name="PAGINA_08">#REF!</definedName>
    <definedName name="PAGINA_09" localSheetId="1">#REF!</definedName>
    <definedName name="PAGINA_09">#REF!</definedName>
    <definedName name="PAGINA_10" localSheetId="1">#REF!</definedName>
    <definedName name="PAGINA_10">#REF!</definedName>
    <definedName name="PAGINA_11" localSheetId="1">#REF!</definedName>
    <definedName name="PAGINA_11">#REF!</definedName>
    <definedName name="PAGINA_12" localSheetId="1">#REF!</definedName>
    <definedName name="PAGINA_12">#REF!</definedName>
    <definedName name="PAGOS" localSheetId="0">#REF!</definedName>
    <definedName name="PAGOS" localSheetId="1">#REF!</definedName>
    <definedName name="PAGOS">#REF!</definedName>
    <definedName name="Pais_Region">#REF!</definedName>
    <definedName name="Pal_Workbook_GUID" hidden="1">"29P3WX2BIVE6M3HDJJ9ZDAC1"</definedName>
    <definedName name="PalisadeReportWorkbookCreatedBy">"AtRisk"</definedName>
    <definedName name="Pan_Bancario_50G" localSheetId="0">#REF!</definedName>
    <definedName name="Pan_Bancario_50G" localSheetId="1">#REF!</definedName>
    <definedName name="Pan_Bancario_50G">#REF!</definedName>
    <definedName name="Pan_Monet_30G" localSheetId="0">#REF!</definedName>
    <definedName name="Pan_Monet_30G" localSheetId="1">#REF!</definedName>
    <definedName name="Pan_Monet_30G">#REF!</definedName>
    <definedName name="PAPEL">'[1]esc con 2.4% '!$B$1022</definedName>
    <definedName name="ParaBCH" localSheetId="0">#REF!</definedName>
    <definedName name="ParaBCH" localSheetId="1">#REF!</definedName>
    <definedName name="ParaBCH">#REF!</definedName>
    <definedName name="pared" localSheetId="0">#REF!</definedName>
    <definedName name="pared" localSheetId="1">#REF!</definedName>
    <definedName name="pared">#REF!</definedName>
    <definedName name="Parmeshwar" localSheetId="1">#REF!</definedName>
    <definedName name="Parmeshwar">[160]E!$AJ$98:$AX$115</definedName>
    <definedName name="PARTIDA" localSheetId="0">[170]SPNF!#REF!</definedName>
    <definedName name="PARTIDA" localSheetId="1">#REF!</definedName>
    <definedName name="PARTIDA">[170]SPNF!#REF!</definedName>
    <definedName name="pasada">#REF!</definedName>
    <definedName name="pase" localSheetId="0">#REF!</definedName>
    <definedName name="pase" localSheetId="1">#REF!</definedName>
    <definedName name="pase">#REF!</definedName>
    <definedName name="pasfcoma" localSheetId="0">#REF!</definedName>
    <definedName name="pasfcoma" localSheetId="1">#REF!</definedName>
    <definedName name="pasfcoma">#REF!</definedName>
    <definedName name="pasfinan">#REF!</definedName>
    <definedName name="pasivas" localSheetId="0">#REF!</definedName>
    <definedName name="pasivas" localSheetId="1">#REF!</definedName>
    <definedName name="pasivas">#REF!</definedName>
    <definedName name="Path_Data" localSheetId="0">#REF!</definedName>
    <definedName name="Path_Data" localSheetId="1">#REF!</definedName>
    <definedName name="Path_Data">#REF!</definedName>
    <definedName name="Path_System" localSheetId="0">#REF!</definedName>
    <definedName name="Path_System" localSheetId="1">#REF!</definedName>
    <definedName name="Path_System">#REF!</definedName>
    <definedName name="Pave" localSheetId="1">#REF!</definedName>
    <definedName name="Pave">#REF!</definedName>
    <definedName name="pay" localSheetId="0" hidden="1">{"Riqfin97",#N/A,FALSE,"Tran";"Riqfinpro",#N/A,FALSE,"Tran"}</definedName>
    <definedName name="pay" localSheetId="1" hidden="1">{"Riqfin97",#N/A,FALSE,"Tran";"Riqfinpro",#N/A,FALSE,"Tran"}</definedName>
    <definedName name="pay" hidden="1">{"Riqfin97",#N/A,FALSE,"Tran";"Riqfinpro",#N/A,FALSE,"Tran"}</definedName>
    <definedName name="Pay_Date" localSheetId="0">#REF!</definedName>
    <definedName name="Pay_Date" localSheetId="1">#REF!</definedName>
    <definedName name="Pay_Date">#REF!</definedName>
    <definedName name="Pay_Num" localSheetId="0">#REF!</definedName>
    <definedName name="Pay_Num" localSheetId="1">#REF!</definedName>
    <definedName name="Pay_Num">#REF!</definedName>
    <definedName name="Pay_Num." localSheetId="0">#REF!</definedName>
    <definedName name="Pay_Num." localSheetId="1">#REF!</definedName>
    <definedName name="Pay_Num.">#REF!</definedName>
    <definedName name="PAYCAP" localSheetId="1">#REF!</definedName>
    <definedName name="PAYCAP">#REF!</definedName>
    <definedName name="Paym_Cap">#REF!</definedName>
    <definedName name="Payment_Date" localSheetId="0">DATE(YEAR('Cuadro de Indicadores '!Loan_Start),MONTH('Cuadro de Indicadores '!Loan_Start)+Payment_Number,DAY('Cuadro de Indicadores '!Loan_Start))</definedName>
    <definedName name="Payment_Date" localSheetId="1">DATE(YEAR('Metadata '!Loan_Start),MONTH('Metadata '!Loan_Start)+Payment_Number,DAY('Metadata '!Loan_Start))</definedName>
    <definedName name="Payment_Date">DATE(YEAR(Loan_Start),MONTH(Loan_Start)+Payment_Number,DAY(Loan_Start))</definedName>
    <definedName name="Payment_Needed">"Pago necesario"</definedName>
    <definedName name="PC">#REF!</definedName>
    <definedName name="pchBM" localSheetId="0">[15]Q6!#REF!</definedName>
    <definedName name="pchBM" localSheetId="1">#REF!</definedName>
    <definedName name="pchBM">[15]Q6!#REF!</definedName>
    <definedName name="pchBMG" localSheetId="0">#REF!</definedName>
    <definedName name="pchBMG" localSheetId="1">#REF!</definedName>
    <definedName name="pchBMG">#REF!</definedName>
    <definedName name="pchBX" localSheetId="0">[15]Q6!#REF!</definedName>
    <definedName name="pchBX" localSheetId="1">#REF!</definedName>
    <definedName name="pchBX">[15]Q6!#REF!</definedName>
    <definedName name="pchBXG" localSheetId="0">#REF!</definedName>
    <definedName name="pchBXG" localSheetId="1">#REF!</definedName>
    <definedName name="pchBXG">#REF!</definedName>
    <definedName name="pchNM_R" localSheetId="1">#REF!</definedName>
    <definedName name="pchNM_R">[105]Q1!$E$42:$AH$42</definedName>
    <definedName name="pchNMG_R" localSheetId="1">#REF!</definedName>
    <definedName name="pchNMG_R">[105]Q1!$E$45:$AH$45</definedName>
    <definedName name="pchNX_R" localSheetId="1">#REF!</definedName>
    <definedName name="pchNX_R">[105]Q1!$E$33:$AH$33</definedName>
    <definedName name="pchNXG_R" localSheetId="1">#REF!</definedName>
    <definedName name="pchNXG_R">[105]Q1!$E$36:$AH$36</definedName>
    <definedName name="PCPI" localSheetId="1">#REF!</definedName>
    <definedName name="PCPI">[15]Q3!$E$25:$AH$25</definedName>
    <definedName name="PCPI.ARQ" localSheetId="0">#REF!</definedName>
    <definedName name="PCPI.ARQ" localSheetId="1">#REF!</definedName>
    <definedName name="PCPI.ARQ">#REF!</definedName>
    <definedName name="PCPI.Q" localSheetId="0">#REF!</definedName>
    <definedName name="PCPI.Q" localSheetId="1">#REF!</definedName>
    <definedName name="PCPI.Q">#REF!</definedName>
    <definedName name="PCPI.YOY" localSheetId="0">#REF!</definedName>
    <definedName name="PCPI.YOY" localSheetId="1">#REF!</definedName>
    <definedName name="PCPI.YOY">#REF!</definedName>
    <definedName name="PCPIE" localSheetId="1">#REF!</definedName>
    <definedName name="PCPIE">[15]Q3!$E$28:$AH$28</definedName>
    <definedName name="PCPIG" localSheetId="1">#REF!</definedName>
    <definedName name="PCPIG">[15]Q3!$E$26:$AH$26</definedName>
    <definedName name="PCshare" localSheetId="0">#REF!</definedName>
    <definedName name="PCshare" localSheetId="1">#REF!</definedName>
    <definedName name="PCshare">#REF!</definedName>
    <definedName name="PCssss">#REF!</definedName>
    <definedName name="PCTOFGDP" localSheetId="0">#REF!</definedName>
    <definedName name="PCTOFGDP" localSheetId="1">#REF!</definedName>
    <definedName name="PCTOFGDP">#REF!</definedName>
    <definedName name="PD">#REF!</definedName>
    <definedName name="PEACEAGR" localSheetId="0">#REF!</definedName>
    <definedName name="PEACEAGR" localSheetId="1">#REF!</definedName>
    <definedName name="PEACEAGR">#REF!</definedName>
    <definedName name="PeCriLa1">#REF!</definedName>
    <definedName name="PeCriLa2">#REF!</definedName>
    <definedName name="PeCriLa3">#REF!</definedName>
    <definedName name="PeCriLa4">#REF!</definedName>
    <definedName name="PeCrit1">#REF!</definedName>
    <definedName name="PeCrit2">#REF!</definedName>
    <definedName name="PeCrit3">#REF!</definedName>
    <definedName name="PeCrit4">#REF!</definedName>
    <definedName name="PERDIDAS" localSheetId="0">#REF!</definedName>
    <definedName name="PERDIDAS" localSheetId="1">#REF!</definedName>
    <definedName name="PERDIDAS">#REF!</definedName>
    <definedName name="PERE96" localSheetId="0">#REF!</definedName>
    <definedName name="PERE96" localSheetId="1">#REF!</definedName>
    <definedName name="PERE96">#REF!</definedName>
    <definedName name="PERIODO" localSheetId="1">#REF!</definedName>
    <definedName name="PERIODO">[28]CONSULTA!$AU$8:$AU$16</definedName>
    <definedName name="PESP" localSheetId="0">[71]Base!#REF!</definedName>
    <definedName name="PESP" localSheetId="1">#REF!</definedName>
    <definedName name="PESP">[71]Base!#REF!</definedName>
    <definedName name="pesp_1" localSheetId="0">[71]Base!#REF!</definedName>
    <definedName name="pesp_1" localSheetId="1">#REF!</definedName>
    <definedName name="pesp_1">[71]Base!#REF!</definedName>
    <definedName name="PESPF" localSheetId="0">[71]Base!#REF!</definedName>
    <definedName name="PESPF" localSheetId="1">#REF!</definedName>
    <definedName name="PESPF">[71]Base!#REF!</definedName>
    <definedName name="Petroecuador" localSheetId="0">#REF!</definedName>
    <definedName name="Petroecuador" localSheetId="1">#REF!</definedName>
    <definedName name="Petroecuador">#REF!</definedName>
    <definedName name="PEX" localSheetId="1">#REF!</definedName>
    <definedName name="PEX">[113]SUPUESTOS!A$14</definedName>
    <definedName name="PF" localSheetId="0">#REF!</definedName>
    <definedName name="PF" localSheetId="1">#REF!</definedName>
    <definedName name="PF">#REF!</definedName>
    <definedName name="PFLAG">'[1]esc con 2.4% '!$Y$1101</definedName>
    <definedName name="PFP">#REF!</definedName>
    <definedName name="pfp_table1">#REF!</definedName>
    <definedName name="pib">#REF!</definedName>
    <definedName name="PIB__millones_de_USD">#REF!</definedName>
    <definedName name="pib_int" localSheetId="0">#REF!</definedName>
    <definedName name="pib_int" localSheetId="1">#REF!</definedName>
    <definedName name="pib_int">#REF!</definedName>
    <definedName name="PIB_millones_USD">'[171]A1 A2'!#REF!</definedName>
    <definedName name="pib98j" localSheetId="0">[14]Programa!#REF!</definedName>
    <definedName name="pib98j" localSheetId="1">#REF!</definedName>
    <definedName name="pib98j">[14]Programa!#REF!</definedName>
    <definedName name="pib98s" localSheetId="0">[14]Programa!#REF!</definedName>
    <definedName name="pib98s" localSheetId="1">#REF!</definedName>
    <definedName name="pib98s">[14]Programa!#REF!</definedName>
    <definedName name="PIBCORD" localSheetId="0">'[11]PIB corr'!#REF!</definedName>
    <definedName name="PIBCORD" localSheetId="1">#REF!</definedName>
    <definedName name="PIBCORD">'[11]PIB corr'!#REF!</definedName>
    <definedName name="PIBORO" localSheetId="0">'[11]PIB corr'!#REF!</definedName>
    <definedName name="PIBORO" localSheetId="1">#REF!</definedName>
    <definedName name="PIBORO">'[11]PIB corr'!#REF!</definedName>
    <definedName name="PIBporSECT" localSheetId="0">#REF!</definedName>
    <definedName name="PIBporSECT" localSheetId="1">#REF!</definedName>
    <definedName name="PIBporSECT">#REF!</definedName>
    <definedName name="Piloto">#REF!</definedName>
    <definedName name="pit" localSheetId="0" hidden="1">{"Riqfin97",#N/A,FALSE,"Tran";"Riqfinpro",#N/A,FALSE,"Tran"}</definedName>
    <definedName name="pit" localSheetId="1" hidden="1">{"Riqfin97",#N/A,FALSE,"Tran";"Riqfinpro",#N/A,FALSE,"Tran"}</definedName>
    <definedName name="pit" hidden="1">{"Riqfin97",#N/A,FALSE,"Tran";"Riqfinpro",#N/A,FALSE,"Tran"}</definedName>
    <definedName name="pit_1" localSheetId="0" hidden="1">{"Riqfin97",#N/A,FALSE,"Tran";"Riqfinpro",#N/A,FALSE,"Tran"}</definedName>
    <definedName name="pit_1" localSheetId="1" hidden="1">{"Riqfin97",#N/A,FALSE,"Tran";"Riqfinpro",#N/A,FALSE,"Tran"}</definedName>
    <definedName name="pit_1" hidden="1">{"Riqfin97",#N/A,FALSE,"Tran";"Riqfinpro",#N/A,FALSE,"Tran"}</definedName>
    <definedName name="pit_1_1" localSheetId="0" hidden="1">{"Riqfin97",#N/A,FALSE,"Tran";"Riqfinpro",#N/A,FALSE,"Tran"}</definedName>
    <definedName name="pit_1_1" localSheetId="1" hidden="1">{"Riqfin97",#N/A,FALSE,"Tran";"Riqfinpro",#N/A,FALSE,"Tran"}</definedName>
    <definedName name="pit_1_1" hidden="1">{"Riqfin97",#N/A,FALSE,"Tran";"Riqfinpro",#N/A,FALSE,"Tran"}</definedName>
    <definedName name="pit_1_2" localSheetId="0" hidden="1">{"Riqfin97",#N/A,FALSE,"Tran";"Riqfinpro",#N/A,FALSE,"Tran"}</definedName>
    <definedName name="pit_1_2" localSheetId="1" hidden="1">{"Riqfin97",#N/A,FALSE,"Tran";"Riqfinpro",#N/A,FALSE,"Tran"}</definedName>
    <definedName name="pit_1_2" hidden="1">{"Riqfin97",#N/A,FALSE,"Tran";"Riqfinpro",#N/A,FALSE,"Tran"}</definedName>
    <definedName name="pit_1_3" localSheetId="0" hidden="1">{"Riqfin97",#N/A,FALSE,"Tran";"Riqfinpro",#N/A,FALSE,"Tran"}</definedName>
    <definedName name="pit_1_3" localSheetId="1" hidden="1">{"Riqfin97",#N/A,FALSE,"Tran";"Riqfinpro",#N/A,FALSE,"Tran"}</definedName>
    <definedName name="pit_1_3" hidden="1">{"Riqfin97",#N/A,FALSE,"Tran";"Riqfinpro",#N/A,FALSE,"Tran"}</definedName>
    <definedName name="pit_1_4" localSheetId="0" hidden="1">{"Riqfin97",#N/A,FALSE,"Tran";"Riqfinpro",#N/A,FALSE,"Tran"}</definedName>
    <definedName name="pit_1_4" localSheetId="1" hidden="1">{"Riqfin97",#N/A,FALSE,"Tran";"Riqfinpro",#N/A,FALSE,"Tran"}</definedName>
    <definedName name="pit_1_4" hidden="1">{"Riqfin97",#N/A,FALSE,"Tran";"Riqfinpro",#N/A,FALSE,"Tran"}</definedName>
    <definedName name="pit_2" localSheetId="0" hidden="1">{"Riqfin97",#N/A,FALSE,"Tran";"Riqfinpro",#N/A,FALSE,"Tran"}</definedName>
    <definedName name="pit_2" localSheetId="1" hidden="1">{"Riqfin97",#N/A,FALSE,"Tran";"Riqfinpro",#N/A,FALSE,"Tran"}</definedName>
    <definedName name="pit_2" hidden="1">{"Riqfin97",#N/A,FALSE,"Tran";"Riqfinpro",#N/A,FALSE,"Tran"}</definedName>
    <definedName name="pit_3" localSheetId="0" hidden="1">{"Riqfin97",#N/A,FALSE,"Tran";"Riqfinpro",#N/A,FALSE,"Tran"}</definedName>
    <definedName name="pit_3" localSheetId="1" hidden="1">{"Riqfin97",#N/A,FALSE,"Tran";"Riqfinpro",#N/A,FALSE,"Tran"}</definedName>
    <definedName name="pit_3" hidden="1">{"Riqfin97",#N/A,FALSE,"Tran";"Riqfinpro",#N/A,FALSE,"Tran"}</definedName>
    <definedName name="pit_4" localSheetId="0" hidden="1">{"Riqfin97",#N/A,FALSE,"Tran";"Riqfinpro",#N/A,FALSE,"Tran"}</definedName>
    <definedName name="pit_4" localSheetId="1" hidden="1">{"Riqfin97",#N/A,FALSE,"Tran";"Riqfinpro",#N/A,FALSE,"Tran"}</definedName>
    <definedName name="pit_4" hidden="1">{"Riqfin97",#N/A,FALSE,"Tran";"Riqfinpro",#N/A,FALSE,"Tran"}</definedName>
    <definedName name="PK" localSheetId="0">#REF!</definedName>
    <definedName name="PK" localSheetId="1">#REF!</definedName>
    <definedName name="PK">#REF!</definedName>
    <definedName name="plame" localSheetId="0">#REF!</definedName>
    <definedName name="plame" localSheetId="1">#REF!</definedName>
    <definedName name="plame">#REF!</definedName>
    <definedName name="plame2000" localSheetId="0">#REF!</definedName>
    <definedName name="plame2000" localSheetId="1">#REF!</definedName>
    <definedName name="plame2000">#REF!</definedName>
    <definedName name="plame2001" localSheetId="0">#REF!</definedName>
    <definedName name="plame2001" localSheetId="1">#REF!</definedName>
    <definedName name="plame2001">#REF!</definedName>
    <definedName name="plame2002" localSheetId="0">#REF!</definedName>
    <definedName name="plame2002" localSheetId="1">#REF!</definedName>
    <definedName name="plame2002">#REF!</definedName>
    <definedName name="plame2003" localSheetId="0">#REF!</definedName>
    <definedName name="plame2003" localSheetId="1">#REF!</definedName>
    <definedName name="plame2003">#REF!</definedName>
    <definedName name="plame98" localSheetId="0">[14]Programa!#REF!</definedName>
    <definedName name="plame98" localSheetId="1">#REF!</definedName>
    <definedName name="plame98">[14]Programa!#REF!</definedName>
    <definedName name="plame98j" localSheetId="0">[14]Programa!#REF!</definedName>
    <definedName name="plame98j" localSheetId="1">#REF!</definedName>
    <definedName name="plame98j">[14]Programa!#REF!</definedName>
    <definedName name="plame98s" localSheetId="0">#REF!</definedName>
    <definedName name="plame98s" localSheetId="1">#REF!</definedName>
    <definedName name="plame98s">#REF!</definedName>
    <definedName name="plame99" localSheetId="0">#REF!</definedName>
    <definedName name="plame99" localSheetId="1">#REF!</definedName>
    <definedName name="plame99">#REF!</definedName>
    <definedName name="PLATA" localSheetId="0">#REF!</definedName>
    <definedName name="PLATA" localSheetId="1">#REF!</definedName>
    <definedName name="PLATA">#REF!</definedName>
    <definedName name="plazo" localSheetId="0">#REF!</definedName>
    <definedName name="plazo" localSheetId="1">#REF!</definedName>
    <definedName name="plazo">#REF!</definedName>
    <definedName name="plazo2000" localSheetId="0">#REF!</definedName>
    <definedName name="plazo2000" localSheetId="1">#REF!</definedName>
    <definedName name="plazo2000">#REF!</definedName>
    <definedName name="plazo2001" localSheetId="0">#REF!</definedName>
    <definedName name="plazo2001" localSheetId="1">#REF!</definedName>
    <definedName name="plazo2001">#REF!</definedName>
    <definedName name="plazo2002" localSheetId="0">#REF!</definedName>
    <definedName name="plazo2002" localSheetId="1">#REF!</definedName>
    <definedName name="plazo2002">#REF!</definedName>
    <definedName name="plazo2003" localSheetId="0">#REF!</definedName>
    <definedName name="plazo2003" localSheetId="1">#REF!</definedName>
    <definedName name="plazo2003">#REF!</definedName>
    <definedName name="plazo98" localSheetId="0">[14]Programa!#REF!</definedName>
    <definedName name="plazo98" localSheetId="1">#REF!</definedName>
    <definedName name="plazo98">[14]Programa!#REF!</definedName>
    <definedName name="plazo98j" localSheetId="0">[14]Programa!#REF!</definedName>
    <definedName name="plazo98j" localSheetId="1">#REF!</definedName>
    <definedName name="plazo98j">[14]Programa!#REF!</definedName>
    <definedName name="plazo98s" localSheetId="0">#REF!</definedName>
    <definedName name="plazo98s" localSheetId="1">#REF!</definedName>
    <definedName name="plazo98s">#REF!</definedName>
    <definedName name="plazo99" localSheetId="0">#REF!</definedName>
    <definedName name="plazo99" localSheetId="1">#REF!</definedName>
    <definedName name="plazo99">#REF!</definedName>
    <definedName name="PM" localSheetId="1">#REF!</definedName>
    <definedName name="PM">[71]Base!$CS1</definedName>
    <definedName name="PMC" localSheetId="1">#REF!</definedName>
    <definedName name="PMC">[71]Base!$CU1</definedName>
    <definedName name="pmdoll" localSheetId="1">#REF!</definedName>
    <definedName name="pmdoll">[71]Base!$CT1</definedName>
    <definedName name="Población">#REF!</definedName>
    <definedName name="POLLO" localSheetId="0">#REF!</definedName>
    <definedName name="POLLO" localSheetId="1">#REF!</definedName>
    <definedName name="POLLO">#REF!</definedName>
    <definedName name="Ports" localSheetId="0">#REF!</definedName>
    <definedName name="Ports" localSheetId="1">#REF!</definedName>
    <definedName name="Ports">#REF!</definedName>
    <definedName name="POSICION">#REF!</definedName>
    <definedName name="posnet2" localSheetId="0">#REF!</definedName>
    <definedName name="posnet2" localSheetId="1">#REF!</definedName>
    <definedName name="posnet2">#REF!</definedName>
    <definedName name="POSTES">#REF!</definedName>
    <definedName name="pp" localSheetId="0" hidden="1">{"Riqfin97",#N/A,FALSE,"Tran";"Riqfinpro",#N/A,FALSE,"Tran"}</definedName>
    <definedName name="pp" localSheetId="1" hidden="1">{"Riqfin97",#N/A,FALSE,"Tran";"Riqfinpro",#N/A,FALSE,"Tran"}</definedName>
    <definedName name="pp" hidden="1">{"Riqfin97",#N/A,FALSE,"Tran";"Riqfinpro",#N/A,FALSE,"Tran"}</definedName>
    <definedName name="pp_1" localSheetId="0" hidden="1">{"Riqfin97",#N/A,FALSE,"Tran";"Riqfinpro",#N/A,FALSE,"Tran"}</definedName>
    <definedName name="pp_1" localSheetId="1" hidden="1">{"Riqfin97",#N/A,FALSE,"Tran";"Riqfinpro",#N/A,FALSE,"Tran"}</definedName>
    <definedName name="pp_1" hidden="1">{"Riqfin97",#N/A,FALSE,"Tran";"Riqfinpro",#N/A,FALSE,"Tran"}</definedName>
    <definedName name="pp_1_1" localSheetId="0" hidden="1">{"Riqfin97",#N/A,FALSE,"Tran";"Riqfinpro",#N/A,FALSE,"Tran"}</definedName>
    <definedName name="pp_1_1" localSheetId="1" hidden="1">{"Riqfin97",#N/A,FALSE,"Tran";"Riqfinpro",#N/A,FALSE,"Tran"}</definedName>
    <definedName name="pp_1_1" hidden="1">{"Riqfin97",#N/A,FALSE,"Tran";"Riqfinpro",#N/A,FALSE,"Tran"}</definedName>
    <definedName name="pp_1_2" localSheetId="0" hidden="1">{"Riqfin97",#N/A,FALSE,"Tran";"Riqfinpro",#N/A,FALSE,"Tran"}</definedName>
    <definedName name="pp_1_2" localSheetId="1" hidden="1">{"Riqfin97",#N/A,FALSE,"Tran";"Riqfinpro",#N/A,FALSE,"Tran"}</definedName>
    <definedName name="pp_1_2" hidden="1">{"Riqfin97",#N/A,FALSE,"Tran";"Riqfinpro",#N/A,FALSE,"Tran"}</definedName>
    <definedName name="pp_1_3" localSheetId="0" hidden="1">{"Riqfin97",#N/A,FALSE,"Tran";"Riqfinpro",#N/A,FALSE,"Tran"}</definedName>
    <definedName name="pp_1_3" localSheetId="1" hidden="1">{"Riqfin97",#N/A,FALSE,"Tran";"Riqfinpro",#N/A,FALSE,"Tran"}</definedName>
    <definedName name="pp_1_3" hidden="1">{"Riqfin97",#N/A,FALSE,"Tran";"Riqfinpro",#N/A,FALSE,"Tran"}</definedName>
    <definedName name="pp_1_4" localSheetId="0" hidden="1">{"Riqfin97",#N/A,FALSE,"Tran";"Riqfinpro",#N/A,FALSE,"Tran"}</definedName>
    <definedName name="pp_1_4" localSheetId="1" hidden="1">{"Riqfin97",#N/A,FALSE,"Tran";"Riqfinpro",#N/A,FALSE,"Tran"}</definedName>
    <definedName name="pp_1_4" hidden="1">{"Riqfin97",#N/A,FALSE,"Tran";"Riqfinpro",#N/A,FALSE,"Tran"}</definedName>
    <definedName name="pp_2" localSheetId="0" hidden="1">{"Riqfin97",#N/A,FALSE,"Tran";"Riqfinpro",#N/A,FALSE,"Tran"}</definedName>
    <definedName name="pp_2" localSheetId="1" hidden="1">{"Riqfin97",#N/A,FALSE,"Tran";"Riqfinpro",#N/A,FALSE,"Tran"}</definedName>
    <definedName name="pp_2" hidden="1">{"Riqfin97",#N/A,FALSE,"Tran";"Riqfinpro",#N/A,FALSE,"Tran"}</definedName>
    <definedName name="pp_3" localSheetId="0" hidden="1">{"Riqfin97",#N/A,FALSE,"Tran";"Riqfinpro",#N/A,FALSE,"Tran"}</definedName>
    <definedName name="pp_3" localSheetId="1" hidden="1">{"Riqfin97",#N/A,FALSE,"Tran";"Riqfinpro",#N/A,FALSE,"Tran"}</definedName>
    <definedName name="pp_3" hidden="1">{"Riqfin97",#N/A,FALSE,"Tran";"Riqfinpro",#N/A,FALSE,"Tran"}</definedName>
    <definedName name="pp_4" localSheetId="0" hidden="1">{"Riqfin97",#N/A,FALSE,"Tran";"Riqfinpro",#N/A,FALSE,"Tran"}</definedName>
    <definedName name="pp_4" localSheetId="1" hidden="1">{"Riqfin97",#N/A,FALSE,"Tran";"Riqfinpro",#N/A,FALSE,"Tran"}</definedName>
    <definedName name="pp_4" hidden="1">{"Riqfin97",#N/A,FALSE,"Tran";"Riqfinpro",#N/A,FALSE,"Tran"}</definedName>
    <definedName name="PPET" localSheetId="1">#REF!</definedName>
    <definedName name="PPET">[71]Base!#REF!</definedName>
    <definedName name="ppp" localSheetId="0" hidden="1">{"Riqfin97",#N/A,FALSE,"Tran";"Riqfinpro",#N/A,FALSE,"Tran"}</definedName>
    <definedName name="ppp" localSheetId="1" hidden="1">{"Riqfin97",#N/A,FALSE,"Tran";"Riqfinpro",#N/A,FALSE,"Tran"}</definedName>
    <definedName name="ppp" hidden="1">{"Riqfin97",#N/A,FALSE,"Tran";"Riqfinpro",#N/A,FALSE,"Tran"}</definedName>
    <definedName name="ppp_1" localSheetId="0" hidden="1">{"Riqfin97",#N/A,FALSE,"Tran";"Riqfinpro",#N/A,FALSE,"Tran"}</definedName>
    <definedName name="ppp_1" localSheetId="1" hidden="1">{"Riqfin97",#N/A,FALSE,"Tran";"Riqfinpro",#N/A,FALSE,"Tran"}</definedName>
    <definedName name="ppp_1" hidden="1">{"Riqfin97",#N/A,FALSE,"Tran";"Riqfinpro",#N/A,FALSE,"Tran"}</definedName>
    <definedName name="ppp_1_1" localSheetId="0" hidden="1">{"Riqfin97",#N/A,FALSE,"Tran";"Riqfinpro",#N/A,FALSE,"Tran"}</definedName>
    <definedName name="ppp_1_1" localSheetId="1" hidden="1">{"Riqfin97",#N/A,FALSE,"Tran";"Riqfinpro",#N/A,FALSE,"Tran"}</definedName>
    <definedName name="ppp_1_1" hidden="1">{"Riqfin97",#N/A,FALSE,"Tran";"Riqfinpro",#N/A,FALSE,"Tran"}</definedName>
    <definedName name="ppp_1_2" localSheetId="0" hidden="1">{"Riqfin97",#N/A,FALSE,"Tran";"Riqfinpro",#N/A,FALSE,"Tran"}</definedName>
    <definedName name="ppp_1_2" localSheetId="1" hidden="1">{"Riqfin97",#N/A,FALSE,"Tran";"Riqfinpro",#N/A,FALSE,"Tran"}</definedName>
    <definedName name="ppp_1_2" hidden="1">{"Riqfin97",#N/A,FALSE,"Tran";"Riqfinpro",#N/A,FALSE,"Tran"}</definedName>
    <definedName name="ppp_1_3" localSheetId="0" hidden="1">{"Riqfin97",#N/A,FALSE,"Tran";"Riqfinpro",#N/A,FALSE,"Tran"}</definedName>
    <definedName name="ppp_1_3" localSheetId="1" hidden="1">{"Riqfin97",#N/A,FALSE,"Tran";"Riqfinpro",#N/A,FALSE,"Tran"}</definedName>
    <definedName name="ppp_1_3" hidden="1">{"Riqfin97",#N/A,FALSE,"Tran";"Riqfinpro",#N/A,FALSE,"Tran"}</definedName>
    <definedName name="ppp_1_4" localSheetId="0" hidden="1">{"Riqfin97",#N/A,FALSE,"Tran";"Riqfinpro",#N/A,FALSE,"Tran"}</definedName>
    <definedName name="ppp_1_4" localSheetId="1" hidden="1">{"Riqfin97",#N/A,FALSE,"Tran";"Riqfinpro",#N/A,FALSE,"Tran"}</definedName>
    <definedName name="ppp_1_4" hidden="1">{"Riqfin97",#N/A,FALSE,"Tran";"Riqfinpro",#N/A,FALSE,"Tran"}</definedName>
    <definedName name="ppp_2" localSheetId="0" hidden="1">{"Riqfin97",#N/A,FALSE,"Tran";"Riqfinpro",#N/A,FALSE,"Tran"}</definedName>
    <definedName name="ppp_2" localSheetId="1" hidden="1">{"Riqfin97",#N/A,FALSE,"Tran";"Riqfinpro",#N/A,FALSE,"Tran"}</definedName>
    <definedName name="ppp_2" hidden="1">{"Riqfin97",#N/A,FALSE,"Tran";"Riqfinpro",#N/A,FALSE,"Tran"}</definedName>
    <definedName name="ppp_3" localSheetId="0" hidden="1">{"Riqfin97",#N/A,FALSE,"Tran";"Riqfinpro",#N/A,FALSE,"Tran"}</definedName>
    <definedName name="ppp_3" localSheetId="1" hidden="1">{"Riqfin97",#N/A,FALSE,"Tran";"Riqfinpro",#N/A,FALSE,"Tran"}</definedName>
    <definedName name="ppp_3" hidden="1">{"Riqfin97",#N/A,FALSE,"Tran";"Riqfinpro",#N/A,FALSE,"Tran"}</definedName>
    <definedName name="ppp_4" localSheetId="0" hidden="1">{"Riqfin97",#N/A,FALSE,"Tran";"Riqfinpro",#N/A,FALSE,"Tran"}</definedName>
    <definedName name="ppp_4" localSheetId="1" hidden="1">{"Riqfin97",#N/A,FALSE,"Tran";"Riqfinpro",#N/A,FALSE,"Tran"}</definedName>
    <definedName name="ppp_4" hidden="1">{"Riqfin97",#N/A,FALSE,"Tran";"Riqfinpro",#N/A,FALSE,"Tran"}</definedName>
    <definedName name="pppppp" localSheetId="0" hidden="1">{"Riqfin97",#N/A,FALSE,"Tran";"Riqfinpro",#N/A,FALSE,"Tran"}</definedName>
    <definedName name="pppppp" localSheetId="1" hidden="1">{"Riqfin97",#N/A,FALSE,"Tran";"Riqfinpro",#N/A,FALSE,"Tran"}</definedName>
    <definedName name="pppppp" hidden="1">{"Riqfin97",#N/A,FALSE,"Tran";"Riqfinpro",#N/A,FALSE,"Tran"}</definedName>
    <definedName name="pppppp_1" localSheetId="0" hidden="1">{"Riqfin97",#N/A,FALSE,"Tran";"Riqfinpro",#N/A,FALSE,"Tran"}</definedName>
    <definedName name="pppppp_1" localSheetId="1" hidden="1">{"Riqfin97",#N/A,FALSE,"Tran";"Riqfinpro",#N/A,FALSE,"Tran"}</definedName>
    <definedName name="pppppp_1" hidden="1">{"Riqfin97",#N/A,FALSE,"Tran";"Riqfinpro",#N/A,FALSE,"Tran"}</definedName>
    <definedName name="pppppp_1_1" localSheetId="0" hidden="1">{"Riqfin97",#N/A,FALSE,"Tran";"Riqfinpro",#N/A,FALSE,"Tran"}</definedName>
    <definedName name="pppppp_1_1" localSheetId="1" hidden="1">{"Riqfin97",#N/A,FALSE,"Tran";"Riqfinpro",#N/A,FALSE,"Tran"}</definedName>
    <definedName name="pppppp_1_1" hidden="1">{"Riqfin97",#N/A,FALSE,"Tran";"Riqfinpro",#N/A,FALSE,"Tran"}</definedName>
    <definedName name="pppppp_1_2" localSheetId="0" hidden="1">{"Riqfin97",#N/A,FALSE,"Tran";"Riqfinpro",#N/A,FALSE,"Tran"}</definedName>
    <definedName name="pppppp_1_2" localSheetId="1" hidden="1">{"Riqfin97",#N/A,FALSE,"Tran";"Riqfinpro",#N/A,FALSE,"Tran"}</definedName>
    <definedName name="pppppp_1_2" hidden="1">{"Riqfin97",#N/A,FALSE,"Tran";"Riqfinpro",#N/A,FALSE,"Tran"}</definedName>
    <definedName name="pppppp_1_3" localSheetId="0" hidden="1">{"Riqfin97",#N/A,FALSE,"Tran";"Riqfinpro",#N/A,FALSE,"Tran"}</definedName>
    <definedName name="pppppp_1_3" localSheetId="1" hidden="1">{"Riqfin97",#N/A,FALSE,"Tran";"Riqfinpro",#N/A,FALSE,"Tran"}</definedName>
    <definedName name="pppppp_1_3" hidden="1">{"Riqfin97",#N/A,FALSE,"Tran";"Riqfinpro",#N/A,FALSE,"Tran"}</definedName>
    <definedName name="pppppp_1_4" localSheetId="0" hidden="1">{"Riqfin97",#N/A,FALSE,"Tran";"Riqfinpro",#N/A,FALSE,"Tran"}</definedName>
    <definedName name="pppppp_1_4" localSheetId="1" hidden="1">{"Riqfin97",#N/A,FALSE,"Tran";"Riqfinpro",#N/A,FALSE,"Tran"}</definedName>
    <definedName name="pppppp_1_4" hidden="1">{"Riqfin97",#N/A,FALSE,"Tran";"Riqfinpro",#N/A,FALSE,"Tran"}</definedName>
    <definedName name="pppppp_2" localSheetId="0" hidden="1">{"Riqfin97",#N/A,FALSE,"Tran";"Riqfinpro",#N/A,FALSE,"Tran"}</definedName>
    <definedName name="pppppp_2" localSheetId="1" hidden="1">{"Riqfin97",#N/A,FALSE,"Tran";"Riqfinpro",#N/A,FALSE,"Tran"}</definedName>
    <definedName name="pppppp_2" hidden="1">{"Riqfin97",#N/A,FALSE,"Tran";"Riqfinpro",#N/A,FALSE,"Tran"}</definedName>
    <definedName name="pppppp_3" localSheetId="0" hidden="1">{"Riqfin97",#N/A,FALSE,"Tran";"Riqfinpro",#N/A,FALSE,"Tran"}</definedName>
    <definedName name="pppppp_3" localSheetId="1" hidden="1">{"Riqfin97",#N/A,FALSE,"Tran";"Riqfinpro",#N/A,FALSE,"Tran"}</definedName>
    <definedName name="pppppp_3" hidden="1">{"Riqfin97",#N/A,FALSE,"Tran";"Riqfinpro",#N/A,FALSE,"Tran"}</definedName>
    <definedName name="pppppp_4" localSheetId="0" hidden="1">{"Riqfin97",#N/A,FALSE,"Tran";"Riqfinpro",#N/A,FALSE,"Tran"}</definedName>
    <definedName name="pppppp_4" localSheetId="1" hidden="1">{"Riqfin97",#N/A,FALSE,"Tran";"Riqfinpro",#N/A,FALSE,"Tran"}</definedName>
    <definedName name="pppppp_4" hidden="1">{"Riqfin97",#N/A,FALSE,"Tran";"Riqfinpro",#N/A,FALSE,"Tran"}</definedName>
    <definedName name="PPPWGT" localSheetId="1">#REF!</definedName>
    <definedName name="PPPWGT">[15]Q2!$E$65:$AH$65</definedName>
    <definedName name="pps" localSheetId="0" hidden="1">{"Tab1",#N/A,FALSE,"P";"Tab2",#N/A,FALSE,"P"}</definedName>
    <definedName name="pps" localSheetId="1" hidden="1">{"Tab1",#N/A,FALSE,"P";"Tab2",#N/A,FALSE,"P"}</definedName>
    <definedName name="pps" hidden="1">{"Tab1",#N/A,FALSE,"P";"Tab2",#N/A,FALSE,"P"}</definedName>
    <definedName name="PRECIOCIFBANANO" localSheetId="0">#REF!</definedName>
    <definedName name="PRECIOCIFBANANO" localSheetId="1">#REF!</definedName>
    <definedName name="PRECIOCIFBANANO">#REF!</definedName>
    <definedName name="Preparar_Reporte">#REF!</definedName>
    <definedName name="PREST">'[1]esc con 2.4% '!$E$70:$L$70</definedName>
    <definedName name="Prest_Of">#REF!</definedName>
    <definedName name="Prest_Terr">#REF!</definedName>
    <definedName name="PRESTAMO">'[1]esc con 2.4% '!$D$1130</definedName>
    <definedName name="PRESTTOT">'[1]esc con 2.4% '!$Y$70</definedName>
    <definedName name="pri" localSheetId="0">#REF!</definedName>
    <definedName name="pri" localSheetId="1">#REF!</definedName>
    <definedName name="pri">#REF!</definedName>
    <definedName name="PRICE">#REF!</definedName>
    <definedName name="PRICETAB">#REF!</definedName>
    <definedName name="primero" localSheetId="0">#REF!</definedName>
    <definedName name="primero" localSheetId="1">#REF!</definedName>
    <definedName name="primero">#REF!</definedName>
    <definedName name="Princ" localSheetId="0">#REF!</definedName>
    <definedName name="Princ" localSheetId="1">#REF!</definedName>
    <definedName name="Princ">#REF!</definedName>
    <definedName name="Principal_Fuentes" localSheetId="0">#REF!</definedName>
    <definedName name="Principal_Fuentes" localSheetId="1">#REF!</definedName>
    <definedName name="Principal_Fuentes">#REF!</definedName>
    <definedName name="Principal_Usos" localSheetId="0">#REF!</definedName>
    <definedName name="Principal_Usos" localSheetId="1">#REF!</definedName>
    <definedName name="Principal_Usos">#REF!</definedName>
    <definedName name="print" localSheetId="0">#REF!</definedName>
    <definedName name="print" localSheetId="1">#REF!</definedName>
    <definedName name="print">#REF!</definedName>
    <definedName name="Print_Area_MI" localSheetId="0">[172]A!#REF!</definedName>
    <definedName name="Print_Area_MI" localSheetId="1">#REF!</definedName>
    <definedName name="Print_Area_MI">[172]A!#REF!</definedName>
    <definedName name="Print_Area_Reset" localSheetId="0">OFFSET('Cuadro de Indicadores '!Full_Print,0,0,Last_Row)</definedName>
    <definedName name="Print_Area_Reset" localSheetId="1">OFFSET('Metadata '!Full_Print,0,0,Last_Row)</definedName>
    <definedName name="Print_Area_Reset">OFFSET(Full_Print,0,0,Last_Row)</definedName>
    <definedName name="Print_Area_T3">'[173]Table 3'!$A$1:$I$51</definedName>
    <definedName name="Print_Area_T4" localSheetId="1">#REF!</definedName>
    <definedName name="Print_Area_T4">'[174]Table 4'!$A$5:$L$85</definedName>
    <definedName name="Print_Area_T5" localSheetId="1">#REF!</definedName>
    <definedName name="Print_Area_T5">'[174]Table 5'!$A$2:$L$56</definedName>
    <definedName name="Print_Area_T6" localSheetId="1">#REF!</definedName>
    <definedName name="Print_Area_T6">'[174]Table 6'!$A$1:$AF$86</definedName>
    <definedName name="Print_Titles_MI" localSheetId="1">#REF!</definedName>
    <definedName name="Print_Titles_MI">#REF!</definedName>
    <definedName name="Print_Titles2" localSheetId="0">#REF!,#REF!</definedName>
    <definedName name="Print_Titles2" localSheetId="1">#REF!,#REF!</definedName>
    <definedName name="Print_Titles2">#REF!,#REF!</definedName>
    <definedName name="PrintArea">'[173]Table 2'!$A$3:$L$54</definedName>
    <definedName name="PRINTMACRO" localSheetId="0">#REF!</definedName>
    <definedName name="PRINTMACRO" localSheetId="1">#REF!</definedName>
    <definedName name="PRINTMACRO">#REF!</definedName>
    <definedName name="PrintThis_Links" localSheetId="1">#REF!</definedName>
    <definedName name="PrintThis_Links">[15]Links!$A$1:$F$33</definedName>
    <definedName name="prioridad">#REF!</definedName>
    <definedName name="PRIV0" localSheetId="0">[175]gas112601!#REF!</definedName>
    <definedName name="PRIV0" localSheetId="1">#REF!</definedName>
    <definedName name="PRIV0">[175]gas112601!#REF!</definedName>
    <definedName name="PRIV00" localSheetId="0">[175]gas112601!#REF!</definedName>
    <definedName name="PRIV00" localSheetId="1">#REF!</definedName>
    <definedName name="PRIV00">[175]gas112601!#REF!</definedName>
    <definedName name="PRIV1" localSheetId="0">[175]gas112601!#REF!</definedName>
    <definedName name="PRIV1" localSheetId="1">#REF!</definedName>
    <definedName name="PRIV1">[175]gas112601!#REF!</definedName>
    <definedName name="PRIV11" localSheetId="0">[175]gas112601!#REF!</definedName>
    <definedName name="PRIV11" localSheetId="1">#REF!</definedName>
    <definedName name="PRIV11">[175]gas112601!#REF!</definedName>
    <definedName name="PRIV2" localSheetId="1">#REF!</definedName>
    <definedName name="PRIV2">[175]gas112601!#REF!</definedName>
    <definedName name="PRIV22" localSheetId="1">#REF!</definedName>
    <definedName name="PRIV22">[175]gas112601!#REF!</definedName>
    <definedName name="priv2ycredito">#REF!</definedName>
    <definedName name="priv2yposnet2ycredito">#REF!</definedName>
    <definedName name="PRIV3" localSheetId="1">#REF!</definedName>
    <definedName name="PRIV3">[175]gas112601!#REF!</definedName>
    <definedName name="PRIV33" localSheetId="1">#REF!</definedName>
    <definedName name="PRIV33">[175]gas112601!#REF!</definedName>
    <definedName name="Private_Debt">'[85]Output - Submit'!$C$14</definedName>
    <definedName name="PrivateDebt">'[85]Output-INSTRUCTIONS'!$J$48</definedName>
    <definedName name="PRMONTH">#REF!</definedName>
    <definedName name="prn">[176]FSUOUT!$B$2:$V$32</definedName>
    <definedName name="PRODUC2">'[1]esc con 2.4% '!$D$1126</definedName>
    <definedName name="PRODUC3">'[1]esc con 2.4% '!$D$1127</definedName>
    <definedName name="PRODUC4">'[1]esc con 2.4% '!$D$1128</definedName>
    <definedName name="Productividad">#REF!</definedName>
    <definedName name="PROG" localSheetId="1">#REF!</definedName>
    <definedName name="PROG">'[70]Assumptions:Cash Flow'!$B$2:$J$72</definedName>
    <definedName name="Prog1998">'[177]2003'!#REF!</definedName>
    <definedName name="progra" localSheetId="0">#REF!</definedName>
    <definedName name="progra" localSheetId="1">#REF!</definedName>
    <definedName name="progra">#REF!</definedName>
    <definedName name="PROJ" localSheetId="1">#REF!</definedName>
    <definedName name="PROJ">[70]Assumptions:Fund!$B$2:$N$57</definedName>
    <definedName name="proj00">[178]sources!#REF!</definedName>
    <definedName name="ProjectionYear">'[85]Data-Input'!$U$22</definedName>
    <definedName name="promedio" localSheetId="1">#REF!,#REF!</definedName>
    <definedName name="promedio">[179]PROMEDIO!$A$97:$G$121,[179]PROMEDIO!$A$248:$G$272</definedName>
    <definedName name="prphalf" localSheetId="1">#REF!</definedName>
    <definedName name="prphalf">[180]Sheet4!$C$3:$G$57</definedName>
    <definedName name="PRPINTSEPT" localSheetId="1">#REF!</definedName>
    <definedName name="PRPINTSEPT">[181]STOCK!$D$4:$W$102</definedName>
    <definedName name="prueba" hidden="1">{"'Cuenta'!$A$1:$K$49"}</definedName>
    <definedName name="PRYEAR">#REF!</definedName>
    <definedName name="pshocked" localSheetId="1">#REF!</definedName>
    <definedName name="pshocked">#REF!</definedName>
    <definedName name="Pstd" localSheetId="1">#REF!</definedName>
    <definedName name="Pstd">#REF!</definedName>
    <definedName name="PTE" localSheetId="1">#REF!</definedName>
    <definedName name="PTE">#REF!</definedName>
    <definedName name="PUBL00" localSheetId="0">[175]gas112601!#REF!</definedName>
    <definedName name="PUBL00" localSheetId="1">#REF!</definedName>
    <definedName name="PUBL00">[175]gas112601!#REF!</definedName>
    <definedName name="PUBL11" localSheetId="0">[175]gas112601!#REF!</definedName>
    <definedName name="PUBL11" localSheetId="1">#REF!</definedName>
    <definedName name="PUBL11">[175]gas112601!#REF!</definedName>
    <definedName name="PUBL2" localSheetId="0">[175]gas112601!#REF!</definedName>
    <definedName name="PUBL2" localSheetId="1">#REF!</definedName>
    <definedName name="PUBL2">[175]gas112601!#REF!</definedName>
    <definedName name="PUBL22" localSheetId="0">[175]gas112601!#REF!</definedName>
    <definedName name="PUBL22" localSheetId="1">#REF!</definedName>
    <definedName name="PUBL22">[175]gas112601!#REF!</definedName>
    <definedName name="PUBL33" localSheetId="1">#REF!</definedName>
    <definedName name="PUBL33">[175]gas112601!#REF!</definedName>
    <definedName name="PUBL5" localSheetId="1">#REF!</definedName>
    <definedName name="PUBL5">[175]gas112601!#REF!</definedName>
    <definedName name="PUBL55" localSheetId="1">#REF!</definedName>
    <definedName name="PUBL55">[175]gas112601!#REF!</definedName>
    <definedName name="PUBL6" localSheetId="1">#REF!</definedName>
    <definedName name="PUBL6">[175]gas112601!#REF!</definedName>
    <definedName name="PUBL66" localSheetId="1">#REF!</definedName>
    <definedName name="PUBL66">[175]gas112601!#REF!</definedName>
    <definedName name="Public_Debt">'[85]Output - Submit'!$C$13</definedName>
    <definedName name="Publicación">#REF!</definedName>
    <definedName name="Publication_Status">'[85]Output - Submit'!$C$25</definedName>
    <definedName name="PublicationStatus">[85]lookup!$N$4:$N$7</definedName>
    <definedName name="PublicDebt">'[85]Output-INSTRUCTIONS'!$J$47</definedName>
    <definedName name="PX" localSheetId="1">#REF!</definedName>
    <definedName name="PX">[71]Base!$CV1</definedName>
    <definedName name="pxdoll" localSheetId="1">#REF!</definedName>
    <definedName name="pxdoll">[71]Base!$CW1</definedName>
    <definedName name="PY" localSheetId="1">#REF!</definedName>
    <definedName name="PY">[71]Base!$CX1</definedName>
    <definedName name="q">#REF!</definedName>
    <definedName name="Q_5">#REF!</definedName>
    <definedName name="Q_6">#REF!</definedName>
    <definedName name="Q_7">#REF!</definedName>
    <definedName name="q_sigma" comment="identifica la cantidad de desvíos que constituyen un shock macro">#REF!</definedName>
    <definedName name="Q6_" localSheetId="0">#REF!</definedName>
    <definedName name="Q6_" localSheetId="1">#REF!</definedName>
    <definedName name="Q6_">#REF!</definedName>
    <definedName name="QA">#REF!</definedName>
    <definedName name="qaz" localSheetId="0" hidden="1">{"Tab1",#N/A,FALSE,"P";"Tab2",#N/A,FALSE,"P"}</definedName>
    <definedName name="qaz" localSheetId="1" hidden="1">{"Tab1",#N/A,FALSE,"P";"Tab2",#N/A,FALSE,"P"}</definedName>
    <definedName name="qaz" hidden="1">{"Tab1",#N/A,FALSE,"P";"Tab2",#N/A,FALSE,"P"}</definedName>
    <definedName name="qaz_1" localSheetId="0" hidden="1">{"Tab1",#N/A,FALSE,"P";"Tab2",#N/A,FALSE,"P"}</definedName>
    <definedName name="qaz_1" localSheetId="1" hidden="1">{"Tab1",#N/A,FALSE,"P";"Tab2",#N/A,FALSE,"P"}</definedName>
    <definedName name="qaz_1" hidden="1">{"Tab1",#N/A,FALSE,"P";"Tab2",#N/A,FALSE,"P"}</definedName>
    <definedName name="qaz_1_1" localSheetId="0" hidden="1">{"Tab1",#N/A,FALSE,"P";"Tab2",#N/A,FALSE,"P"}</definedName>
    <definedName name="qaz_1_1" localSheetId="1" hidden="1">{"Tab1",#N/A,FALSE,"P";"Tab2",#N/A,FALSE,"P"}</definedName>
    <definedName name="qaz_1_1" hidden="1">{"Tab1",#N/A,FALSE,"P";"Tab2",#N/A,FALSE,"P"}</definedName>
    <definedName name="qaz_1_2" localSheetId="0" hidden="1">{"Tab1",#N/A,FALSE,"P";"Tab2",#N/A,FALSE,"P"}</definedName>
    <definedName name="qaz_1_2" localSheetId="1" hidden="1">{"Tab1",#N/A,FALSE,"P";"Tab2",#N/A,FALSE,"P"}</definedName>
    <definedName name="qaz_1_2" hidden="1">{"Tab1",#N/A,FALSE,"P";"Tab2",#N/A,FALSE,"P"}</definedName>
    <definedName name="qaz_1_3" localSheetId="0" hidden="1">{"Tab1",#N/A,FALSE,"P";"Tab2",#N/A,FALSE,"P"}</definedName>
    <definedName name="qaz_1_3" localSheetId="1" hidden="1">{"Tab1",#N/A,FALSE,"P";"Tab2",#N/A,FALSE,"P"}</definedName>
    <definedName name="qaz_1_3" hidden="1">{"Tab1",#N/A,FALSE,"P";"Tab2",#N/A,FALSE,"P"}</definedName>
    <definedName name="qaz_1_4" localSheetId="0" hidden="1">{"Tab1",#N/A,FALSE,"P";"Tab2",#N/A,FALSE,"P"}</definedName>
    <definedName name="qaz_1_4" localSheetId="1" hidden="1">{"Tab1",#N/A,FALSE,"P";"Tab2",#N/A,FALSE,"P"}</definedName>
    <definedName name="qaz_1_4" hidden="1">{"Tab1",#N/A,FALSE,"P";"Tab2",#N/A,FALSE,"P"}</definedName>
    <definedName name="qaz_2" localSheetId="0" hidden="1">{"Tab1",#N/A,FALSE,"P";"Tab2",#N/A,FALSE,"P"}</definedName>
    <definedName name="qaz_2" localSheetId="1" hidden="1">{"Tab1",#N/A,FALSE,"P";"Tab2",#N/A,FALSE,"P"}</definedName>
    <definedName name="qaz_2" hidden="1">{"Tab1",#N/A,FALSE,"P";"Tab2",#N/A,FALSE,"P"}</definedName>
    <definedName name="qaz_3" localSheetId="0" hidden="1">{"Tab1",#N/A,FALSE,"P";"Tab2",#N/A,FALSE,"P"}</definedName>
    <definedName name="qaz_3" localSheetId="1" hidden="1">{"Tab1",#N/A,FALSE,"P";"Tab2",#N/A,FALSE,"P"}</definedName>
    <definedName name="qaz_3" hidden="1">{"Tab1",#N/A,FALSE,"P";"Tab2",#N/A,FALSE,"P"}</definedName>
    <definedName name="qaz_4" localSheetId="0" hidden="1">{"Tab1",#N/A,FALSE,"P";"Tab2",#N/A,FALSE,"P"}</definedName>
    <definedName name="qaz_4" localSheetId="1" hidden="1">{"Tab1",#N/A,FALSE,"P";"Tab2",#N/A,FALSE,"P"}</definedName>
    <definedName name="qaz_4" hidden="1">{"Tab1",#N/A,FALSE,"P";"Tab2",#N/A,FALSE,"P"}</definedName>
    <definedName name="qer" localSheetId="0" hidden="1">{"Tab1",#N/A,FALSE,"P";"Tab2",#N/A,FALSE,"P"}</definedName>
    <definedName name="qer" localSheetId="1" hidden="1">{"Tab1",#N/A,FALSE,"P";"Tab2",#N/A,FALSE,"P"}</definedName>
    <definedName name="qer" hidden="1">{"Tab1",#N/A,FALSE,"P";"Tab2",#N/A,FALSE,"P"}</definedName>
    <definedName name="qer_1" localSheetId="0" hidden="1">{"Tab1",#N/A,FALSE,"P";"Tab2",#N/A,FALSE,"P"}</definedName>
    <definedName name="qer_1" localSheetId="1" hidden="1">{"Tab1",#N/A,FALSE,"P";"Tab2",#N/A,FALSE,"P"}</definedName>
    <definedName name="qer_1" hidden="1">{"Tab1",#N/A,FALSE,"P";"Tab2",#N/A,FALSE,"P"}</definedName>
    <definedName name="qer_1_1" localSheetId="0" hidden="1">{"Tab1",#N/A,FALSE,"P";"Tab2",#N/A,FALSE,"P"}</definedName>
    <definedName name="qer_1_1" localSheetId="1" hidden="1">{"Tab1",#N/A,FALSE,"P";"Tab2",#N/A,FALSE,"P"}</definedName>
    <definedName name="qer_1_1" hidden="1">{"Tab1",#N/A,FALSE,"P";"Tab2",#N/A,FALSE,"P"}</definedName>
    <definedName name="qer_1_2" localSheetId="0" hidden="1">{"Tab1",#N/A,FALSE,"P";"Tab2",#N/A,FALSE,"P"}</definedName>
    <definedName name="qer_1_2" localSheetId="1" hidden="1">{"Tab1",#N/A,FALSE,"P";"Tab2",#N/A,FALSE,"P"}</definedName>
    <definedName name="qer_1_2" hidden="1">{"Tab1",#N/A,FALSE,"P";"Tab2",#N/A,FALSE,"P"}</definedName>
    <definedName name="qer_1_3" localSheetId="0" hidden="1">{"Tab1",#N/A,FALSE,"P";"Tab2",#N/A,FALSE,"P"}</definedName>
    <definedName name="qer_1_3" localSheetId="1" hidden="1">{"Tab1",#N/A,FALSE,"P";"Tab2",#N/A,FALSE,"P"}</definedName>
    <definedName name="qer_1_3" hidden="1">{"Tab1",#N/A,FALSE,"P";"Tab2",#N/A,FALSE,"P"}</definedName>
    <definedName name="qer_1_4" localSheetId="0" hidden="1">{"Tab1",#N/A,FALSE,"P";"Tab2",#N/A,FALSE,"P"}</definedName>
    <definedName name="qer_1_4" localSheetId="1" hidden="1">{"Tab1",#N/A,FALSE,"P";"Tab2",#N/A,FALSE,"P"}</definedName>
    <definedName name="qer_1_4" hidden="1">{"Tab1",#N/A,FALSE,"P";"Tab2",#N/A,FALSE,"P"}</definedName>
    <definedName name="qer_2" localSheetId="0" hidden="1">{"Tab1",#N/A,FALSE,"P";"Tab2",#N/A,FALSE,"P"}</definedName>
    <definedName name="qer_2" localSheetId="1" hidden="1">{"Tab1",#N/A,FALSE,"P";"Tab2",#N/A,FALSE,"P"}</definedName>
    <definedName name="qer_2" hidden="1">{"Tab1",#N/A,FALSE,"P";"Tab2",#N/A,FALSE,"P"}</definedName>
    <definedName name="qer_3" localSheetId="0" hidden="1">{"Tab1",#N/A,FALSE,"P";"Tab2",#N/A,FALSE,"P"}</definedName>
    <definedName name="qer_3" localSheetId="1" hidden="1">{"Tab1",#N/A,FALSE,"P";"Tab2",#N/A,FALSE,"P"}</definedName>
    <definedName name="qer_3" hidden="1">{"Tab1",#N/A,FALSE,"P";"Tab2",#N/A,FALSE,"P"}</definedName>
    <definedName name="qer_4" localSheetId="0" hidden="1">{"Tab1",#N/A,FALSE,"P";"Tab2",#N/A,FALSE,"P"}</definedName>
    <definedName name="qer_4" localSheetId="1" hidden="1">{"Tab1",#N/A,FALSE,"P";"Tab2",#N/A,FALSE,"P"}</definedName>
    <definedName name="qer_4" hidden="1">{"Tab1",#N/A,FALSE,"P";"Tab2",#N/A,FALSE,"P"}</definedName>
    <definedName name="QFISCAL" localSheetId="1">#REF!</definedName>
    <definedName name="QFISCAL">'[68]Quarterly Raw Data'!#REF!</definedName>
    <definedName name="QMU">#REF!</definedName>
    <definedName name="qq" localSheetId="1" hidden="1">#REF!</definedName>
    <definedName name="qq" hidden="1">'[158]J(Priv.Cap)'!#REF!</definedName>
    <definedName name="qqq" localSheetId="0" hidden="1">{"Minpmon",#N/A,FALSE,"Monthinput"}</definedName>
    <definedName name="qqq" localSheetId="1" hidden="1">{"Minpmon",#N/A,FALSE,"Monthinput"}</definedName>
    <definedName name="qqq" hidden="1">{"Minpmon",#N/A,FALSE,"Monthinput"}</definedName>
    <definedName name="qqqqq" localSheetId="0" hidden="1">{"Minpmon",#N/A,FALSE,"Monthinput"}</definedName>
    <definedName name="qqqqq" localSheetId="1" hidden="1">{"Minpmon",#N/A,FALSE,"Monthinput"}</definedName>
    <definedName name="qqqqq" hidden="1">{"Minpmon",#N/A,FALSE,"Monthinput"}</definedName>
    <definedName name="qqqqq_1" localSheetId="0" hidden="1">{"Minpmon",#N/A,FALSE,"Monthinput"}</definedName>
    <definedName name="qqqqq_1" localSheetId="1" hidden="1">{"Minpmon",#N/A,FALSE,"Monthinput"}</definedName>
    <definedName name="qqqqq_1" hidden="1">{"Minpmon",#N/A,FALSE,"Monthinput"}</definedName>
    <definedName name="qqqqq_1_1" localSheetId="0" hidden="1">{"Minpmon",#N/A,FALSE,"Monthinput"}</definedName>
    <definedName name="qqqqq_1_1" localSheetId="1" hidden="1">{"Minpmon",#N/A,FALSE,"Monthinput"}</definedName>
    <definedName name="qqqqq_1_1" hidden="1">{"Minpmon",#N/A,FALSE,"Monthinput"}</definedName>
    <definedName name="qqqqq_1_2" localSheetId="0" hidden="1">{"Minpmon",#N/A,FALSE,"Monthinput"}</definedName>
    <definedName name="qqqqq_1_2" localSheetId="1" hidden="1">{"Minpmon",#N/A,FALSE,"Monthinput"}</definedName>
    <definedName name="qqqqq_1_2" hidden="1">{"Minpmon",#N/A,FALSE,"Monthinput"}</definedName>
    <definedName name="qqqqq_1_3" localSheetId="0" hidden="1">{"Minpmon",#N/A,FALSE,"Monthinput"}</definedName>
    <definedName name="qqqqq_1_3" localSheetId="1" hidden="1">{"Minpmon",#N/A,FALSE,"Monthinput"}</definedName>
    <definedName name="qqqqq_1_3" hidden="1">{"Minpmon",#N/A,FALSE,"Monthinput"}</definedName>
    <definedName name="qqqqq_1_4" localSheetId="0" hidden="1">{"Minpmon",#N/A,FALSE,"Monthinput"}</definedName>
    <definedName name="qqqqq_1_4" localSheetId="1" hidden="1">{"Minpmon",#N/A,FALSE,"Monthinput"}</definedName>
    <definedName name="qqqqq_1_4" hidden="1">{"Minpmon",#N/A,FALSE,"Monthinput"}</definedName>
    <definedName name="qqqqq_2" localSheetId="0" hidden="1">{"Minpmon",#N/A,FALSE,"Monthinput"}</definedName>
    <definedName name="qqqqq_2" localSheetId="1" hidden="1">{"Minpmon",#N/A,FALSE,"Monthinput"}</definedName>
    <definedName name="qqqqq_2" hidden="1">{"Minpmon",#N/A,FALSE,"Monthinput"}</definedName>
    <definedName name="qqqqq_3" localSheetId="0" hidden="1">{"Minpmon",#N/A,FALSE,"Monthinput"}</definedName>
    <definedName name="qqqqq_3" localSheetId="1" hidden="1">{"Minpmon",#N/A,FALSE,"Monthinput"}</definedName>
    <definedName name="qqqqq_3" hidden="1">{"Minpmon",#N/A,FALSE,"Monthinput"}</definedName>
    <definedName name="qqqqq_4" localSheetId="0" hidden="1">{"Minpmon",#N/A,FALSE,"Monthinput"}</definedName>
    <definedName name="qqqqq_4" localSheetId="1" hidden="1">{"Minpmon",#N/A,FALSE,"Monthinput"}</definedName>
    <definedName name="qqqqq_4" hidden="1">{"Minpmon",#N/A,FALSE,"Monthinput"}</definedName>
    <definedName name="qqqqqq" localSheetId="0" hidden="1">{"Riqfin97",#N/A,FALSE,"Tran";"Riqfinpro",#N/A,FALSE,"Tran"}</definedName>
    <definedName name="qqqqqq" localSheetId="1" hidden="1">{"Riqfin97",#N/A,FALSE,"Tran";"Riqfinpro",#N/A,FALSE,"Tran"}</definedName>
    <definedName name="qqqqqq" hidden="1">{"Riqfin97",#N/A,FALSE,"Tran";"Riqfinpro",#N/A,FALSE,"Tran"}</definedName>
    <definedName name="qqqqqqqqqq" localSheetId="0" hidden="1">{"Riqfin97",#N/A,FALSE,"Tran";"Riqfinpro",#N/A,FALSE,"Tran"}</definedName>
    <definedName name="qqqqqqqqqq" localSheetId="1" hidden="1">{"Riqfin97",#N/A,FALSE,"Tran";"Riqfinpro",#N/A,FALSE,"Tran"}</definedName>
    <definedName name="qqqqqqqqqq" hidden="1">{"Riqfin97",#N/A,FALSE,"Tran";"Riqfinpro",#N/A,FALSE,"Tran"}</definedName>
    <definedName name="qqqqqqqqqqqqq" localSheetId="0" hidden="1">{"Tab1",#N/A,FALSE,"P";"Tab2",#N/A,FALSE,"P"}</definedName>
    <definedName name="qqqqqqqqqqqqq" localSheetId="1" hidden="1">{"Tab1",#N/A,FALSE,"P";"Tab2",#N/A,FALSE,"P"}</definedName>
    <definedName name="qqqqqqqqqqqqq" hidden="1">{"Tab1",#N/A,FALSE,"P";"Tab2",#N/A,FALSE,"P"}</definedName>
    <definedName name="qqqqqqqqqqqqq_1" localSheetId="0" hidden="1">{"Tab1",#N/A,FALSE,"P";"Tab2",#N/A,FALSE,"P"}</definedName>
    <definedName name="qqqqqqqqqqqqq_1" localSheetId="1" hidden="1">{"Tab1",#N/A,FALSE,"P";"Tab2",#N/A,FALSE,"P"}</definedName>
    <definedName name="qqqqqqqqqqqqq_1" hidden="1">{"Tab1",#N/A,FALSE,"P";"Tab2",#N/A,FALSE,"P"}</definedName>
    <definedName name="qqqqqqqqqqqqq_1_1" localSheetId="0" hidden="1">{"Tab1",#N/A,FALSE,"P";"Tab2",#N/A,FALSE,"P"}</definedName>
    <definedName name="qqqqqqqqqqqqq_1_1" localSheetId="1" hidden="1">{"Tab1",#N/A,FALSE,"P";"Tab2",#N/A,FALSE,"P"}</definedName>
    <definedName name="qqqqqqqqqqqqq_1_1" hidden="1">{"Tab1",#N/A,FALSE,"P";"Tab2",#N/A,FALSE,"P"}</definedName>
    <definedName name="qqqqqqqqqqqqq_1_2" localSheetId="0" hidden="1">{"Tab1",#N/A,FALSE,"P";"Tab2",#N/A,FALSE,"P"}</definedName>
    <definedName name="qqqqqqqqqqqqq_1_2" localSheetId="1" hidden="1">{"Tab1",#N/A,FALSE,"P";"Tab2",#N/A,FALSE,"P"}</definedName>
    <definedName name="qqqqqqqqqqqqq_1_2" hidden="1">{"Tab1",#N/A,FALSE,"P";"Tab2",#N/A,FALSE,"P"}</definedName>
    <definedName name="qqqqqqqqqqqqq_1_3" localSheetId="0" hidden="1">{"Tab1",#N/A,FALSE,"P";"Tab2",#N/A,FALSE,"P"}</definedName>
    <definedName name="qqqqqqqqqqqqq_1_3" localSheetId="1" hidden="1">{"Tab1",#N/A,FALSE,"P";"Tab2",#N/A,FALSE,"P"}</definedName>
    <definedName name="qqqqqqqqqqqqq_1_3" hidden="1">{"Tab1",#N/A,FALSE,"P";"Tab2",#N/A,FALSE,"P"}</definedName>
    <definedName name="qqqqqqqqqqqqq_1_4" localSheetId="0" hidden="1">{"Tab1",#N/A,FALSE,"P";"Tab2",#N/A,FALSE,"P"}</definedName>
    <definedName name="qqqqqqqqqqqqq_1_4" localSheetId="1" hidden="1">{"Tab1",#N/A,FALSE,"P";"Tab2",#N/A,FALSE,"P"}</definedName>
    <definedName name="qqqqqqqqqqqqq_1_4" hidden="1">{"Tab1",#N/A,FALSE,"P";"Tab2",#N/A,FALSE,"P"}</definedName>
    <definedName name="qqqqqqqqqqqqq_2" localSheetId="0" hidden="1">{"Tab1",#N/A,FALSE,"P";"Tab2",#N/A,FALSE,"P"}</definedName>
    <definedName name="qqqqqqqqqqqqq_2" localSheetId="1" hidden="1">{"Tab1",#N/A,FALSE,"P";"Tab2",#N/A,FALSE,"P"}</definedName>
    <definedName name="qqqqqqqqqqqqq_2" hidden="1">{"Tab1",#N/A,FALSE,"P";"Tab2",#N/A,FALSE,"P"}</definedName>
    <definedName name="qqqqqqqqqqqqq_3" localSheetId="0" hidden="1">{"Tab1",#N/A,FALSE,"P";"Tab2",#N/A,FALSE,"P"}</definedName>
    <definedName name="qqqqqqqqqqqqq_3" localSheetId="1" hidden="1">{"Tab1",#N/A,FALSE,"P";"Tab2",#N/A,FALSE,"P"}</definedName>
    <definedName name="qqqqqqqqqqqqq_3" hidden="1">{"Tab1",#N/A,FALSE,"P";"Tab2",#N/A,FALSE,"P"}</definedName>
    <definedName name="qqqqqqqqqqqqq_4" localSheetId="0" hidden="1">{"Tab1",#N/A,FALSE,"P";"Tab2",#N/A,FALSE,"P"}</definedName>
    <definedName name="qqqqqqqqqqqqq_4" localSheetId="1" hidden="1">{"Tab1",#N/A,FALSE,"P";"Tab2",#N/A,FALSE,"P"}</definedName>
    <definedName name="qqqqqqqqqqqqq_4" hidden="1">{"Tab1",#N/A,FALSE,"P";"Tab2",#N/A,FALSE,"P"}</definedName>
    <definedName name="qqw">#N/A</definedName>
    <definedName name="QSD">#REF!</definedName>
    <definedName name="QTAB7" localSheetId="0">'[68]Quarterly MacroFlow'!#REF!</definedName>
    <definedName name="QTAB7" localSheetId="1">#REF!</definedName>
    <definedName name="QTAB7">'[68]Quarterly MacroFlow'!#REF!</definedName>
    <definedName name="QTAB7A" localSheetId="0">'[68]Quarterly MacroFlow'!#REF!</definedName>
    <definedName name="QTAB7A" localSheetId="1">#REF!</definedName>
    <definedName name="QTAB7A">'[68]Quarterly MacroFlow'!#REF!</definedName>
    <definedName name="qw" localSheetId="0" hidden="1">{"Riqfin97",#N/A,FALSE,"Tran";"Riqfinpro",#N/A,FALSE,"Tran"}</definedName>
    <definedName name="qw" localSheetId="1" hidden="1">{"Riqfin97",#N/A,FALSE,"Tran";"Riqfinpro",#N/A,FALSE,"Tran"}</definedName>
    <definedName name="qw" hidden="1">{"Riqfin97",#N/A,FALSE,"Tran";"Riqfinpro",#N/A,FALSE,"Tran"}</definedName>
    <definedName name="qw_1" localSheetId="0" hidden="1">{"Riqfin97",#N/A,FALSE,"Tran";"Riqfinpro",#N/A,FALSE,"Tran"}</definedName>
    <definedName name="qw_1" localSheetId="1" hidden="1">{"Riqfin97",#N/A,FALSE,"Tran";"Riqfinpro",#N/A,FALSE,"Tran"}</definedName>
    <definedName name="qw_1" hidden="1">{"Riqfin97",#N/A,FALSE,"Tran";"Riqfinpro",#N/A,FALSE,"Tran"}</definedName>
    <definedName name="qw_1_1" localSheetId="0" hidden="1">{"Riqfin97",#N/A,FALSE,"Tran";"Riqfinpro",#N/A,FALSE,"Tran"}</definedName>
    <definedName name="qw_1_1" localSheetId="1" hidden="1">{"Riqfin97",#N/A,FALSE,"Tran";"Riqfinpro",#N/A,FALSE,"Tran"}</definedName>
    <definedName name="qw_1_1" hidden="1">{"Riqfin97",#N/A,FALSE,"Tran";"Riqfinpro",#N/A,FALSE,"Tran"}</definedName>
    <definedName name="qw_1_2" localSheetId="0" hidden="1">{"Riqfin97",#N/A,FALSE,"Tran";"Riqfinpro",#N/A,FALSE,"Tran"}</definedName>
    <definedName name="qw_1_2" localSheetId="1" hidden="1">{"Riqfin97",#N/A,FALSE,"Tran";"Riqfinpro",#N/A,FALSE,"Tran"}</definedName>
    <definedName name="qw_1_2" hidden="1">{"Riqfin97",#N/A,FALSE,"Tran";"Riqfinpro",#N/A,FALSE,"Tran"}</definedName>
    <definedName name="qw_1_3" localSheetId="0" hidden="1">{"Riqfin97",#N/A,FALSE,"Tran";"Riqfinpro",#N/A,FALSE,"Tran"}</definedName>
    <definedName name="qw_1_3" localSheetId="1" hidden="1">{"Riqfin97",#N/A,FALSE,"Tran";"Riqfinpro",#N/A,FALSE,"Tran"}</definedName>
    <definedName name="qw_1_3" hidden="1">{"Riqfin97",#N/A,FALSE,"Tran";"Riqfinpro",#N/A,FALSE,"Tran"}</definedName>
    <definedName name="qw_1_4" localSheetId="0" hidden="1">{"Riqfin97",#N/A,FALSE,"Tran";"Riqfinpro",#N/A,FALSE,"Tran"}</definedName>
    <definedName name="qw_1_4" localSheetId="1" hidden="1">{"Riqfin97",#N/A,FALSE,"Tran";"Riqfinpro",#N/A,FALSE,"Tran"}</definedName>
    <definedName name="qw_1_4" hidden="1">{"Riqfin97",#N/A,FALSE,"Tran";"Riqfinpro",#N/A,FALSE,"Tran"}</definedName>
    <definedName name="qw_2" localSheetId="0" hidden="1">{"Riqfin97",#N/A,FALSE,"Tran";"Riqfinpro",#N/A,FALSE,"Tran"}</definedName>
    <definedName name="qw_2" localSheetId="1" hidden="1">{"Riqfin97",#N/A,FALSE,"Tran";"Riqfinpro",#N/A,FALSE,"Tran"}</definedName>
    <definedName name="qw_2" hidden="1">{"Riqfin97",#N/A,FALSE,"Tran";"Riqfinpro",#N/A,FALSE,"Tran"}</definedName>
    <definedName name="qw_3" localSheetId="0" hidden="1">{"Riqfin97",#N/A,FALSE,"Tran";"Riqfinpro",#N/A,FALSE,"Tran"}</definedName>
    <definedName name="qw_3" localSheetId="1" hidden="1">{"Riqfin97",#N/A,FALSE,"Tran";"Riqfinpro",#N/A,FALSE,"Tran"}</definedName>
    <definedName name="qw_3" hidden="1">{"Riqfin97",#N/A,FALSE,"Tran";"Riqfinpro",#N/A,FALSE,"Tran"}</definedName>
    <definedName name="qw_4" localSheetId="0" hidden="1">{"Riqfin97",#N/A,FALSE,"Tran";"Riqfinpro",#N/A,FALSE,"Tran"}</definedName>
    <definedName name="qw_4" localSheetId="1" hidden="1">{"Riqfin97",#N/A,FALSE,"Tran";"Riqfinpro",#N/A,FALSE,"Tran"}</definedName>
    <definedName name="qw_4" hidden="1">{"Riqfin97",#N/A,FALSE,"Tran";"Riqfinpro",#N/A,FALSE,"Tran"}</definedName>
    <definedName name="qwee" hidden="1">[36]seignior!#REF!</definedName>
    <definedName name="qwer" localSheetId="0" hidden="1">{"Tab1",#N/A,FALSE,"P";"Tab2",#N/A,FALSE,"P"}</definedName>
    <definedName name="qwer" localSheetId="1" hidden="1">{"Tab1",#N/A,FALSE,"P";"Tab2",#N/A,FALSE,"P"}</definedName>
    <definedName name="qwer" hidden="1">{"Tab1",#N/A,FALSE,"P";"Tab2",#N/A,FALSE,"P"}</definedName>
    <definedName name="qwereq" localSheetId="0" hidden="1">{"Tab1",#N/A,FALSE,"P";"Tab2",#N/A,FALSE,"P"}</definedName>
    <definedName name="qwereq" localSheetId="1" hidden="1">{"Tab1",#N/A,FALSE,"P";"Tab2",#N/A,FALSE,"P"}</definedName>
    <definedName name="qwereq" hidden="1">{"Tab1",#N/A,FALSE,"P";"Tab2",#N/A,FALSE,"P"}</definedName>
    <definedName name="qwereq_1" localSheetId="0" hidden="1">{"Tab1",#N/A,FALSE,"P";"Tab2",#N/A,FALSE,"P"}</definedName>
    <definedName name="qwereq_1" localSheetId="1" hidden="1">{"Tab1",#N/A,FALSE,"P";"Tab2",#N/A,FALSE,"P"}</definedName>
    <definedName name="qwereq_1" hidden="1">{"Tab1",#N/A,FALSE,"P";"Tab2",#N/A,FALSE,"P"}</definedName>
    <definedName name="qwereq_1_1" localSheetId="0" hidden="1">{"Tab1",#N/A,FALSE,"P";"Tab2",#N/A,FALSE,"P"}</definedName>
    <definedName name="qwereq_1_1" localSheetId="1" hidden="1">{"Tab1",#N/A,FALSE,"P";"Tab2",#N/A,FALSE,"P"}</definedName>
    <definedName name="qwereq_1_1" hidden="1">{"Tab1",#N/A,FALSE,"P";"Tab2",#N/A,FALSE,"P"}</definedName>
    <definedName name="qwereq_1_2" localSheetId="0" hidden="1">{"Tab1",#N/A,FALSE,"P";"Tab2",#N/A,FALSE,"P"}</definedName>
    <definedName name="qwereq_1_2" localSheetId="1" hidden="1">{"Tab1",#N/A,FALSE,"P";"Tab2",#N/A,FALSE,"P"}</definedName>
    <definedName name="qwereq_1_2" hidden="1">{"Tab1",#N/A,FALSE,"P";"Tab2",#N/A,FALSE,"P"}</definedName>
    <definedName name="qwereq_1_3" localSheetId="0" hidden="1">{"Tab1",#N/A,FALSE,"P";"Tab2",#N/A,FALSE,"P"}</definedName>
    <definedName name="qwereq_1_3" localSheetId="1" hidden="1">{"Tab1",#N/A,FALSE,"P";"Tab2",#N/A,FALSE,"P"}</definedName>
    <definedName name="qwereq_1_3" hidden="1">{"Tab1",#N/A,FALSE,"P";"Tab2",#N/A,FALSE,"P"}</definedName>
    <definedName name="qwereq_1_4" localSheetId="0" hidden="1">{"Tab1",#N/A,FALSE,"P";"Tab2",#N/A,FALSE,"P"}</definedName>
    <definedName name="qwereq_1_4" localSheetId="1" hidden="1">{"Tab1",#N/A,FALSE,"P";"Tab2",#N/A,FALSE,"P"}</definedName>
    <definedName name="qwereq_1_4" hidden="1">{"Tab1",#N/A,FALSE,"P";"Tab2",#N/A,FALSE,"P"}</definedName>
    <definedName name="qwereq_2" localSheetId="0" hidden="1">{"Tab1",#N/A,FALSE,"P";"Tab2",#N/A,FALSE,"P"}</definedName>
    <definedName name="qwereq_2" localSheetId="1" hidden="1">{"Tab1",#N/A,FALSE,"P";"Tab2",#N/A,FALSE,"P"}</definedName>
    <definedName name="qwereq_2" hidden="1">{"Tab1",#N/A,FALSE,"P";"Tab2",#N/A,FALSE,"P"}</definedName>
    <definedName name="qwereq_3" localSheetId="0" hidden="1">{"Tab1",#N/A,FALSE,"P";"Tab2",#N/A,FALSE,"P"}</definedName>
    <definedName name="qwereq_3" localSheetId="1" hidden="1">{"Tab1",#N/A,FALSE,"P";"Tab2",#N/A,FALSE,"P"}</definedName>
    <definedName name="qwereq_3" hidden="1">{"Tab1",#N/A,FALSE,"P";"Tab2",#N/A,FALSE,"P"}</definedName>
    <definedName name="qwereq_4" localSheetId="0" hidden="1">{"Tab1",#N/A,FALSE,"P";"Tab2",#N/A,FALSE,"P"}</definedName>
    <definedName name="qwereq_4" localSheetId="1" hidden="1">{"Tab1",#N/A,FALSE,"P";"Tab2",#N/A,FALSE,"P"}</definedName>
    <definedName name="qwereq_4" hidden="1">{"Tab1",#N/A,FALSE,"P";"Tab2",#N/A,FALSE,"P"}</definedName>
    <definedName name="r_">#REF!</definedName>
    <definedName name="r_1" localSheetId="0">[71]Base!#REF!</definedName>
    <definedName name="r_1" localSheetId="1">#REF!</definedName>
    <definedName name="r_1">[71]Base!#REF!</definedName>
    <definedName name="R_GaCo" localSheetId="0">#REF!</definedName>
    <definedName name="R_GaCo" localSheetId="1">#REF!</definedName>
    <definedName name="R_GaCo">#REF!</definedName>
    <definedName name="ran" localSheetId="0" hidden="1">{"'RIN-INTRANET'!$A$1:$K$71"}</definedName>
    <definedName name="ran" localSheetId="1" hidden="1">{"'RIN-INTRANET'!$A$1:$K$71"}</definedName>
    <definedName name="ran" hidden="1">{"'RIN-INTRANET'!$A$1:$K$71"}</definedName>
    <definedName name="Range_Country">#REF!</definedName>
    <definedName name="Range_DownloadDateTime">#REF!</definedName>
    <definedName name="Range_ReportFormName">#REF!</definedName>
    <definedName name="RANGLIST" localSheetId="0">#REF!</definedName>
    <definedName name="RANGLIST" localSheetId="1">#REF!</definedName>
    <definedName name="RANGLIST">#REF!</definedName>
    <definedName name="rating_dpto">#REF!</definedName>
    <definedName name="rating_mun">#REF!</definedName>
    <definedName name="rating_nota">#REF!</definedName>
    <definedName name="rave" localSheetId="1">#REF!</definedName>
    <definedName name="rave">#REF!</definedName>
    <definedName name="RBC" localSheetId="1">#REF!</definedName>
    <definedName name="RBC">[71]Base!$CZ1</definedName>
    <definedName name="rbc_1" localSheetId="0">[71]Base!#REF!</definedName>
    <definedName name="rbc_1" localSheetId="1">#REF!</definedName>
    <definedName name="rbc_1">[71]Base!#REF!</definedName>
    <definedName name="re" hidden="1">#N/A</definedName>
    <definedName name="Realprint" localSheetId="0">#REF!</definedName>
    <definedName name="Realprint" localSheetId="1">#REF!</definedName>
    <definedName name="Realprint">#REF!</definedName>
    <definedName name="RECATA" localSheetId="0">#REF!</definedName>
    <definedName name="RECATA" localSheetId="1">#REF!</definedName>
    <definedName name="RECATA">#REF!</definedName>
    <definedName name="RECLI" localSheetId="0">#REF!</definedName>
    <definedName name="RECLI" localSheetId="1">#REF!</definedName>
    <definedName name="RECLI">#REF!</definedName>
    <definedName name="Recover">[182]Macro1!$A$45</definedName>
    <definedName name="RECTO" localSheetId="0">#REF!</definedName>
    <definedName name="RECTO" localSheetId="1">#REF!</definedName>
    <definedName name="RECTO">#REF!</definedName>
    <definedName name="RECUSOS" localSheetId="0">#REF!</definedName>
    <definedName name="RECUSOS" localSheetId="1">#REF!</definedName>
    <definedName name="RECUSOS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d42b">'[72]RED Table 41'!$A$7:$I$114</definedName>
    <definedName name="REDTbl3" localSheetId="0">#REF!</definedName>
    <definedName name="REDTbl3" localSheetId="1">#REF!</definedName>
    <definedName name="REDTbl3">#REF!</definedName>
    <definedName name="REDTbl4" localSheetId="0">#REF!</definedName>
    <definedName name="REDTbl4" localSheetId="1">#REF!</definedName>
    <definedName name="REDTbl4">#REF!</definedName>
    <definedName name="REDTbl5" localSheetId="0">#REF!</definedName>
    <definedName name="REDTbl5" localSheetId="1">#REF!</definedName>
    <definedName name="REDTbl5">#REF!</definedName>
    <definedName name="REDTbl6" localSheetId="0">#REF!</definedName>
    <definedName name="REDTbl6" localSheetId="1">#REF!</definedName>
    <definedName name="REDTbl6">#REF!</definedName>
    <definedName name="REDTbl7" localSheetId="0">#REF!</definedName>
    <definedName name="REDTbl7" localSheetId="1">#REF!</definedName>
    <definedName name="REDTbl7">#REF!</definedName>
    <definedName name="REDUC" localSheetId="1">#REF!</definedName>
    <definedName name="REDUC">#REF!</definedName>
    <definedName name="reduct" localSheetId="1">#REF!</definedName>
    <definedName name="reduct">#REF!</definedName>
    <definedName name="REGISTERALL" localSheetId="0">#REF!</definedName>
    <definedName name="REGISTERALL" localSheetId="1">#REF!</definedName>
    <definedName name="REGISTERALL">#REF!</definedName>
    <definedName name="Reimbursement">"Reembolso"</definedName>
    <definedName name="Remittance">'[85]Output - Submit'!$C$11</definedName>
    <definedName name="Remittances">'[85]Data-Input'!$G$5</definedName>
    <definedName name="Remuneraciones" localSheetId="0">#REF!</definedName>
    <definedName name="Remuneraciones" localSheetId="1">#REF!</definedName>
    <definedName name="Remuneraciones">#REF!</definedName>
    <definedName name="renegocia" localSheetId="0">[14]Programa!#REF!</definedName>
    <definedName name="renegocia" localSheetId="1">#REF!</definedName>
    <definedName name="renegocia">[14]Programa!#REF!</definedName>
    <definedName name="RENTA">'[1]esc con 2.4% '!$D$1137</definedName>
    <definedName name="RENTAL">'[1]esc con 2.4% '!$E$165:$L$165</definedName>
    <definedName name="rep_tasas" localSheetId="0">#REF!</definedName>
    <definedName name="rep_tasas" localSheetId="1">#REF!</definedName>
    <definedName name="rep_tasas">#REF!</definedName>
    <definedName name="REPO">'[1]esc con 2.4% '!$C$1085</definedName>
    <definedName name="REPOCALC">'[1]esc con 2.4% '!$K$1093</definedName>
    <definedName name="REPOPRO">'[1]esc con 2.4% '!$C$1092</definedName>
    <definedName name="REPSUB">'[1]esc con 2.4% '!$G$1100</definedName>
    <definedName name="rerer2" localSheetId="0" hidden="1">{"Tab1",#N/A,FALSE,"P";"Tab2",#N/A,FALSE,"P"}</definedName>
    <definedName name="rerer2" localSheetId="1" hidden="1">{"Tab1",#N/A,FALSE,"P";"Tab2",#N/A,FALSE,"P"}</definedName>
    <definedName name="rerer2" hidden="1">{"Tab1",#N/A,FALSE,"P";"Tab2",#N/A,FALSE,"P"}</definedName>
    <definedName name="rerer2_1" localSheetId="0" hidden="1">{"Tab1",#N/A,FALSE,"P";"Tab2",#N/A,FALSE,"P"}</definedName>
    <definedName name="rerer2_1" localSheetId="1" hidden="1">{"Tab1",#N/A,FALSE,"P";"Tab2",#N/A,FALSE,"P"}</definedName>
    <definedName name="rerer2_1" hidden="1">{"Tab1",#N/A,FALSE,"P";"Tab2",#N/A,FALSE,"P"}</definedName>
    <definedName name="rerer2_1_1" localSheetId="0" hidden="1">{"Tab1",#N/A,FALSE,"P";"Tab2",#N/A,FALSE,"P"}</definedName>
    <definedName name="rerer2_1_1" localSheetId="1" hidden="1">{"Tab1",#N/A,FALSE,"P";"Tab2",#N/A,FALSE,"P"}</definedName>
    <definedName name="rerer2_1_1" hidden="1">{"Tab1",#N/A,FALSE,"P";"Tab2",#N/A,FALSE,"P"}</definedName>
    <definedName name="rerer2_1_2" localSheetId="0" hidden="1">{"Tab1",#N/A,FALSE,"P";"Tab2",#N/A,FALSE,"P"}</definedName>
    <definedName name="rerer2_1_2" localSheetId="1" hidden="1">{"Tab1",#N/A,FALSE,"P";"Tab2",#N/A,FALSE,"P"}</definedName>
    <definedName name="rerer2_1_2" hidden="1">{"Tab1",#N/A,FALSE,"P";"Tab2",#N/A,FALSE,"P"}</definedName>
    <definedName name="rerer2_1_3" localSheetId="0" hidden="1">{"Tab1",#N/A,FALSE,"P";"Tab2",#N/A,FALSE,"P"}</definedName>
    <definedName name="rerer2_1_3" localSheetId="1" hidden="1">{"Tab1",#N/A,FALSE,"P";"Tab2",#N/A,FALSE,"P"}</definedName>
    <definedName name="rerer2_1_3" hidden="1">{"Tab1",#N/A,FALSE,"P";"Tab2",#N/A,FALSE,"P"}</definedName>
    <definedName name="rerer2_1_4" localSheetId="0" hidden="1">{"Tab1",#N/A,FALSE,"P";"Tab2",#N/A,FALSE,"P"}</definedName>
    <definedName name="rerer2_1_4" localSheetId="1" hidden="1">{"Tab1",#N/A,FALSE,"P";"Tab2",#N/A,FALSE,"P"}</definedName>
    <definedName name="rerer2_1_4" hidden="1">{"Tab1",#N/A,FALSE,"P";"Tab2",#N/A,FALSE,"P"}</definedName>
    <definedName name="rerer2_2" localSheetId="0" hidden="1">{"Tab1",#N/A,FALSE,"P";"Tab2",#N/A,FALSE,"P"}</definedName>
    <definedName name="rerer2_2" localSheetId="1" hidden="1">{"Tab1",#N/A,FALSE,"P";"Tab2",#N/A,FALSE,"P"}</definedName>
    <definedName name="rerer2_2" hidden="1">{"Tab1",#N/A,FALSE,"P";"Tab2",#N/A,FALSE,"P"}</definedName>
    <definedName name="rerer2_3" localSheetId="0" hidden="1">{"Tab1",#N/A,FALSE,"P";"Tab2",#N/A,FALSE,"P"}</definedName>
    <definedName name="rerer2_3" localSheetId="1" hidden="1">{"Tab1",#N/A,FALSE,"P";"Tab2",#N/A,FALSE,"P"}</definedName>
    <definedName name="rerer2_3" hidden="1">{"Tab1",#N/A,FALSE,"P";"Tab2",#N/A,FALSE,"P"}</definedName>
    <definedName name="rerer2_4" localSheetId="0" hidden="1">{"Tab1",#N/A,FALSE,"P";"Tab2",#N/A,FALSE,"P"}</definedName>
    <definedName name="rerer2_4" localSheetId="1" hidden="1">{"Tab1",#N/A,FALSE,"P";"Tab2",#N/A,FALSE,"P"}</definedName>
    <definedName name="rerer2_4" hidden="1">{"Tab1",#N/A,FALSE,"P";"Tab2",#N/A,FALSE,"P"}</definedName>
    <definedName name="RES" localSheetId="0">#REF!</definedName>
    <definedName name="RES" localSheetId="1">#REF!</definedName>
    <definedName name="RES">#REF!</definedName>
    <definedName name="RESEMI_1" localSheetId="0">[71]Base!#REF!</definedName>
    <definedName name="RESEMI_1" localSheetId="1">#REF!</definedName>
    <definedName name="RESEMI_1">[71]Base!#REF!</definedName>
    <definedName name="RESERVAS" localSheetId="0">#REF!</definedName>
    <definedName name="RESERVAS" localSheetId="1">#REF!</definedName>
    <definedName name="RESERVAS">#REF!</definedName>
    <definedName name="Reservas_Diario">#REF!</definedName>
    <definedName name="RESF" localSheetId="0">#REF!</definedName>
    <definedName name="RESF" localSheetId="1">#REF!</definedName>
    <definedName name="RESF">#REF!</definedName>
    <definedName name="RESLT" localSheetId="1">#REF!</definedName>
    <definedName name="RESLT">[71]Base!$DA1</definedName>
    <definedName name="reslt_1" localSheetId="0">[71]Base!#REF!</definedName>
    <definedName name="reslt_1" localSheetId="1">#REF!</definedName>
    <definedName name="reslt_1">[71]Base!#REF!</definedName>
    <definedName name="RESPIB2" localSheetId="1">#REF!</definedName>
    <definedName name="RESPIB2">[71]Base!$DB1</definedName>
    <definedName name="respib2_1" localSheetId="0">[71]Base!#REF!</definedName>
    <definedName name="respib2_1" localSheetId="1">#REF!</definedName>
    <definedName name="respib2_1">[71]Base!#REF!</definedName>
    <definedName name="RESTNFPS" localSheetId="0">#REF!</definedName>
    <definedName name="RESTNFPS" localSheetId="1">#REF!</definedName>
    <definedName name="RESTNFPS">#REF!</definedName>
    <definedName name="RESTNFPS_" localSheetId="0">#REF!</definedName>
    <definedName name="RESTNFPS_" localSheetId="1">#REF!</definedName>
    <definedName name="RESTNFPS_">#REF!</definedName>
    <definedName name="RESUM" localSheetId="0">#REF!</definedName>
    <definedName name="RESUM" localSheetId="1">#REF!</definedName>
    <definedName name="RESUM">#REF!</definedName>
    <definedName name="RESUMEN" localSheetId="0">#REF!</definedName>
    <definedName name="RESUMEN" localSheetId="1">#REF!</definedName>
    <definedName name="RESUMEN">#REF!</definedName>
    <definedName name="resumenfff" localSheetId="0">#REF!</definedName>
    <definedName name="resumenfff" localSheetId="1">#REF!</definedName>
    <definedName name="resumenfff">#REF!</definedName>
    <definedName name="RESUMENPIB" localSheetId="0">'[74]prog-2003'!#REF!</definedName>
    <definedName name="RESUMENPIB" localSheetId="1">#REF!</definedName>
    <definedName name="RESUMENPIB">'[74]prog-2003'!#REF!</definedName>
    <definedName name="RETENIDAS">#REF!</definedName>
    <definedName name="reumen" localSheetId="0">#REF!</definedName>
    <definedName name="reumen" localSheetId="1">#REF!</definedName>
    <definedName name="reumen">#REF!</definedName>
    <definedName name="Rev" localSheetId="1">#REF!</definedName>
    <definedName name="Rev">#REF!</definedName>
    <definedName name="revenue">[183]C!$A$747:$IV$747</definedName>
    <definedName name="REVENUE_" localSheetId="0">#REF!</definedName>
    <definedName name="REVENUE_" localSheetId="1">#REF!</definedName>
    <definedName name="REVENUE_">#REF!</definedName>
    <definedName name="Revisions" localSheetId="0">#REF!</definedName>
    <definedName name="Revisions" localSheetId="1">#REF!</definedName>
    <definedName name="Revisions">#REF!</definedName>
    <definedName name="rf" localSheetId="0">[14]Programa!#REF!</definedName>
    <definedName name="rf" localSheetId="1">#REF!</definedName>
    <definedName name="rf">[14]Programa!#REF!</definedName>
    <definedName name="RFP">'[1]esc con 2.4% '!$A$948:$Z$999</definedName>
    <definedName name="RFPC">'[1]esc con 2.4% '!$E$1113:$E$1114</definedName>
    <definedName name="RFPT">'[1]esc con 2.4% '!$Y$952:$IV$2556</definedName>
    <definedName name="RFSP" localSheetId="0">#REF!</definedName>
    <definedName name="RFSP" localSheetId="1">#REF!</definedName>
    <definedName name="RFSP">#REF!</definedName>
    <definedName name="rft" localSheetId="0" hidden="1">{"Riqfin97",#N/A,FALSE,"Tran";"Riqfinpro",#N/A,FALSE,"Tran"}</definedName>
    <definedName name="rft" localSheetId="1" hidden="1">{"Riqfin97",#N/A,FALSE,"Tran";"Riqfinpro",#N/A,FALSE,"Tran"}</definedName>
    <definedName name="rft" hidden="1">{"Riqfin97",#N/A,FALSE,"Tran";"Riqfinpro",#N/A,FALSE,"Tran"}</definedName>
    <definedName name="rft_1" localSheetId="0" hidden="1">{"Riqfin97",#N/A,FALSE,"Tran";"Riqfinpro",#N/A,FALSE,"Tran"}</definedName>
    <definedName name="rft_1" localSheetId="1" hidden="1">{"Riqfin97",#N/A,FALSE,"Tran";"Riqfinpro",#N/A,FALSE,"Tran"}</definedName>
    <definedName name="rft_1" hidden="1">{"Riqfin97",#N/A,FALSE,"Tran";"Riqfinpro",#N/A,FALSE,"Tran"}</definedName>
    <definedName name="rft_1_1" localSheetId="0" hidden="1">{"Riqfin97",#N/A,FALSE,"Tran";"Riqfinpro",#N/A,FALSE,"Tran"}</definedName>
    <definedName name="rft_1_1" localSheetId="1" hidden="1">{"Riqfin97",#N/A,FALSE,"Tran";"Riqfinpro",#N/A,FALSE,"Tran"}</definedName>
    <definedName name="rft_1_1" hidden="1">{"Riqfin97",#N/A,FALSE,"Tran";"Riqfinpro",#N/A,FALSE,"Tran"}</definedName>
    <definedName name="rft_1_2" localSheetId="0" hidden="1">{"Riqfin97",#N/A,FALSE,"Tran";"Riqfinpro",#N/A,FALSE,"Tran"}</definedName>
    <definedName name="rft_1_2" localSheetId="1" hidden="1">{"Riqfin97",#N/A,FALSE,"Tran";"Riqfinpro",#N/A,FALSE,"Tran"}</definedName>
    <definedName name="rft_1_2" hidden="1">{"Riqfin97",#N/A,FALSE,"Tran";"Riqfinpro",#N/A,FALSE,"Tran"}</definedName>
    <definedName name="rft_1_3" localSheetId="0" hidden="1">{"Riqfin97",#N/A,FALSE,"Tran";"Riqfinpro",#N/A,FALSE,"Tran"}</definedName>
    <definedName name="rft_1_3" localSheetId="1" hidden="1">{"Riqfin97",#N/A,FALSE,"Tran";"Riqfinpro",#N/A,FALSE,"Tran"}</definedName>
    <definedName name="rft_1_3" hidden="1">{"Riqfin97",#N/A,FALSE,"Tran";"Riqfinpro",#N/A,FALSE,"Tran"}</definedName>
    <definedName name="rft_1_4" localSheetId="0" hidden="1">{"Riqfin97",#N/A,FALSE,"Tran";"Riqfinpro",#N/A,FALSE,"Tran"}</definedName>
    <definedName name="rft_1_4" localSheetId="1" hidden="1">{"Riqfin97",#N/A,FALSE,"Tran";"Riqfinpro",#N/A,FALSE,"Tran"}</definedName>
    <definedName name="rft_1_4" hidden="1">{"Riqfin97",#N/A,FALSE,"Tran";"Riqfinpro",#N/A,FALSE,"Tran"}</definedName>
    <definedName name="rft_2" localSheetId="0" hidden="1">{"Riqfin97",#N/A,FALSE,"Tran";"Riqfinpro",#N/A,FALSE,"Tran"}</definedName>
    <definedName name="rft_2" localSheetId="1" hidden="1">{"Riqfin97",#N/A,FALSE,"Tran";"Riqfinpro",#N/A,FALSE,"Tran"}</definedName>
    <definedName name="rft_2" hidden="1">{"Riqfin97",#N/A,FALSE,"Tran";"Riqfinpro",#N/A,FALSE,"Tran"}</definedName>
    <definedName name="rft_3" localSheetId="0" hidden="1">{"Riqfin97",#N/A,FALSE,"Tran";"Riqfinpro",#N/A,FALSE,"Tran"}</definedName>
    <definedName name="rft_3" localSheetId="1" hidden="1">{"Riqfin97",#N/A,FALSE,"Tran";"Riqfinpro",#N/A,FALSE,"Tran"}</definedName>
    <definedName name="rft_3" hidden="1">{"Riqfin97",#N/A,FALSE,"Tran";"Riqfinpro",#N/A,FALSE,"Tran"}</definedName>
    <definedName name="rft_4" localSheetId="0" hidden="1">{"Riqfin97",#N/A,FALSE,"Tran";"Riqfinpro",#N/A,FALSE,"Tran"}</definedName>
    <definedName name="rft_4" localSheetId="1" hidden="1">{"Riqfin97",#N/A,FALSE,"Tran";"Riqfinpro",#N/A,FALSE,"Tran"}</definedName>
    <definedName name="rft_4" hidden="1">{"Riqfin97",#N/A,FALSE,"Tran";"Riqfinpro",#N/A,FALSE,"Tran"}</definedName>
    <definedName name="RFTITLE">'[1]esc con 2.4% '!$C$952</definedName>
    <definedName name="rfv" localSheetId="0" hidden="1">{"Tab1",#N/A,FALSE,"P";"Tab2",#N/A,FALSE,"P"}</definedName>
    <definedName name="rfv" localSheetId="1" hidden="1">{"Tab1",#N/A,FALSE,"P";"Tab2",#N/A,FALSE,"P"}</definedName>
    <definedName name="rfv" hidden="1">{"Tab1",#N/A,FALSE,"P";"Tab2",#N/A,FALSE,"P"}</definedName>
    <definedName name="rfv_1" localSheetId="0" hidden="1">{"Tab1",#N/A,FALSE,"P";"Tab2",#N/A,FALSE,"P"}</definedName>
    <definedName name="rfv_1" localSheetId="1" hidden="1">{"Tab1",#N/A,FALSE,"P";"Tab2",#N/A,FALSE,"P"}</definedName>
    <definedName name="rfv_1" hidden="1">{"Tab1",#N/A,FALSE,"P";"Tab2",#N/A,FALSE,"P"}</definedName>
    <definedName name="rfv_1_1" localSheetId="0" hidden="1">{"Tab1",#N/A,FALSE,"P";"Tab2",#N/A,FALSE,"P"}</definedName>
    <definedName name="rfv_1_1" localSheetId="1" hidden="1">{"Tab1",#N/A,FALSE,"P";"Tab2",#N/A,FALSE,"P"}</definedName>
    <definedName name="rfv_1_1" hidden="1">{"Tab1",#N/A,FALSE,"P";"Tab2",#N/A,FALSE,"P"}</definedName>
    <definedName name="rfv_1_2" localSheetId="0" hidden="1">{"Tab1",#N/A,FALSE,"P";"Tab2",#N/A,FALSE,"P"}</definedName>
    <definedName name="rfv_1_2" localSheetId="1" hidden="1">{"Tab1",#N/A,FALSE,"P";"Tab2",#N/A,FALSE,"P"}</definedName>
    <definedName name="rfv_1_2" hidden="1">{"Tab1",#N/A,FALSE,"P";"Tab2",#N/A,FALSE,"P"}</definedName>
    <definedName name="rfv_1_3" localSheetId="0" hidden="1">{"Tab1",#N/A,FALSE,"P";"Tab2",#N/A,FALSE,"P"}</definedName>
    <definedName name="rfv_1_3" localSheetId="1" hidden="1">{"Tab1",#N/A,FALSE,"P";"Tab2",#N/A,FALSE,"P"}</definedName>
    <definedName name="rfv_1_3" hidden="1">{"Tab1",#N/A,FALSE,"P";"Tab2",#N/A,FALSE,"P"}</definedName>
    <definedName name="rfv_1_4" localSheetId="0" hidden="1">{"Tab1",#N/A,FALSE,"P";"Tab2",#N/A,FALSE,"P"}</definedName>
    <definedName name="rfv_1_4" localSheetId="1" hidden="1">{"Tab1",#N/A,FALSE,"P";"Tab2",#N/A,FALSE,"P"}</definedName>
    <definedName name="rfv_1_4" hidden="1">{"Tab1",#N/A,FALSE,"P";"Tab2",#N/A,FALSE,"P"}</definedName>
    <definedName name="rfv_2" localSheetId="0" hidden="1">{"Tab1",#N/A,FALSE,"P";"Tab2",#N/A,FALSE,"P"}</definedName>
    <definedName name="rfv_2" localSheetId="1" hidden="1">{"Tab1",#N/A,FALSE,"P";"Tab2",#N/A,FALSE,"P"}</definedName>
    <definedName name="rfv_2" hidden="1">{"Tab1",#N/A,FALSE,"P";"Tab2",#N/A,FALSE,"P"}</definedName>
    <definedName name="rfv_3" localSheetId="0" hidden="1">{"Tab1",#N/A,FALSE,"P";"Tab2",#N/A,FALSE,"P"}</definedName>
    <definedName name="rfv_3" localSheetId="1" hidden="1">{"Tab1",#N/A,FALSE,"P";"Tab2",#N/A,FALSE,"P"}</definedName>
    <definedName name="rfv_3" hidden="1">{"Tab1",#N/A,FALSE,"P";"Tab2",#N/A,FALSE,"P"}</definedName>
    <definedName name="rfv_4" localSheetId="0" hidden="1">{"Tab1",#N/A,FALSE,"P";"Tab2",#N/A,FALSE,"P"}</definedName>
    <definedName name="rfv_4" localSheetId="1" hidden="1">{"Tab1",#N/A,FALSE,"P";"Tab2",#N/A,FALSE,"P"}</definedName>
    <definedName name="rfv_4" hidden="1">{"Tab1",#N/A,FALSE,"P";"Tab2",#N/A,FALSE,"P"}</definedName>
    <definedName name="RgCcode" localSheetId="1">#REF!</definedName>
    <definedName name="RgCcode">[184]EERProfile!$B$2</definedName>
    <definedName name="RgCName" localSheetId="1">#REF!</definedName>
    <definedName name="RgCName">[184]EERProfile!$A$2</definedName>
    <definedName name="RGCountry1">'[85]Output - Submit'!$C$5</definedName>
    <definedName name="RGDPA" localSheetId="0">#REF!</definedName>
    <definedName name="RGDPA" localSheetId="1">#REF!</definedName>
    <definedName name="RGDPA">#REF!</definedName>
    <definedName name="RgFdBaseYr" localSheetId="1">#REF!</definedName>
    <definedName name="RgFdBaseYr">[184]EERProfile!$O$2</definedName>
    <definedName name="RgFdBper" localSheetId="1">#REF!</definedName>
    <definedName name="RgFdBper">[184]EERProfile!$M$2</definedName>
    <definedName name="RgFdDefBaseYr" localSheetId="1">#REF!</definedName>
    <definedName name="RgFdDefBaseYr">[184]EERProfile!$P$2</definedName>
    <definedName name="RgFdEper" localSheetId="1">#REF!</definedName>
    <definedName name="RgFdEper">[184]EERProfile!$N$2</definedName>
    <definedName name="RgFdGrFoot" localSheetId="1">#REF!</definedName>
    <definedName name="RgFdGrFoot">[184]EERProfile!$AC$2</definedName>
    <definedName name="RgFdGrSeries" localSheetId="1">#REF!</definedName>
    <definedName name="RgFdGrSeries">[184]EERProfile!$AA$2:$AA$7</definedName>
    <definedName name="RgFdGrSeriesVal" localSheetId="1">#REF!</definedName>
    <definedName name="RgFdGrSeriesVal">[184]EERProfile!$AB$2:$AB$7</definedName>
    <definedName name="RgFdGrType" localSheetId="1">#REF!</definedName>
    <definedName name="RgFdGrType">[184]EERProfile!$Z$2</definedName>
    <definedName name="RgFdPartCseries" localSheetId="1">#REF!</definedName>
    <definedName name="RgFdPartCseries">[184]EERProfile!$K$2</definedName>
    <definedName name="RgFdPartCsource" localSheetId="0">#REF!</definedName>
    <definedName name="RgFdPartCsource" localSheetId="1">#REF!</definedName>
    <definedName name="RgFdPartCsource">#REF!</definedName>
    <definedName name="RgFdPartEseries" localSheetId="0">#REF!</definedName>
    <definedName name="RgFdPartEseries" localSheetId="1">#REF!</definedName>
    <definedName name="RgFdPartEseries">#REF!</definedName>
    <definedName name="RgFdPartEsource" localSheetId="0">#REF!</definedName>
    <definedName name="RgFdPartEsource" localSheetId="1">#REF!</definedName>
    <definedName name="RgFdPartEsource">#REF!</definedName>
    <definedName name="RgFdPartUserFile" localSheetId="1">#REF!</definedName>
    <definedName name="RgFdPartUserFile">[184]EERProfile!$L$2</definedName>
    <definedName name="RgFdReptCSeries" localSheetId="0">#REF!</definedName>
    <definedName name="RgFdReptCSeries" localSheetId="1">#REF!</definedName>
    <definedName name="RgFdReptCSeries">#REF!</definedName>
    <definedName name="RgFdReptCsource" localSheetId="0">#REF!</definedName>
    <definedName name="RgFdReptCsource" localSheetId="1">#REF!</definedName>
    <definedName name="RgFdReptCsource">#REF!</definedName>
    <definedName name="RgFdReptEseries" localSheetId="0">#REF!</definedName>
    <definedName name="RgFdReptEseries" localSheetId="1">#REF!</definedName>
    <definedName name="RgFdReptEseries">#REF!</definedName>
    <definedName name="RgFdReptEsource" localSheetId="0">#REF!</definedName>
    <definedName name="RgFdReptEsource" localSheetId="1">#REF!</definedName>
    <definedName name="RgFdReptEsource">#REF!</definedName>
    <definedName name="RgFdReptUserFile" localSheetId="1">#REF!</definedName>
    <definedName name="RgFdReptUserFile">[184]EERProfile!$G$2</definedName>
    <definedName name="RgFdSAMethod" localSheetId="0">#REF!</definedName>
    <definedName name="RgFdSAMethod" localSheetId="1">#REF!</definedName>
    <definedName name="RgFdSAMethod">#REF!</definedName>
    <definedName name="RgFdTbBper" localSheetId="0">#REF!</definedName>
    <definedName name="RgFdTbBper" localSheetId="1">#REF!</definedName>
    <definedName name="RgFdTbBper">#REF!</definedName>
    <definedName name="RgFdTbCreate" localSheetId="0">#REF!</definedName>
    <definedName name="RgFdTbCreate" localSheetId="1">#REF!</definedName>
    <definedName name="RgFdTbCreate">#REF!</definedName>
    <definedName name="RgFdTbEper" localSheetId="0">#REF!</definedName>
    <definedName name="RgFdTbEper" localSheetId="1">#REF!</definedName>
    <definedName name="RgFdTbEper">#REF!</definedName>
    <definedName name="RGFdTbFoot" localSheetId="0">#REF!</definedName>
    <definedName name="RGFdTbFoot" localSheetId="1">#REF!</definedName>
    <definedName name="RGFdTbFoot">#REF!</definedName>
    <definedName name="RgFdTbFreq" localSheetId="0">#REF!</definedName>
    <definedName name="RgFdTbFreq" localSheetId="1">#REF!</definedName>
    <definedName name="RgFdTbFreq">#REF!</definedName>
    <definedName name="RgFdTbFreqVal" localSheetId="0">#REF!</definedName>
    <definedName name="RgFdTbFreqVal" localSheetId="1">#REF!</definedName>
    <definedName name="RgFdTbFreqVal">#REF!</definedName>
    <definedName name="RgFdTbSendto" localSheetId="0">#REF!</definedName>
    <definedName name="RgFdTbSendto" localSheetId="1">#REF!</definedName>
    <definedName name="RgFdTbSendto">#REF!</definedName>
    <definedName name="RgFdWgtMethod" localSheetId="0">#REF!</definedName>
    <definedName name="RgFdWgtMethod" localSheetId="1">#REF!</definedName>
    <definedName name="RgFdWgtMethod">#REF!</definedName>
    <definedName name="RGSPA" localSheetId="0">#REF!</definedName>
    <definedName name="RGSPA" localSheetId="1">#REF!</definedName>
    <definedName name="RGSPA">#REF!</definedName>
    <definedName name="rgwerg" localSheetId="0" hidden="1">{"Minpmon",#N/A,FALSE,"Monthinput"}</definedName>
    <definedName name="rgwerg" localSheetId="1" hidden="1">{"Minpmon",#N/A,FALSE,"Monthinput"}</definedName>
    <definedName name="rgwerg" hidden="1">{"Minpmon",#N/A,FALSE,"Monthinput"}</definedName>
    <definedName name="rgwerg_1" localSheetId="0" hidden="1">{"Minpmon",#N/A,FALSE,"Monthinput"}</definedName>
    <definedName name="rgwerg_1" localSheetId="1" hidden="1">{"Minpmon",#N/A,FALSE,"Monthinput"}</definedName>
    <definedName name="rgwerg_1" hidden="1">{"Minpmon",#N/A,FALSE,"Monthinput"}</definedName>
    <definedName name="rgwerg_1_1" localSheetId="0" hidden="1">{"Minpmon",#N/A,FALSE,"Monthinput"}</definedName>
    <definedName name="rgwerg_1_1" localSheetId="1" hidden="1">{"Minpmon",#N/A,FALSE,"Monthinput"}</definedName>
    <definedName name="rgwerg_1_1" hidden="1">{"Minpmon",#N/A,FALSE,"Monthinput"}</definedName>
    <definedName name="rgwerg_1_2" localSheetId="0" hidden="1">{"Minpmon",#N/A,FALSE,"Monthinput"}</definedName>
    <definedName name="rgwerg_1_2" localSheetId="1" hidden="1">{"Minpmon",#N/A,FALSE,"Monthinput"}</definedName>
    <definedName name="rgwerg_1_2" hidden="1">{"Minpmon",#N/A,FALSE,"Monthinput"}</definedName>
    <definedName name="rgwerg_1_3" localSheetId="0" hidden="1">{"Minpmon",#N/A,FALSE,"Monthinput"}</definedName>
    <definedName name="rgwerg_1_3" localSheetId="1" hidden="1">{"Minpmon",#N/A,FALSE,"Monthinput"}</definedName>
    <definedName name="rgwerg_1_3" hidden="1">{"Minpmon",#N/A,FALSE,"Monthinput"}</definedName>
    <definedName name="rgwerg_1_4" localSheetId="0" hidden="1">{"Minpmon",#N/A,FALSE,"Monthinput"}</definedName>
    <definedName name="rgwerg_1_4" localSheetId="1" hidden="1">{"Minpmon",#N/A,FALSE,"Monthinput"}</definedName>
    <definedName name="rgwerg_1_4" hidden="1">{"Minpmon",#N/A,FALSE,"Monthinput"}</definedName>
    <definedName name="rgwerg_2" localSheetId="0" hidden="1">{"Minpmon",#N/A,FALSE,"Monthinput"}</definedName>
    <definedName name="rgwerg_2" localSheetId="1" hidden="1">{"Minpmon",#N/A,FALSE,"Monthinput"}</definedName>
    <definedName name="rgwerg_2" hidden="1">{"Minpmon",#N/A,FALSE,"Monthinput"}</definedName>
    <definedName name="rgwerg_3" localSheetId="0" hidden="1">{"Minpmon",#N/A,FALSE,"Monthinput"}</definedName>
    <definedName name="rgwerg_3" localSheetId="1" hidden="1">{"Minpmon",#N/A,FALSE,"Monthinput"}</definedName>
    <definedName name="rgwerg_3" hidden="1">{"Minpmon",#N/A,FALSE,"Monthinput"}</definedName>
    <definedName name="rgwerg_4" localSheetId="0" hidden="1">{"Minpmon",#N/A,FALSE,"Monthinput"}</definedName>
    <definedName name="rgwerg_4" localSheetId="1" hidden="1">{"Minpmon",#N/A,FALSE,"Monthinput"}</definedName>
    <definedName name="rgwerg_4" hidden="1">{"Minpmon",#N/A,FALSE,"Monthinput"}</definedName>
    <definedName name="right">#REF!</definedName>
    <definedName name="RIN" localSheetId="0">#REF!</definedName>
    <definedName name="RIN" localSheetId="1">#REF!</definedName>
    <definedName name="RIN">#REF!</definedName>
    <definedName name="RINB" localSheetId="0" hidden="1">{"'RIN-INTRANET'!$A$1:$K$71"}</definedName>
    <definedName name="RINB" localSheetId="1" hidden="1">{"'RIN-INTRANET'!$A$1:$K$71"}</definedName>
    <definedName name="RINB" hidden="1">{"'RIN-INTRANET'!$A$1:$K$71"}</definedName>
    <definedName name="RINB_1" localSheetId="0" hidden="1">{"'RIN-INTRANET'!$A$1:$K$71"}</definedName>
    <definedName name="RINB_1" localSheetId="1" hidden="1">{"'RIN-INTRANET'!$A$1:$K$71"}</definedName>
    <definedName name="RINB_1" hidden="1">{"'RIN-INTRANET'!$A$1:$K$71"}</definedName>
    <definedName name="RINB_1_1" localSheetId="0" hidden="1">{"'RIN-INTRANET'!$A$1:$K$71"}</definedName>
    <definedName name="RINB_1_1" localSheetId="1" hidden="1">{"'RIN-INTRANET'!$A$1:$K$71"}</definedName>
    <definedName name="RINB_1_1" hidden="1">{"'RIN-INTRANET'!$A$1:$K$71"}</definedName>
    <definedName name="RINB_1_1_1" localSheetId="0" hidden="1">{"'RIN-INTRANET'!$A$1:$K$71"}</definedName>
    <definedName name="RINB_1_1_1" localSheetId="1" hidden="1">{"'RIN-INTRANET'!$A$1:$K$71"}</definedName>
    <definedName name="RINB_1_1_1" hidden="1">{"'RIN-INTRANET'!$A$1:$K$71"}</definedName>
    <definedName name="RINB_1_1_2" localSheetId="0" hidden="1">{"'RIN-INTRANET'!$A$1:$K$71"}</definedName>
    <definedName name="RINB_1_1_2" localSheetId="1" hidden="1">{"'RIN-INTRANET'!$A$1:$K$71"}</definedName>
    <definedName name="RINB_1_1_2" hidden="1">{"'RIN-INTRANET'!$A$1:$K$71"}</definedName>
    <definedName name="RINB_1_1_3" localSheetId="0" hidden="1">{"'RIN-INTRANET'!$A$1:$K$71"}</definedName>
    <definedName name="RINB_1_1_3" localSheetId="1" hidden="1">{"'RIN-INTRANET'!$A$1:$K$71"}</definedName>
    <definedName name="RINB_1_1_3" hidden="1">{"'RIN-INTRANET'!$A$1:$K$71"}</definedName>
    <definedName name="RINB_1_1_4" localSheetId="0" hidden="1">{"'RIN-INTRANET'!$A$1:$K$71"}</definedName>
    <definedName name="RINB_1_1_4" localSheetId="1" hidden="1">{"'RIN-INTRANET'!$A$1:$K$71"}</definedName>
    <definedName name="RINB_1_1_4" hidden="1">{"'RIN-INTRANET'!$A$1:$K$71"}</definedName>
    <definedName name="RINB_1_2" localSheetId="0" hidden="1">{"'RIN-INTRANET'!$A$1:$K$71"}</definedName>
    <definedName name="RINB_1_2" localSheetId="1" hidden="1">{"'RIN-INTRANET'!$A$1:$K$71"}</definedName>
    <definedName name="RINB_1_2" hidden="1">{"'RIN-INTRANET'!$A$1:$K$71"}</definedName>
    <definedName name="RINB_1_2_1" localSheetId="0" hidden="1">{"'RIN-INTRANET'!$A$1:$K$71"}</definedName>
    <definedName name="RINB_1_2_1" localSheetId="1" hidden="1">{"'RIN-INTRANET'!$A$1:$K$71"}</definedName>
    <definedName name="RINB_1_2_1" hidden="1">{"'RIN-INTRANET'!$A$1:$K$71"}</definedName>
    <definedName name="RINB_1_2_2" localSheetId="0" hidden="1">{"'RIN-INTRANET'!$A$1:$K$71"}</definedName>
    <definedName name="RINB_1_2_2" localSheetId="1" hidden="1">{"'RIN-INTRANET'!$A$1:$K$71"}</definedName>
    <definedName name="RINB_1_2_2" hidden="1">{"'RIN-INTRANET'!$A$1:$K$71"}</definedName>
    <definedName name="RINB_1_2_3" localSheetId="0" hidden="1">{"'RIN-INTRANET'!$A$1:$K$71"}</definedName>
    <definedName name="RINB_1_2_3" localSheetId="1" hidden="1">{"'RIN-INTRANET'!$A$1:$K$71"}</definedName>
    <definedName name="RINB_1_2_3" hidden="1">{"'RIN-INTRANET'!$A$1:$K$71"}</definedName>
    <definedName name="RINB_1_3" localSheetId="0" hidden="1">{"'RIN-INTRANET'!$A$1:$K$71"}</definedName>
    <definedName name="RINB_1_3" localSheetId="1" hidden="1">{"'RIN-INTRANET'!$A$1:$K$71"}</definedName>
    <definedName name="RINB_1_3" hidden="1">{"'RIN-INTRANET'!$A$1:$K$71"}</definedName>
    <definedName name="RINB_1_4" localSheetId="0" hidden="1">{"'RIN-INTRANET'!$A$1:$K$71"}</definedName>
    <definedName name="RINB_1_4" localSheetId="1" hidden="1">{"'RIN-INTRANET'!$A$1:$K$71"}</definedName>
    <definedName name="RINB_1_4" hidden="1">{"'RIN-INTRANET'!$A$1:$K$71"}</definedName>
    <definedName name="RINB_1_5" localSheetId="0" hidden="1">{"'RIN-INTRANET'!$A$1:$K$71"}</definedName>
    <definedName name="RINB_1_5" localSheetId="1" hidden="1">{"'RIN-INTRANET'!$A$1:$K$71"}</definedName>
    <definedName name="RINB_1_5" hidden="1">{"'RIN-INTRANET'!$A$1:$K$71"}</definedName>
    <definedName name="RINB_2" localSheetId="0" hidden="1">{"'RIN-INTRANET'!$A$1:$K$71"}</definedName>
    <definedName name="RINB_2" localSheetId="1" hidden="1">{"'RIN-INTRANET'!$A$1:$K$71"}</definedName>
    <definedName name="RINB_2" hidden="1">{"'RIN-INTRANET'!$A$1:$K$71"}</definedName>
    <definedName name="RINB_2_1" localSheetId="0" hidden="1">{"'RIN-INTRANET'!$A$1:$K$71"}</definedName>
    <definedName name="RINB_2_1" localSheetId="1" hidden="1">{"'RIN-INTRANET'!$A$1:$K$71"}</definedName>
    <definedName name="RINB_2_1" hidden="1">{"'RIN-INTRANET'!$A$1:$K$71"}</definedName>
    <definedName name="RINB_2_2" localSheetId="0" hidden="1">{"'RIN-INTRANET'!$A$1:$K$71"}</definedName>
    <definedName name="RINB_2_2" localSheetId="1" hidden="1">{"'RIN-INTRANET'!$A$1:$K$71"}</definedName>
    <definedName name="RINB_2_2" hidden="1">{"'RIN-INTRANET'!$A$1:$K$71"}</definedName>
    <definedName name="RINB_2_3" localSheetId="0" hidden="1">{"'RIN-INTRANET'!$A$1:$K$71"}</definedName>
    <definedName name="RINB_2_3" localSheetId="1" hidden="1">{"'RIN-INTRANET'!$A$1:$K$71"}</definedName>
    <definedName name="RINB_2_3" hidden="1">{"'RIN-INTRANET'!$A$1:$K$71"}</definedName>
    <definedName name="RINB_2_4" localSheetId="0" hidden="1">{"'RIN-INTRANET'!$A$1:$K$71"}</definedName>
    <definedName name="RINB_2_4" localSheetId="1" hidden="1">{"'RIN-INTRANET'!$A$1:$K$71"}</definedName>
    <definedName name="RINB_2_4" hidden="1">{"'RIN-INTRANET'!$A$1:$K$71"}</definedName>
    <definedName name="RINB_3" localSheetId="0" hidden="1">{"'RIN-INTRANET'!$A$1:$K$71"}</definedName>
    <definedName name="RINB_3" localSheetId="1" hidden="1">{"'RIN-INTRANET'!$A$1:$K$71"}</definedName>
    <definedName name="RINB_3" hidden="1">{"'RIN-INTRANET'!$A$1:$K$71"}</definedName>
    <definedName name="RINB_4" localSheetId="0" hidden="1">{"'RIN-INTRANET'!$A$1:$K$71"}</definedName>
    <definedName name="RINB_4" localSheetId="1" hidden="1">{"'RIN-INTRANET'!$A$1:$K$71"}</definedName>
    <definedName name="RINB_4" hidden="1">{"'RIN-INTRANET'!$A$1:$K$71"}</definedName>
    <definedName name="RINB_5" localSheetId="0" hidden="1">{"'RIN-INTRANET'!$A$1:$K$71"}</definedName>
    <definedName name="RINB_5" localSheetId="1" hidden="1">{"'RIN-INTRANET'!$A$1:$K$71"}</definedName>
    <definedName name="RINB_5" hidden="1">{"'RIN-INTRANET'!$A$1:$K$71"}</definedName>
    <definedName name="rindex">#REF!</definedName>
    <definedName name="rinfinpriv" localSheetId="0">#REF!</definedName>
    <definedName name="rinfinpriv" localSheetId="1">#REF!</definedName>
    <definedName name="rinfinpriv">#REF!</definedName>
    <definedName name="rino">#N/A</definedName>
    <definedName name="RIQFIN" localSheetId="0">#REF!</definedName>
    <definedName name="RIQFIN" localSheetId="1">#REF!</definedName>
    <definedName name="RIQFIN">#REF!</definedName>
    <definedName name="riqueza">[14]Programa!#REF!</definedName>
    <definedName name="riqueza1" localSheetId="1">#REF!</definedName>
    <definedName name="riqueza1">[16]riqueza!$A$1:$AU$89</definedName>
    <definedName name="riqueza2" localSheetId="1">#REF!</definedName>
    <definedName name="riqueza2">[16]riqueza!$A$93:$AU$123</definedName>
    <definedName name="RiskAfterRecalcMacro" hidden="1">""</definedName>
    <definedName name="RiskAfterSimMacro" hidden="1">""</definedName>
    <definedName name="riskATSTbaselineRequested" hidden="1">TRUE</definedName>
    <definedName name="riskATSTboxGraph" hidden="1">TRUE</definedName>
    <definedName name="riskATSTcomparisonGraph" hidden="1">TRUE</definedName>
    <definedName name="riskATSThistogramGraph" hidden="1">FALSE</definedName>
    <definedName name="riskATSToutputStatistic" hidden="1">4</definedName>
    <definedName name="riskATSTprintReport" hidden="1">FALSE</definedName>
    <definedName name="riskATSTreportsInActiveBook" hidden="1">FALSE</definedName>
    <definedName name="riskATSTreportsSelected" hidden="1">TRUE</definedName>
    <definedName name="riskATSTsequentialStress" hidden="1">TRUE</definedName>
    <definedName name="riskATSTsummaryReport" hidden="1">TRUE</definedName>
    <definedName name="RiskBeforeRecalcMacro" hidden="1">""</definedName>
    <definedName name="RiskBeforeSimMacro" hidden="1">""</definedName>
    <definedName name="RiskCollectDistributionSamples" hidden="1">2</definedName>
    <definedName name="RiskColorCellsFunctionName" localSheetId="0" hidden="1">MID(RiskColorCellsFormulaText,[185]!RiskColorCellsFunctionP1,[185]!RiskColorCellsFunctionP2 - [185]!RiskColorCellsFunctionP1)</definedName>
    <definedName name="RiskColorCellsFunctionName" hidden="1">MID(RiskColorCellsFormulaText,[185]!RiskColorCellsFunctionP1,[185]!RiskColorCellsFunctionP2 - [185]!RiskColorCellsFunctionP1)</definedName>
    <definedName name="RiskColorCellsFunctionP1" localSheetId="0" hidden="1">SEARCH("Risk*(",RiskColorCellsFormulaText,1)+4</definedName>
    <definedName name="RiskColorCellsFunctionP1" hidden="1">SEARCH("Risk*(",RiskColorCellsFormulaText,1)+4</definedName>
    <definedName name="RiskColorCellsFunctionP2" localSheetId="0" hidden="1">SEARCH("(",RiskColorCellsFormulaText,[185]!RiskColorCellsFunctionP1)</definedName>
    <definedName name="RiskColorCellsFunctionP2" hidden="1">SEARCH("(",RiskColorCellsFormulaText,[185]!RiskColorCellsFunctionP1)</definedName>
    <definedName name="RiskColorCellsInputList" localSheetId="0" hidden="1">CONCATENATE(RiskColorCellsInputSubList1,RiskColorCellsInputSubList2)</definedName>
    <definedName name="RiskColorCellsInputList" hidden="1">CONCATENATE(RiskColorCellsInputSubList1,RiskColorCellsInputSubList2)</definedName>
    <definedName name="RiskFixedSeed" hidden="1">1</definedName>
    <definedName name="RiskHasSettings" hidden="1">8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ofDebtDistress">[85]lookup!$L$4:$L$9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"$C$29"</definedName>
    <definedName name="RiskSelectedNameCell1" hidden="1">"$B$29"</definedName>
    <definedName name="RiskSelectedNameCell2" hidden="1">"$C$21"</definedName>
    <definedName name="RiskSimulationResultsExternalFilePath" hidden="1">"C:\Users\50488\Documents\Archivos\actualizacion 2 semestre2020\Municipalidades 2-2020\Módulo Valuación Municipios 2-2020-2.RSK5"</definedName>
    <definedName name="RiskSimulationResultsStorageLocation" hidden="1">"1"</definedName>
    <definedName name="RiskStandardRecalc" hidden="1">1</definedName>
    <definedName name="riskStress1TF" hidden="1">0</definedName>
    <definedName name="riskStress2TF" hidden="1">0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M">#REF!</definedName>
    <definedName name="rng">OFFSET(#REF!,,,COUNTA(#REF!))</definedName>
    <definedName name="rngDepartmentDrive" localSheetId="1">#REF!</definedName>
    <definedName name="rngDepartmentDrive">[186]Main!$AB$23</definedName>
    <definedName name="rngEMailAddress" localSheetId="1">#REF!</definedName>
    <definedName name="rngEMailAddress">[186]Main!$AB$20</definedName>
    <definedName name="rngErrorSort" localSheetId="1">#REF!</definedName>
    <definedName name="rngErrorSort">[15]ErrCheck!$A$4</definedName>
    <definedName name="rngLastSave" localSheetId="1">#REF!</definedName>
    <definedName name="rngLastSave">[15]Main!$G$19</definedName>
    <definedName name="rngLastSent" localSheetId="1">#REF!</definedName>
    <definedName name="rngLastSent">[15]Main!$G$18</definedName>
    <definedName name="rngLastUpdate" localSheetId="1">#REF!</definedName>
    <definedName name="rngLastUpdate">[15]Links!$D$2</definedName>
    <definedName name="rngNeedsUpdate" localSheetId="1">#REF!</definedName>
    <definedName name="rngNeedsUpdate">[15]Links!$E$2</definedName>
    <definedName name="RNGNM" localSheetId="0">#REF!</definedName>
    <definedName name="RNGNM" localSheetId="1">#REF!</definedName>
    <definedName name="RNGNM">#REF!</definedName>
    <definedName name="rngQuestChecked" localSheetId="1">#REF!</definedName>
    <definedName name="rngQuestChecked">[15]ErrCheck!$A$3</definedName>
    <definedName name="ROA_sfin">#REF!</definedName>
    <definedName name="ROGER">#REF!</definedName>
    <definedName name="Rows_Table">#REF!</definedName>
    <definedName name="RR" localSheetId="1">#REF!</definedName>
    <definedName name="RR">[78]Projections:PDVSA!$B$2:$BH$531</definedName>
    <definedName name="rrr" localSheetId="0" hidden="1">{"Riqfin97",#N/A,FALSE,"Tran";"Riqfinpro",#N/A,FALSE,"Tran"}</definedName>
    <definedName name="rrr" localSheetId="1" hidden="1">{"Riqfin97",#N/A,FALSE,"Tran";"Riqfinpro",#N/A,FALSE,"Tran"}</definedName>
    <definedName name="rrr" hidden="1">{"Riqfin97",#N/A,FALSE,"Tran";"Riqfinpro",#N/A,FALSE,"Tran"}</definedName>
    <definedName name="rrr_1" localSheetId="0" hidden="1">{"Riqfin97",#N/A,FALSE,"Tran";"Riqfinpro",#N/A,FALSE,"Tran"}</definedName>
    <definedName name="rrr_1" localSheetId="1" hidden="1">{"Riqfin97",#N/A,FALSE,"Tran";"Riqfinpro",#N/A,FALSE,"Tran"}</definedName>
    <definedName name="rrr_1" hidden="1">{"Riqfin97",#N/A,FALSE,"Tran";"Riqfinpro",#N/A,FALSE,"Tran"}</definedName>
    <definedName name="rrr_1_1" localSheetId="0" hidden="1">{"Riqfin97",#N/A,FALSE,"Tran";"Riqfinpro",#N/A,FALSE,"Tran"}</definedName>
    <definedName name="rrr_1_1" localSheetId="1" hidden="1">{"Riqfin97",#N/A,FALSE,"Tran";"Riqfinpro",#N/A,FALSE,"Tran"}</definedName>
    <definedName name="rrr_1_1" hidden="1">{"Riqfin97",#N/A,FALSE,"Tran";"Riqfinpro",#N/A,FALSE,"Tran"}</definedName>
    <definedName name="rrr_1_2" localSheetId="0" hidden="1">{"Riqfin97",#N/A,FALSE,"Tran";"Riqfinpro",#N/A,FALSE,"Tran"}</definedName>
    <definedName name="rrr_1_2" localSheetId="1" hidden="1">{"Riqfin97",#N/A,FALSE,"Tran";"Riqfinpro",#N/A,FALSE,"Tran"}</definedName>
    <definedName name="rrr_1_2" hidden="1">{"Riqfin97",#N/A,FALSE,"Tran";"Riqfinpro",#N/A,FALSE,"Tran"}</definedName>
    <definedName name="rrr_1_3" localSheetId="0" hidden="1">{"Riqfin97",#N/A,FALSE,"Tran";"Riqfinpro",#N/A,FALSE,"Tran"}</definedName>
    <definedName name="rrr_1_3" localSheetId="1" hidden="1">{"Riqfin97",#N/A,FALSE,"Tran";"Riqfinpro",#N/A,FALSE,"Tran"}</definedName>
    <definedName name="rrr_1_3" hidden="1">{"Riqfin97",#N/A,FALSE,"Tran";"Riqfinpro",#N/A,FALSE,"Tran"}</definedName>
    <definedName name="rrr_1_4" localSheetId="0" hidden="1">{"Riqfin97",#N/A,FALSE,"Tran";"Riqfinpro",#N/A,FALSE,"Tran"}</definedName>
    <definedName name="rrr_1_4" localSheetId="1" hidden="1">{"Riqfin97",#N/A,FALSE,"Tran";"Riqfinpro",#N/A,FALSE,"Tran"}</definedName>
    <definedName name="rrr_1_4" hidden="1">{"Riqfin97",#N/A,FALSE,"Tran";"Riqfinpro",#N/A,FALSE,"Tran"}</definedName>
    <definedName name="rrr_2" localSheetId="0" hidden="1">{"Riqfin97",#N/A,FALSE,"Tran";"Riqfinpro",#N/A,FALSE,"Tran"}</definedName>
    <definedName name="rrr_2" localSheetId="1" hidden="1">{"Riqfin97",#N/A,FALSE,"Tran";"Riqfinpro",#N/A,FALSE,"Tran"}</definedName>
    <definedName name="rrr_2" hidden="1">{"Riqfin97",#N/A,FALSE,"Tran";"Riqfinpro",#N/A,FALSE,"Tran"}</definedName>
    <definedName name="rrr_3" localSheetId="0" hidden="1">{"Riqfin97",#N/A,FALSE,"Tran";"Riqfinpro",#N/A,FALSE,"Tran"}</definedName>
    <definedName name="rrr_3" localSheetId="1" hidden="1">{"Riqfin97",#N/A,FALSE,"Tran";"Riqfinpro",#N/A,FALSE,"Tran"}</definedName>
    <definedName name="rrr_3" hidden="1">{"Riqfin97",#N/A,FALSE,"Tran";"Riqfinpro",#N/A,FALSE,"Tran"}</definedName>
    <definedName name="rrr_4" localSheetId="0" hidden="1">{"Riqfin97",#N/A,FALSE,"Tran";"Riqfinpro",#N/A,FALSE,"Tran"}</definedName>
    <definedName name="rrr_4" localSheetId="1" hidden="1">{"Riqfin97",#N/A,FALSE,"Tran";"Riqfinpro",#N/A,FALSE,"Tran"}</definedName>
    <definedName name="rrr_4" hidden="1">{"Riqfin97",#N/A,FALSE,"Tran";"Riqfinpro",#N/A,FALSE,"Tran"}</definedName>
    <definedName name="rrrgg" localSheetId="0" hidden="1">{"Riqfin97",#N/A,FALSE,"Tran";"Riqfinpro",#N/A,FALSE,"Tran"}</definedName>
    <definedName name="rrrgg" localSheetId="1" hidden="1">{"Riqfin97",#N/A,FALSE,"Tran";"Riqfinpro",#N/A,FALSE,"Tran"}</definedName>
    <definedName name="rrrgg" hidden="1">{"Riqfin97",#N/A,FALSE,"Tran";"Riqfinpro",#N/A,FALSE,"Tran"}</definedName>
    <definedName name="rrrr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0" hidden="1">{"Tab1",#N/A,FALSE,"P";"Tab2",#N/A,FALSE,"P"}</definedName>
    <definedName name="rrrrrr" localSheetId="1" hidden="1">{"Tab1",#N/A,FALSE,"P";"Tab2",#N/A,FALSE,"P"}</definedName>
    <definedName name="rrrrrr" hidden="1">{"Tab1",#N/A,FALSE,"P";"Tab2",#N/A,FALSE,"P"}</definedName>
    <definedName name="rrrrrr_1" localSheetId="0" hidden="1">{"Tab1",#N/A,FALSE,"P";"Tab2",#N/A,FALSE,"P"}</definedName>
    <definedName name="rrrrrr_1" localSheetId="1" hidden="1">{"Tab1",#N/A,FALSE,"P";"Tab2",#N/A,FALSE,"P"}</definedName>
    <definedName name="rrrrrr_1" hidden="1">{"Tab1",#N/A,FALSE,"P";"Tab2",#N/A,FALSE,"P"}</definedName>
    <definedName name="rrrrrr_1_1" localSheetId="0" hidden="1">{"Tab1",#N/A,FALSE,"P";"Tab2",#N/A,FALSE,"P"}</definedName>
    <definedName name="rrrrrr_1_1" localSheetId="1" hidden="1">{"Tab1",#N/A,FALSE,"P";"Tab2",#N/A,FALSE,"P"}</definedName>
    <definedName name="rrrrrr_1_1" hidden="1">{"Tab1",#N/A,FALSE,"P";"Tab2",#N/A,FALSE,"P"}</definedName>
    <definedName name="rrrrrr_1_2" localSheetId="0" hidden="1">{"Tab1",#N/A,FALSE,"P";"Tab2",#N/A,FALSE,"P"}</definedName>
    <definedName name="rrrrrr_1_2" localSheetId="1" hidden="1">{"Tab1",#N/A,FALSE,"P";"Tab2",#N/A,FALSE,"P"}</definedName>
    <definedName name="rrrrrr_1_2" hidden="1">{"Tab1",#N/A,FALSE,"P";"Tab2",#N/A,FALSE,"P"}</definedName>
    <definedName name="rrrrrr_1_3" localSheetId="0" hidden="1">{"Tab1",#N/A,FALSE,"P";"Tab2",#N/A,FALSE,"P"}</definedName>
    <definedName name="rrrrrr_1_3" localSheetId="1" hidden="1">{"Tab1",#N/A,FALSE,"P";"Tab2",#N/A,FALSE,"P"}</definedName>
    <definedName name="rrrrrr_1_3" hidden="1">{"Tab1",#N/A,FALSE,"P";"Tab2",#N/A,FALSE,"P"}</definedName>
    <definedName name="rrrrrr_1_4" localSheetId="0" hidden="1">{"Tab1",#N/A,FALSE,"P";"Tab2",#N/A,FALSE,"P"}</definedName>
    <definedName name="rrrrrr_1_4" localSheetId="1" hidden="1">{"Tab1",#N/A,FALSE,"P";"Tab2",#N/A,FALSE,"P"}</definedName>
    <definedName name="rrrrrr_1_4" hidden="1">{"Tab1",#N/A,FALSE,"P";"Tab2",#N/A,FALSE,"P"}</definedName>
    <definedName name="rrrrrr_2" localSheetId="0" hidden="1">{"Tab1",#N/A,FALSE,"P";"Tab2",#N/A,FALSE,"P"}</definedName>
    <definedName name="rrrrrr_2" localSheetId="1" hidden="1">{"Tab1",#N/A,FALSE,"P";"Tab2",#N/A,FALSE,"P"}</definedName>
    <definedName name="rrrrrr_2" hidden="1">{"Tab1",#N/A,FALSE,"P";"Tab2",#N/A,FALSE,"P"}</definedName>
    <definedName name="rrrrrr_3" localSheetId="0" hidden="1">{"Tab1",#N/A,FALSE,"P";"Tab2",#N/A,FALSE,"P"}</definedName>
    <definedName name="rrrrrr_3" localSheetId="1" hidden="1">{"Tab1",#N/A,FALSE,"P";"Tab2",#N/A,FALSE,"P"}</definedName>
    <definedName name="rrrrrr_3" hidden="1">{"Tab1",#N/A,FALSE,"P";"Tab2",#N/A,FALSE,"P"}</definedName>
    <definedName name="rrrrrr_4" localSheetId="0" hidden="1">{"Tab1",#N/A,FALSE,"P";"Tab2",#N/A,FALSE,"P"}</definedName>
    <definedName name="rrrrrr_4" localSheetId="1" hidden="1">{"Tab1",#N/A,FALSE,"P";"Tab2",#N/A,FALSE,"P"}</definedName>
    <definedName name="rrrrrr_4" hidden="1">{"Tab1",#N/A,FALSE,"P";"Tab2",#N/A,FALSE,"P"}</definedName>
    <definedName name="rrrrrrr" localSheetId="0" hidden="1">{"Tab1",#N/A,FALSE,"P";"Tab2",#N/A,FALSE,"P"}</definedName>
    <definedName name="rrrrrrr" localSheetId="1" hidden="1">{"Tab1",#N/A,FALSE,"P";"Tab2",#N/A,FALSE,"P"}</definedName>
    <definedName name="rrrrrrr" hidden="1">{"Tab1",#N/A,FALSE,"P";"Tab2",#N/A,FALSE,"P"}</definedName>
    <definedName name="rrrrrrr_1" localSheetId="0" hidden="1">{"Tab1",#N/A,FALSE,"P";"Tab2",#N/A,FALSE,"P"}</definedName>
    <definedName name="rrrrrrr_1" localSheetId="1" hidden="1">{"Tab1",#N/A,FALSE,"P";"Tab2",#N/A,FALSE,"P"}</definedName>
    <definedName name="rrrrrrr_1" hidden="1">{"Tab1",#N/A,FALSE,"P";"Tab2",#N/A,FALSE,"P"}</definedName>
    <definedName name="rrrrrrr_1_1" localSheetId="0" hidden="1">{"Tab1",#N/A,FALSE,"P";"Tab2",#N/A,FALSE,"P"}</definedName>
    <definedName name="rrrrrrr_1_1" localSheetId="1" hidden="1">{"Tab1",#N/A,FALSE,"P";"Tab2",#N/A,FALSE,"P"}</definedName>
    <definedName name="rrrrrrr_1_1" hidden="1">{"Tab1",#N/A,FALSE,"P";"Tab2",#N/A,FALSE,"P"}</definedName>
    <definedName name="rrrrrrr_1_2" localSheetId="0" hidden="1">{"Tab1",#N/A,FALSE,"P";"Tab2",#N/A,FALSE,"P"}</definedName>
    <definedName name="rrrrrrr_1_2" localSheetId="1" hidden="1">{"Tab1",#N/A,FALSE,"P";"Tab2",#N/A,FALSE,"P"}</definedName>
    <definedName name="rrrrrrr_1_2" hidden="1">{"Tab1",#N/A,FALSE,"P";"Tab2",#N/A,FALSE,"P"}</definedName>
    <definedName name="rrrrrrr_1_3" localSheetId="0" hidden="1">{"Tab1",#N/A,FALSE,"P";"Tab2",#N/A,FALSE,"P"}</definedName>
    <definedName name="rrrrrrr_1_3" localSheetId="1" hidden="1">{"Tab1",#N/A,FALSE,"P";"Tab2",#N/A,FALSE,"P"}</definedName>
    <definedName name="rrrrrrr_1_3" hidden="1">{"Tab1",#N/A,FALSE,"P";"Tab2",#N/A,FALSE,"P"}</definedName>
    <definedName name="rrrrrrr_1_4" localSheetId="0" hidden="1">{"Tab1",#N/A,FALSE,"P";"Tab2",#N/A,FALSE,"P"}</definedName>
    <definedName name="rrrrrrr_1_4" localSheetId="1" hidden="1">{"Tab1",#N/A,FALSE,"P";"Tab2",#N/A,FALSE,"P"}</definedName>
    <definedName name="rrrrrrr_1_4" hidden="1">{"Tab1",#N/A,FALSE,"P";"Tab2",#N/A,FALSE,"P"}</definedName>
    <definedName name="rrrrrrr_2" localSheetId="0" hidden="1">{"Tab1",#N/A,FALSE,"P";"Tab2",#N/A,FALSE,"P"}</definedName>
    <definedName name="rrrrrrr_2" localSheetId="1" hidden="1">{"Tab1",#N/A,FALSE,"P";"Tab2",#N/A,FALSE,"P"}</definedName>
    <definedName name="rrrrrrr_2" hidden="1">{"Tab1",#N/A,FALSE,"P";"Tab2",#N/A,FALSE,"P"}</definedName>
    <definedName name="rrrrrrr_3" localSheetId="0" hidden="1">{"Tab1",#N/A,FALSE,"P";"Tab2",#N/A,FALSE,"P"}</definedName>
    <definedName name="rrrrrrr_3" localSheetId="1" hidden="1">{"Tab1",#N/A,FALSE,"P";"Tab2",#N/A,FALSE,"P"}</definedName>
    <definedName name="rrrrrrr_3" hidden="1">{"Tab1",#N/A,FALSE,"P";"Tab2",#N/A,FALSE,"P"}</definedName>
    <definedName name="rrrrrrr_4" localSheetId="0" hidden="1">{"Tab1",#N/A,FALSE,"P";"Tab2",#N/A,FALSE,"P"}</definedName>
    <definedName name="rrrrrrr_4" localSheetId="1" hidden="1">{"Tab1",#N/A,FALSE,"P";"Tab2",#N/A,FALSE,"P"}</definedName>
    <definedName name="rrrrrrr_4" hidden="1">{"Tab1",#N/A,FALSE,"P";"Tab2",#N/A,FALSE,"P"}</definedName>
    <definedName name="rrrrrrrrrrrrr" localSheetId="0" hidden="1">{"Tab1",#N/A,FALSE,"P";"Tab2",#N/A,FALSE,"P"}</definedName>
    <definedName name="rrrrrrrrrrrrr" localSheetId="1" hidden="1">{"Tab1",#N/A,FALSE,"P";"Tab2",#N/A,FALSE,"P"}</definedName>
    <definedName name="rrrrrrrrrrrrr" hidden="1">{"Tab1",#N/A,FALSE,"P";"Tab2",#N/A,FALSE,"P"}</definedName>
    <definedName name="rrrrrrrrrrrrr_1" localSheetId="0" hidden="1">{"Tab1",#N/A,FALSE,"P";"Tab2",#N/A,FALSE,"P"}</definedName>
    <definedName name="rrrrrrrrrrrrr_1" localSheetId="1" hidden="1">{"Tab1",#N/A,FALSE,"P";"Tab2",#N/A,FALSE,"P"}</definedName>
    <definedName name="rrrrrrrrrrrrr_1" hidden="1">{"Tab1",#N/A,FALSE,"P";"Tab2",#N/A,FALSE,"P"}</definedName>
    <definedName name="rrrrrrrrrrrrr_1_1" localSheetId="0" hidden="1">{"Tab1",#N/A,FALSE,"P";"Tab2",#N/A,FALSE,"P"}</definedName>
    <definedName name="rrrrrrrrrrrrr_1_1" localSheetId="1" hidden="1">{"Tab1",#N/A,FALSE,"P";"Tab2",#N/A,FALSE,"P"}</definedName>
    <definedName name="rrrrrrrrrrrrr_1_1" hidden="1">{"Tab1",#N/A,FALSE,"P";"Tab2",#N/A,FALSE,"P"}</definedName>
    <definedName name="rrrrrrrrrrrrr_1_2" localSheetId="0" hidden="1">{"Tab1",#N/A,FALSE,"P";"Tab2",#N/A,FALSE,"P"}</definedName>
    <definedName name="rrrrrrrrrrrrr_1_2" localSheetId="1" hidden="1">{"Tab1",#N/A,FALSE,"P";"Tab2",#N/A,FALSE,"P"}</definedName>
    <definedName name="rrrrrrrrrrrrr_1_2" hidden="1">{"Tab1",#N/A,FALSE,"P";"Tab2",#N/A,FALSE,"P"}</definedName>
    <definedName name="rrrrrrrrrrrrr_1_3" localSheetId="0" hidden="1">{"Tab1",#N/A,FALSE,"P";"Tab2",#N/A,FALSE,"P"}</definedName>
    <definedName name="rrrrrrrrrrrrr_1_3" localSheetId="1" hidden="1">{"Tab1",#N/A,FALSE,"P";"Tab2",#N/A,FALSE,"P"}</definedName>
    <definedName name="rrrrrrrrrrrrr_1_3" hidden="1">{"Tab1",#N/A,FALSE,"P";"Tab2",#N/A,FALSE,"P"}</definedName>
    <definedName name="rrrrrrrrrrrrr_1_4" localSheetId="0" hidden="1">{"Tab1",#N/A,FALSE,"P";"Tab2",#N/A,FALSE,"P"}</definedName>
    <definedName name="rrrrrrrrrrrrr_1_4" localSheetId="1" hidden="1">{"Tab1",#N/A,FALSE,"P";"Tab2",#N/A,FALSE,"P"}</definedName>
    <definedName name="rrrrrrrrrrrrr_1_4" hidden="1">{"Tab1",#N/A,FALSE,"P";"Tab2",#N/A,FALSE,"P"}</definedName>
    <definedName name="rrrrrrrrrrrrr_2" localSheetId="0" hidden="1">{"Tab1",#N/A,FALSE,"P";"Tab2",#N/A,FALSE,"P"}</definedName>
    <definedName name="rrrrrrrrrrrrr_2" localSheetId="1" hidden="1">{"Tab1",#N/A,FALSE,"P";"Tab2",#N/A,FALSE,"P"}</definedName>
    <definedName name="rrrrrrrrrrrrr_2" hidden="1">{"Tab1",#N/A,FALSE,"P";"Tab2",#N/A,FALSE,"P"}</definedName>
    <definedName name="rrrrrrrrrrrrr_3" localSheetId="0" hidden="1">{"Tab1",#N/A,FALSE,"P";"Tab2",#N/A,FALSE,"P"}</definedName>
    <definedName name="rrrrrrrrrrrrr_3" localSheetId="1" hidden="1">{"Tab1",#N/A,FALSE,"P";"Tab2",#N/A,FALSE,"P"}</definedName>
    <definedName name="rrrrrrrrrrrrr_3" hidden="1">{"Tab1",#N/A,FALSE,"P";"Tab2",#N/A,FALSE,"P"}</definedName>
    <definedName name="rrrrrrrrrrrrr_4" localSheetId="0" hidden="1">{"Tab1",#N/A,FALSE,"P";"Tab2",#N/A,FALSE,"P"}</definedName>
    <definedName name="rrrrrrrrrrrrr_4" localSheetId="1" hidden="1">{"Tab1",#N/A,FALSE,"P";"Tab2",#N/A,FALSE,"P"}</definedName>
    <definedName name="rrrrrrrrrrrrr_4" hidden="1">{"Tab1",#N/A,FALSE,"P";"Tab2",#N/A,FALSE,"P"}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0">#REF!</definedName>
    <definedName name="RSB" localSheetId="1">#REF!</definedName>
    <definedName name="RSB">#REF!</definedName>
    <definedName name="rsb_1" localSheetId="0">[71]Base!#REF!</definedName>
    <definedName name="rsb_1" localSheetId="1">#REF!</definedName>
    <definedName name="rsb_1">[71]Base!#REF!</definedName>
    <definedName name="RSB_1ERSEM" localSheetId="0">#REF!</definedName>
    <definedName name="RSB_1ERSEM" localSheetId="1">#REF!</definedName>
    <definedName name="RSB_1ERSEM">#REF!</definedName>
    <definedName name="RSB_2DOSEM" localSheetId="0">#REF!</definedName>
    <definedName name="RSB_2DOSEM" localSheetId="1">#REF!</definedName>
    <definedName name="RSB_2DOSEM">#REF!</definedName>
    <definedName name="RSB_AHAP_40R" localSheetId="0">#REF!</definedName>
    <definedName name="RSB_AHAP_40R" localSheetId="1">#REF!</definedName>
    <definedName name="RSB_AHAP_40R">#REF!</definedName>
    <definedName name="RSB_Bcos_Des_40R" localSheetId="0">#REF!</definedName>
    <definedName name="RSB_Bcos_Des_40R" localSheetId="1">#REF!</definedName>
    <definedName name="RSB_Bcos_Des_40R">#REF!</definedName>
    <definedName name="RSB_SOCFIN_40R" localSheetId="0">#REF!</definedName>
    <definedName name="RSB_SOCFIN_40R" localSheetId="1">#REF!</definedName>
    <definedName name="RSB_SOCFIN_40R">#REF!</definedName>
    <definedName name="rstd" localSheetId="1">#REF!</definedName>
    <definedName name="rstd">#REF!</definedName>
    <definedName name="rt" localSheetId="0" hidden="1">{"Minpmon",#N/A,FALSE,"Monthinput"}</definedName>
    <definedName name="rt" localSheetId="1" hidden="1">{"Minpmon",#N/A,FALSE,"Monthinput"}</definedName>
    <definedName name="rt" hidden="1">{"Minpmon",#N/A,FALSE,"Monthinput"}</definedName>
    <definedName name="rt_1" localSheetId="0" hidden="1">{"Minpmon",#N/A,FALSE,"Monthinput"}</definedName>
    <definedName name="rt_1" localSheetId="1" hidden="1">{"Minpmon",#N/A,FALSE,"Monthinput"}</definedName>
    <definedName name="rt_1" hidden="1">{"Minpmon",#N/A,FALSE,"Monthinput"}</definedName>
    <definedName name="rt_1_1" localSheetId="0" hidden="1">{"Minpmon",#N/A,FALSE,"Monthinput"}</definedName>
    <definedName name="rt_1_1" localSheetId="1" hidden="1">{"Minpmon",#N/A,FALSE,"Monthinput"}</definedName>
    <definedName name="rt_1_1" hidden="1">{"Minpmon",#N/A,FALSE,"Monthinput"}</definedName>
    <definedName name="rt_1_2" localSheetId="0" hidden="1">{"Minpmon",#N/A,FALSE,"Monthinput"}</definedName>
    <definedName name="rt_1_2" localSheetId="1" hidden="1">{"Minpmon",#N/A,FALSE,"Monthinput"}</definedName>
    <definedName name="rt_1_2" hidden="1">{"Minpmon",#N/A,FALSE,"Monthinput"}</definedName>
    <definedName name="rt_1_3" localSheetId="0" hidden="1">{"Minpmon",#N/A,FALSE,"Monthinput"}</definedName>
    <definedName name="rt_1_3" localSheetId="1" hidden="1">{"Minpmon",#N/A,FALSE,"Monthinput"}</definedName>
    <definedName name="rt_1_3" hidden="1">{"Minpmon",#N/A,FALSE,"Monthinput"}</definedName>
    <definedName name="rt_1_4" localSheetId="0" hidden="1">{"Minpmon",#N/A,FALSE,"Monthinput"}</definedName>
    <definedName name="rt_1_4" localSheetId="1" hidden="1">{"Minpmon",#N/A,FALSE,"Monthinput"}</definedName>
    <definedName name="rt_1_4" hidden="1">{"Minpmon",#N/A,FALSE,"Monthinput"}</definedName>
    <definedName name="rt_2" localSheetId="0" hidden="1">{"Minpmon",#N/A,FALSE,"Monthinput"}</definedName>
    <definedName name="rt_2" localSheetId="1" hidden="1">{"Minpmon",#N/A,FALSE,"Monthinput"}</definedName>
    <definedName name="rt_2" hidden="1">{"Minpmon",#N/A,FALSE,"Monthinput"}</definedName>
    <definedName name="rt_3" localSheetId="0" hidden="1">{"Minpmon",#N/A,FALSE,"Monthinput"}</definedName>
    <definedName name="rt_3" localSheetId="1" hidden="1">{"Minpmon",#N/A,FALSE,"Monthinput"}</definedName>
    <definedName name="rt_3" hidden="1">{"Minpmon",#N/A,FALSE,"Monthinput"}</definedName>
    <definedName name="rt_4" localSheetId="0" hidden="1">{"Minpmon",#N/A,FALSE,"Monthinput"}</definedName>
    <definedName name="rt_4" localSheetId="1" hidden="1">{"Minpmon",#N/A,FALSE,"Monthinput"}</definedName>
    <definedName name="rt_4" hidden="1">{"Minpmon",#N/A,FALSE,"Monthinput"}</definedName>
    <definedName name="rte" localSheetId="0" hidden="1">{"Riqfin97",#N/A,FALSE,"Tran";"Riqfinpro",#N/A,FALSE,"Tran"}</definedName>
    <definedName name="rte" localSheetId="1" hidden="1">{"Riqfin97",#N/A,FALSE,"Tran";"Riqfinpro",#N/A,FALSE,"Tran"}</definedName>
    <definedName name="rte" hidden="1">{"Riqfin97",#N/A,FALSE,"Tran";"Riqfinpro",#N/A,FALSE,"Tran"}</definedName>
    <definedName name="rte_1" localSheetId="0" hidden="1">{"Riqfin97",#N/A,FALSE,"Tran";"Riqfinpro",#N/A,FALSE,"Tran"}</definedName>
    <definedName name="rte_1" localSheetId="1" hidden="1">{"Riqfin97",#N/A,FALSE,"Tran";"Riqfinpro",#N/A,FALSE,"Tran"}</definedName>
    <definedName name="rte_1" hidden="1">{"Riqfin97",#N/A,FALSE,"Tran";"Riqfinpro",#N/A,FALSE,"Tran"}</definedName>
    <definedName name="rte_1_1" localSheetId="0" hidden="1">{"Riqfin97",#N/A,FALSE,"Tran";"Riqfinpro",#N/A,FALSE,"Tran"}</definedName>
    <definedName name="rte_1_1" localSheetId="1" hidden="1">{"Riqfin97",#N/A,FALSE,"Tran";"Riqfinpro",#N/A,FALSE,"Tran"}</definedName>
    <definedName name="rte_1_1" hidden="1">{"Riqfin97",#N/A,FALSE,"Tran";"Riqfinpro",#N/A,FALSE,"Tran"}</definedName>
    <definedName name="rte_1_2" localSheetId="0" hidden="1">{"Riqfin97",#N/A,FALSE,"Tran";"Riqfinpro",#N/A,FALSE,"Tran"}</definedName>
    <definedName name="rte_1_2" localSheetId="1" hidden="1">{"Riqfin97",#N/A,FALSE,"Tran";"Riqfinpro",#N/A,FALSE,"Tran"}</definedName>
    <definedName name="rte_1_2" hidden="1">{"Riqfin97",#N/A,FALSE,"Tran";"Riqfinpro",#N/A,FALSE,"Tran"}</definedName>
    <definedName name="rte_1_3" localSheetId="0" hidden="1">{"Riqfin97",#N/A,FALSE,"Tran";"Riqfinpro",#N/A,FALSE,"Tran"}</definedName>
    <definedName name="rte_1_3" localSheetId="1" hidden="1">{"Riqfin97",#N/A,FALSE,"Tran";"Riqfinpro",#N/A,FALSE,"Tran"}</definedName>
    <definedName name="rte_1_3" hidden="1">{"Riqfin97",#N/A,FALSE,"Tran";"Riqfinpro",#N/A,FALSE,"Tran"}</definedName>
    <definedName name="rte_1_4" localSheetId="0" hidden="1">{"Riqfin97",#N/A,FALSE,"Tran";"Riqfinpro",#N/A,FALSE,"Tran"}</definedName>
    <definedName name="rte_1_4" localSheetId="1" hidden="1">{"Riqfin97",#N/A,FALSE,"Tran";"Riqfinpro",#N/A,FALSE,"Tran"}</definedName>
    <definedName name="rte_1_4" hidden="1">{"Riqfin97",#N/A,FALSE,"Tran";"Riqfinpro",#N/A,FALSE,"Tran"}</definedName>
    <definedName name="rte_2" localSheetId="0" hidden="1">{"Riqfin97",#N/A,FALSE,"Tran";"Riqfinpro",#N/A,FALSE,"Tran"}</definedName>
    <definedName name="rte_2" localSheetId="1" hidden="1">{"Riqfin97",#N/A,FALSE,"Tran";"Riqfinpro",#N/A,FALSE,"Tran"}</definedName>
    <definedName name="rte_2" hidden="1">{"Riqfin97",#N/A,FALSE,"Tran";"Riqfinpro",#N/A,FALSE,"Tran"}</definedName>
    <definedName name="rte_3" localSheetId="0" hidden="1">{"Riqfin97",#N/A,FALSE,"Tran";"Riqfinpro",#N/A,FALSE,"Tran"}</definedName>
    <definedName name="rte_3" localSheetId="1" hidden="1">{"Riqfin97",#N/A,FALSE,"Tran";"Riqfinpro",#N/A,FALSE,"Tran"}</definedName>
    <definedName name="rte_3" hidden="1">{"Riqfin97",#N/A,FALSE,"Tran";"Riqfinpro",#N/A,FALSE,"Tran"}</definedName>
    <definedName name="rte_4" localSheetId="0" hidden="1">{"Riqfin97",#N/A,FALSE,"Tran";"Riqfinpro",#N/A,FALSE,"Tran"}</definedName>
    <definedName name="rte_4" localSheetId="1" hidden="1">{"Riqfin97",#N/A,FALSE,"Tran";"Riqfinpro",#N/A,FALSE,"Tran"}</definedName>
    <definedName name="rte_4" hidden="1">{"Riqfin97",#N/A,FALSE,"Tran";"Riqfinpro",#N/A,FALSE,"Tran"}</definedName>
    <definedName name="rtr" localSheetId="0" hidden="1">{"Main Economic Indicators",#N/A,FALSE,"C"}</definedName>
    <definedName name="rtr" localSheetId="1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localSheetId="1" hidden="1">{"Main Economic Indicators",#N/A,FALSE,"C"}</definedName>
    <definedName name="rtre" hidden="1">{"Main Economic Indicators",#N/A,FALSE,"C"}</definedName>
    <definedName name="rtrt" hidden="1">[36]seignior!#REF!</definedName>
    <definedName name="rty" localSheetId="0" hidden="1">{"Riqfin97",#N/A,FALSE,"Tran";"Riqfinpro",#N/A,FALSE,"Tran"}</definedName>
    <definedName name="rty" localSheetId="1" hidden="1">{"Riqfin97",#N/A,FALSE,"Tran";"Riqfinpro",#N/A,FALSE,"Tran"}</definedName>
    <definedName name="rty" hidden="1">{"Riqfin97",#N/A,FALSE,"Tran";"Riqfinpro",#N/A,FALSE,"Tran"}</definedName>
    <definedName name="rty_1" localSheetId="0" hidden="1">{"Riqfin97",#N/A,FALSE,"Tran";"Riqfinpro",#N/A,FALSE,"Tran"}</definedName>
    <definedName name="rty_1" localSheetId="1" hidden="1">{"Riqfin97",#N/A,FALSE,"Tran";"Riqfinpro",#N/A,FALSE,"Tran"}</definedName>
    <definedName name="rty_1" hidden="1">{"Riqfin97",#N/A,FALSE,"Tran";"Riqfinpro",#N/A,FALSE,"Tran"}</definedName>
    <definedName name="rty_1_1" localSheetId="0" hidden="1">{"Riqfin97",#N/A,FALSE,"Tran";"Riqfinpro",#N/A,FALSE,"Tran"}</definedName>
    <definedName name="rty_1_1" localSheetId="1" hidden="1">{"Riqfin97",#N/A,FALSE,"Tran";"Riqfinpro",#N/A,FALSE,"Tran"}</definedName>
    <definedName name="rty_1_1" hidden="1">{"Riqfin97",#N/A,FALSE,"Tran";"Riqfinpro",#N/A,FALSE,"Tran"}</definedName>
    <definedName name="rty_1_2" localSheetId="0" hidden="1">{"Riqfin97",#N/A,FALSE,"Tran";"Riqfinpro",#N/A,FALSE,"Tran"}</definedName>
    <definedName name="rty_1_2" localSheetId="1" hidden="1">{"Riqfin97",#N/A,FALSE,"Tran";"Riqfinpro",#N/A,FALSE,"Tran"}</definedName>
    <definedName name="rty_1_2" hidden="1">{"Riqfin97",#N/A,FALSE,"Tran";"Riqfinpro",#N/A,FALSE,"Tran"}</definedName>
    <definedName name="rty_1_3" localSheetId="0" hidden="1">{"Riqfin97",#N/A,FALSE,"Tran";"Riqfinpro",#N/A,FALSE,"Tran"}</definedName>
    <definedName name="rty_1_3" localSheetId="1" hidden="1">{"Riqfin97",#N/A,FALSE,"Tran";"Riqfinpro",#N/A,FALSE,"Tran"}</definedName>
    <definedName name="rty_1_3" hidden="1">{"Riqfin97",#N/A,FALSE,"Tran";"Riqfinpro",#N/A,FALSE,"Tran"}</definedName>
    <definedName name="rty_1_4" localSheetId="0" hidden="1">{"Riqfin97",#N/A,FALSE,"Tran";"Riqfinpro",#N/A,FALSE,"Tran"}</definedName>
    <definedName name="rty_1_4" localSheetId="1" hidden="1">{"Riqfin97",#N/A,FALSE,"Tran";"Riqfinpro",#N/A,FALSE,"Tran"}</definedName>
    <definedName name="rty_1_4" hidden="1">{"Riqfin97",#N/A,FALSE,"Tran";"Riqfinpro",#N/A,FALSE,"Tran"}</definedName>
    <definedName name="rty_2" localSheetId="0" hidden="1">{"Riqfin97",#N/A,FALSE,"Tran";"Riqfinpro",#N/A,FALSE,"Tran"}</definedName>
    <definedName name="rty_2" localSheetId="1" hidden="1">{"Riqfin97",#N/A,FALSE,"Tran";"Riqfinpro",#N/A,FALSE,"Tran"}</definedName>
    <definedName name="rty_2" hidden="1">{"Riqfin97",#N/A,FALSE,"Tran";"Riqfinpro",#N/A,FALSE,"Tran"}</definedName>
    <definedName name="rty_3" localSheetId="0" hidden="1">{"Riqfin97",#N/A,FALSE,"Tran";"Riqfinpro",#N/A,FALSE,"Tran"}</definedName>
    <definedName name="rty_3" localSheetId="1" hidden="1">{"Riqfin97",#N/A,FALSE,"Tran";"Riqfinpro",#N/A,FALSE,"Tran"}</definedName>
    <definedName name="rty_3" hidden="1">{"Riqfin97",#N/A,FALSE,"Tran";"Riqfinpro",#N/A,FALSE,"Tran"}</definedName>
    <definedName name="rty_4" localSheetId="0" hidden="1">{"Riqfin97",#N/A,FALSE,"Tran";"Riqfinpro",#N/A,FALSE,"Tran"}</definedName>
    <definedName name="rty_4" localSheetId="1" hidden="1">{"Riqfin97",#N/A,FALSE,"Tran";"Riqfinpro",#N/A,FALSE,"Tran"}</definedName>
    <definedName name="rty_4" hidden="1">{"Riqfin97",#N/A,FALSE,"Tran";"Riqfinpro",#N/A,FALSE,"Tran"}</definedName>
    <definedName name="rubros" localSheetId="0">#REF!</definedName>
    <definedName name="rubros" localSheetId="1">#REF!</definedName>
    <definedName name="rubros">#REF!</definedName>
    <definedName name="rubros1" localSheetId="0">#REF!</definedName>
    <definedName name="rubros1" localSheetId="1">#REF!</definedName>
    <definedName name="rubros1">#REF!</definedName>
    <definedName name="RUTA" localSheetId="0">'[74]prog-2003'!#REF!</definedName>
    <definedName name="RUTA" localSheetId="1">#REF!</definedName>
    <definedName name="RUTA">'[74]prog-2003'!#REF!</definedName>
    <definedName name="RV_3_X_333KVA">#REF!</definedName>
    <definedName name="rwrwr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x" localSheetId="1" hidden="1">#REF!</definedName>
    <definedName name="rx" hidden="1">#REF!</definedName>
    <definedName name="rXDR">[96]CIRRs!$C$109</definedName>
    <definedName name="ry" localSheetId="1" hidden="1">#REF!</definedName>
    <definedName name="ry" hidden="1">#REF!</definedName>
    <definedName name="s" localSheetId="1" hidden="1">#REF!</definedName>
    <definedName name="s" hidden="1">[71]Base!$DD1</definedName>
    <definedName name="S.1" localSheetId="0">#REF!</definedName>
    <definedName name="S.1" localSheetId="1">#REF!</definedName>
    <definedName name="S.1">#REF!</definedName>
    <definedName name="S.11" localSheetId="0">#REF!</definedName>
    <definedName name="S.11" localSheetId="1">#REF!</definedName>
    <definedName name="S.11">#REF!</definedName>
    <definedName name="S.111" localSheetId="0">#REF!</definedName>
    <definedName name="S.111" localSheetId="1">#REF!</definedName>
    <definedName name="S.111">#REF!</definedName>
    <definedName name="S.112" localSheetId="0">#REF!</definedName>
    <definedName name="S.112" localSheetId="1">#REF!</definedName>
    <definedName name="S.112">#REF!</definedName>
    <definedName name="S.1121" localSheetId="0">#REF!</definedName>
    <definedName name="S.1121" localSheetId="1">#REF!</definedName>
    <definedName name="S.1121">#REF!</definedName>
    <definedName name="S.1122" localSheetId="0">#REF!</definedName>
    <definedName name="S.1122" localSheetId="1">#REF!</definedName>
    <definedName name="S.1122">#REF!</definedName>
    <definedName name="S.12" localSheetId="0">#REF!</definedName>
    <definedName name="S.12" localSheetId="1">#REF!</definedName>
    <definedName name="S.12">#REF!</definedName>
    <definedName name="S.121" localSheetId="0">#REF!</definedName>
    <definedName name="S.121" localSheetId="1">#REF!</definedName>
    <definedName name="S.121">#REF!</definedName>
    <definedName name="S.122" localSheetId="0">#REF!</definedName>
    <definedName name="S.122" localSheetId="1">#REF!</definedName>
    <definedName name="S.122">#REF!</definedName>
    <definedName name="S.1221" localSheetId="0">#REF!</definedName>
    <definedName name="S.1221" localSheetId="1">#REF!</definedName>
    <definedName name="S.1221">#REF!</definedName>
    <definedName name="S.12211" localSheetId="0">#REF!</definedName>
    <definedName name="S.12211" localSheetId="1">#REF!</definedName>
    <definedName name="S.12211">#REF!</definedName>
    <definedName name="S.12212" localSheetId="0">#REF!</definedName>
    <definedName name="S.12212" localSheetId="1">#REF!</definedName>
    <definedName name="S.12212">#REF!</definedName>
    <definedName name="S.12213" localSheetId="0">#REF!</definedName>
    <definedName name="S.12213" localSheetId="1">#REF!</definedName>
    <definedName name="S.12213">#REF!</definedName>
    <definedName name="S.1222" localSheetId="0">#REF!</definedName>
    <definedName name="S.1222" localSheetId="1">#REF!</definedName>
    <definedName name="S.1222">#REF!</definedName>
    <definedName name="S.12221" localSheetId="0">#REF!</definedName>
    <definedName name="S.12221" localSheetId="1">#REF!</definedName>
    <definedName name="S.12221">#REF!</definedName>
    <definedName name="S.12222" localSheetId="0">#REF!</definedName>
    <definedName name="S.12222" localSheetId="1">#REF!</definedName>
    <definedName name="S.12222">#REF!</definedName>
    <definedName name="S.12223" localSheetId="0">#REF!</definedName>
    <definedName name="S.12223" localSheetId="1">#REF!</definedName>
    <definedName name="S.12223">#REF!</definedName>
    <definedName name="S.123" localSheetId="0">#REF!</definedName>
    <definedName name="S.123" localSheetId="1">#REF!</definedName>
    <definedName name="S.123">#REF!</definedName>
    <definedName name="S.1231" localSheetId="0">#REF!</definedName>
    <definedName name="S.1231" localSheetId="1">#REF!</definedName>
    <definedName name="S.1231">#REF!</definedName>
    <definedName name="S.1232" localSheetId="0">#REF!</definedName>
    <definedName name="S.1232" localSheetId="1">#REF!</definedName>
    <definedName name="S.1232">#REF!</definedName>
    <definedName name="S.1233" localSheetId="0">#REF!</definedName>
    <definedName name="S.1233" localSheetId="1">#REF!</definedName>
    <definedName name="S.1233">#REF!</definedName>
    <definedName name="S.124" localSheetId="0">#REF!</definedName>
    <definedName name="S.124" localSheetId="1">#REF!</definedName>
    <definedName name="S.124">#REF!</definedName>
    <definedName name="S.125" localSheetId="0">#REF!</definedName>
    <definedName name="S.125" localSheetId="1">#REF!</definedName>
    <definedName name="S.125">#REF!</definedName>
    <definedName name="S.1251" localSheetId="0">#REF!</definedName>
    <definedName name="S.1251" localSheetId="1">#REF!</definedName>
    <definedName name="S.1251">#REF!</definedName>
    <definedName name="S.12511" localSheetId="0">#REF!</definedName>
    <definedName name="S.12511" localSheetId="1">#REF!</definedName>
    <definedName name="S.12511">#REF!</definedName>
    <definedName name="S.12512" localSheetId="0">#REF!</definedName>
    <definedName name="S.12512" localSheetId="1">#REF!</definedName>
    <definedName name="S.12512">#REF!</definedName>
    <definedName name="S.1252" localSheetId="0">#REF!</definedName>
    <definedName name="S.1252" localSheetId="1">#REF!</definedName>
    <definedName name="S.1252">#REF!</definedName>
    <definedName name="S.12521" localSheetId="0">#REF!</definedName>
    <definedName name="S.12521" localSheetId="1">#REF!</definedName>
    <definedName name="S.12521">#REF!</definedName>
    <definedName name="S.12522" localSheetId="0">#REF!</definedName>
    <definedName name="S.12522" localSheetId="1">#REF!</definedName>
    <definedName name="S.12522">#REF!</definedName>
    <definedName name="S.13" localSheetId="0">#REF!</definedName>
    <definedName name="S.13" localSheetId="1">#REF!</definedName>
    <definedName name="S.13">#REF!</definedName>
    <definedName name="S.131" localSheetId="0">#REF!</definedName>
    <definedName name="S.131" localSheetId="1">#REF!</definedName>
    <definedName name="S.131">#REF!</definedName>
    <definedName name="S.132" localSheetId="0">#REF!</definedName>
    <definedName name="S.132" localSheetId="1">#REF!</definedName>
    <definedName name="S.132">#REF!</definedName>
    <definedName name="S.133" localSheetId="0">#REF!</definedName>
    <definedName name="S.133" localSheetId="1">#REF!</definedName>
    <definedName name="S.133">#REF!</definedName>
    <definedName name="S.134" localSheetId="0">#REF!</definedName>
    <definedName name="S.134" localSheetId="1">#REF!</definedName>
    <definedName name="S.134">#REF!</definedName>
    <definedName name="S.14" localSheetId="0">#REF!</definedName>
    <definedName name="S.14" localSheetId="1">#REF!</definedName>
    <definedName name="S.14">#REF!</definedName>
    <definedName name="S.15" localSheetId="0">#REF!</definedName>
    <definedName name="S.15" localSheetId="1">#REF!</definedName>
    <definedName name="S.15">#REF!</definedName>
    <definedName name="S.2" localSheetId="0">#REF!</definedName>
    <definedName name="S.2" localSheetId="1">#REF!</definedName>
    <definedName name="S.2">#REF!</definedName>
    <definedName name="s_">#REF!</definedName>
    <definedName name="SA_Tab">#REF!</definedName>
    <definedName name="sab">#REF!</definedName>
    <definedName name="SABA">#REF!</definedName>
    <definedName name="sad" localSheetId="0" hidden="1">{"Riqfin97",#N/A,FALSE,"Tran";"Riqfinpro",#N/A,FALSE,"Tran"}</definedName>
    <definedName name="sad" localSheetId="1" hidden="1">{"Riqfin97",#N/A,FALSE,"Tran";"Riqfinpro",#N/A,FALSE,"Tran"}</definedName>
    <definedName name="sad" hidden="1">{"Riqfin97",#N/A,FALSE,"Tran";"Riqfinpro",#N/A,FALSE,"Tran"}</definedName>
    <definedName name="sad_1" localSheetId="0" hidden="1">{"Riqfin97",#N/A,FALSE,"Tran";"Riqfinpro",#N/A,FALSE,"Tran"}</definedName>
    <definedName name="sad_1" localSheetId="1" hidden="1">{"Riqfin97",#N/A,FALSE,"Tran";"Riqfinpro",#N/A,FALSE,"Tran"}</definedName>
    <definedName name="sad_1" hidden="1">{"Riqfin97",#N/A,FALSE,"Tran";"Riqfinpro",#N/A,FALSE,"Tran"}</definedName>
    <definedName name="sad_1_1" localSheetId="0" hidden="1">{"Riqfin97",#N/A,FALSE,"Tran";"Riqfinpro",#N/A,FALSE,"Tran"}</definedName>
    <definedName name="sad_1_1" localSheetId="1" hidden="1">{"Riqfin97",#N/A,FALSE,"Tran";"Riqfinpro",#N/A,FALSE,"Tran"}</definedName>
    <definedName name="sad_1_1" hidden="1">{"Riqfin97",#N/A,FALSE,"Tran";"Riqfinpro",#N/A,FALSE,"Tran"}</definedName>
    <definedName name="sad_1_2" localSheetId="0" hidden="1">{"Riqfin97",#N/A,FALSE,"Tran";"Riqfinpro",#N/A,FALSE,"Tran"}</definedName>
    <definedName name="sad_1_2" localSheetId="1" hidden="1">{"Riqfin97",#N/A,FALSE,"Tran";"Riqfinpro",#N/A,FALSE,"Tran"}</definedName>
    <definedName name="sad_1_2" hidden="1">{"Riqfin97",#N/A,FALSE,"Tran";"Riqfinpro",#N/A,FALSE,"Tran"}</definedName>
    <definedName name="sad_1_3" localSheetId="0" hidden="1">{"Riqfin97",#N/A,FALSE,"Tran";"Riqfinpro",#N/A,FALSE,"Tran"}</definedName>
    <definedName name="sad_1_3" localSheetId="1" hidden="1">{"Riqfin97",#N/A,FALSE,"Tran";"Riqfinpro",#N/A,FALSE,"Tran"}</definedName>
    <definedName name="sad_1_3" hidden="1">{"Riqfin97",#N/A,FALSE,"Tran";"Riqfinpro",#N/A,FALSE,"Tran"}</definedName>
    <definedName name="sad_1_4" localSheetId="0" hidden="1">{"Riqfin97",#N/A,FALSE,"Tran";"Riqfinpro",#N/A,FALSE,"Tran"}</definedName>
    <definedName name="sad_1_4" localSheetId="1" hidden="1">{"Riqfin97",#N/A,FALSE,"Tran";"Riqfinpro",#N/A,FALSE,"Tran"}</definedName>
    <definedName name="sad_1_4" hidden="1">{"Riqfin97",#N/A,FALSE,"Tran";"Riqfinpro",#N/A,FALSE,"Tran"}</definedName>
    <definedName name="sad_2" localSheetId="0" hidden="1">{"Riqfin97",#N/A,FALSE,"Tran";"Riqfinpro",#N/A,FALSE,"Tran"}</definedName>
    <definedName name="sad_2" localSheetId="1" hidden="1">{"Riqfin97",#N/A,FALSE,"Tran";"Riqfinpro",#N/A,FALSE,"Tran"}</definedName>
    <definedName name="sad_2" hidden="1">{"Riqfin97",#N/A,FALSE,"Tran";"Riqfinpro",#N/A,FALSE,"Tran"}</definedName>
    <definedName name="sad_3" localSheetId="0" hidden="1">{"Riqfin97",#N/A,FALSE,"Tran";"Riqfinpro",#N/A,FALSE,"Tran"}</definedName>
    <definedName name="sad_3" localSheetId="1" hidden="1">{"Riqfin97",#N/A,FALSE,"Tran";"Riqfinpro",#N/A,FALSE,"Tran"}</definedName>
    <definedName name="sad_3" hidden="1">{"Riqfin97",#N/A,FALSE,"Tran";"Riqfinpro",#N/A,FALSE,"Tran"}</definedName>
    <definedName name="sad_4" localSheetId="0" hidden="1">{"Riqfin97",#N/A,FALSE,"Tran";"Riqfinpro",#N/A,FALSE,"Tran"}</definedName>
    <definedName name="sad_4" localSheetId="1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0">#REF!</definedName>
    <definedName name="Saldo_Mensual" localSheetId="1">#REF!</definedName>
    <definedName name="Saldo_Mensual">#REF!</definedName>
    <definedName name="Saldo_Semanal" localSheetId="0">#REF!</definedName>
    <definedName name="Saldo_Semanal" localSheetId="1">#REF!</definedName>
    <definedName name="Saldo_Semanal">#REF!</definedName>
    <definedName name="SALDOS" localSheetId="1">#REF!</definedName>
    <definedName name="SALDOS">[16]FMI!$A$5:$T$77</definedName>
    <definedName name="saljkflandfkdsaç" hidden="1">{"Riqfin97",#N/A,FALSE,"Tran";"Riqfinpro",#N/A,FALSE,"Tran"}</definedName>
    <definedName name="salom">#REF!</definedName>
    <definedName name="SALVAR" localSheetId="0">#REF!</definedName>
    <definedName name="SALVAR" localSheetId="1">#REF!</definedName>
    <definedName name="SALVAR">#REF!</definedName>
    <definedName name="SAM">#REF!</definedName>
    <definedName name="SAM_4x4">#REF!</definedName>
    <definedName name="SAMR">#REF!</definedName>
    <definedName name="SAR" localSheetId="1">#REF!</definedName>
    <definedName name="SAR">#REF!</definedName>
    <definedName name="SB" localSheetId="1">#REF!</definedName>
    <definedName name="SB">[71]Base!$DF1</definedName>
    <definedName name="sb_1" localSheetId="0">[71]Base!#REF!</definedName>
    <definedName name="sb_1" localSheetId="1">#REF!</definedName>
    <definedName name="sb_1">[71]Base!#REF!</definedName>
    <definedName name="sbdfgbvsdg" localSheetId="0" hidden="1">{"Riqfin97",#N/A,FALSE,"Tran";"Riqfinpro",#N/A,FALSE,"Tran"}</definedName>
    <definedName name="sbdfgbvsdg" localSheetId="1" hidden="1">{"Riqfin97",#N/A,FALSE,"Tran";"Riqfinpro",#N/A,FALSE,"Tran"}</definedName>
    <definedName name="sbdfgbvsdg" hidden="1">{"Riqfin97",#N/A,FALSE,"Tran";"Riqfinpro",#N/A,FALSE,"Tran"}</definedName>
    <definedName name="sbdfgbvsdg_1" localSheetId="0" hidden="1">{"Riqfin97",#N/A,FALSE,"Tran";"Riqfinpro",#N/A,FALSE,"Tran"}</definedName>
    <definedName name="sbdfgbvsdg_1" localSheetId="1" hidden="1">{"Riqfin97",#N/A,FALSE,"Tran";"Riqfinpro",#N/A,FALSE,"Tran"}</definedName>
    <definedName name="sbdfgbvsdg_1" hidden="1">{"Riqfin97",#N/A,FALSE,"Tran";"Riqfinpro",#N/A,FALSE,"Tran"}</definedName>
    <definedName name="sbdfgbvsdg_1_1" localSheetId="0" hidden="1">{"Riqfin97",#N/A,FALSE,"Tran";"Riqfinpro",#N/A,FALSE,"Tran"}</definedName>
    <definedName name="sbdfgbvsdg_1_1" localSheetId="1" hidden="1">{"Riqfin97",#N/A,FALSE,"Tran";"Riqfinpro",#N/A,FALSE,"Tran"}</definedName>
    <definedName name="sbdfgbvsdg_1_1" hidden="1">{"Riqfin97",#N/A,FALSE,"Tran";"Riqfinpro",#N/A,FALSE,"Tran"}</definedName>
    <definedName name="sbdfgbvsdg_1_2" localSheetId="0" hidden="1">{"Riqfin97",#N/A,FALSE,"Tran";"Riqfinpro",#N/A,FALSE,"Tran"}</definedName>
    <definedName name="sbdfgbvsdg_1_2" localSheetId="1" hidden="1">{"Riqfin97",#N/A,FALSE,"Tran";"Riqfinpro",#N/A,FALSE,"Tran"}</definedName>
    <definedName name="sbdfgbvsdg_1_2" hidden="1">{"Riqfin97",#N/A,FALSE,"Tran";"Riqfinpro",#N/A,FALSE,"Tran"}</definedName>
    <definedName name="sbdfgbvsdg_1_3" localSheetId="0" hidden="1">{"Riqfin97",#N/A,FALSE,"Tran";"Riqfinpro",#N/A,FALSE,"Tran"}</definedName>
    <definedName name="sbdfgbvsdg_1_3" localSheetId="1" hidden="1">{"Riqfin97",#N/A,FALSE,"Tran";"Riqfinpro",#N/A,FALSE,"Tran"}</definedName>
    <definedName name="sbdfgbvsdg_1_3" hidden="1">{"Riqfin97",#N/A,FALSE,"Tran";"Riqfinpro",#N/A,FALSE,"Tran"}</definedName>
    <definedName name="sbdfgbvsdg_1_4" localSheetId="0" hidden="1">{"Riqfin97",#N/A,FALSE,"Tran";"Riqfinpro",#N/A,FALSE,"Tran"}</definedName>
    <definedName name="sbdfgbvsdg_1_4" localSheetId="1" hidden="1">{"Riqfin97",#N/A,FALSE,"Tran";"Riqfinpro",#N/A,FALSE,"Tran"}</definedName>
    <definedName name="sbdfgbvsdg_1_4" hidden="1">{"Riqfin97",#N/A,FALSE,"Tran";"Riqfinpro",#N/A,FALSE,"Tran"}</definedName>
    <definedName name="sbdfgbvsdg_2" localSheetId="0" hidden="1">{"Riqfin97",#N/A,FALSE,"Tran";"Riqfinpro",#N/A,FALSE,"Tran"}</definedName>
    <definedName name="sbdfgbvsdg_2" localSheetId="1" hidden="1">{"Riqfin97",#N/A,FALSE,"Tran";"Riqfinpro",#N/A,FALSE,"Tran"}</definedName>
    <definedName name="sbdfgbvsdg_2" hidden="1">{"Riqfin97",#N/A,FALSE,"Tran";"Riqfinpro",#N/A,FALSE,"Tran"}</definedName>
    <definedName name="sbdfgbvsdg_3" localSheetId="0" hidden="1">{"Riqfin97",#N/A,FALSE,"Tran";"Riqfinpro",#N/A,FALSE,"Tran"}</definedName>
    <definedName name="sbdfgbvsdg_3" localSheetId="1" hidden="1">{"Riqfin97",#N/A,FALSE,"Tran";"Riqfinpro",#N/A,FALSE,"Tran"}</definedName>
    <definedName name="sbdfgbvsdg_3" hidden="1">{"Riqfin97",#N/A,FALSE,"Tran";"Riqfinpro",#N/A,FALSE,"Tran"}</definedName>
    <definedName name="sbdfgbvsdg_4" localSheetId="0" hidden="1">{"Riqfin97",#N/A,FALSE,"Tran";"Riqfinpro",#N/A,FALSE,"Tran"}</definedName>
    <definedName name="sbdfgbvsdg_4" localSheetId="1" hidden="1">{"Riqfin97",#N/A,FALSE,"Tran";"Riqfinpro",#N/A,FALSE,"Tran"}</definedName>
    <definedName name="sbdfgbvsdg_4" hidden="1">{"Riqfin97",#N/A,FALSE,"Tran";"Riqfinpro",#N/A,FALSE,"Tran"}</definedName>
    <definedName name="sbn">#REF!</definedName>
    <definedName name="sbop" localSheetId="1">#REF!</definedName>
    <definedName name="sbop">[71]Base!$DG1</definedName>
    <definedName name="Scale">'[187]DMX Metadata Values'!$C$2:$C$12</definedName>
    <definedName name="ScaleFactor" localSheetId="1">#REF!</definedName>
    <definedName name="ScaleFactor">[188]Summary!$G$250</definedName>
    <definedName name="SCEN2" localSheetId="1">#REF!</definedName>
    <definedName name="SCEN2">'[189]BOP Summary'!$AU$1</definedName>
    <definedName name="Sched_Pay" localSheetId="0">#REF!</definedName>
    <definedName name="Sched_Pay" localSheetId="1">#REF!</definedName>
    <definedName name="Sched_Pay">#REF!</definedName>
    <definedName name="Scheduled_Extra_Payments" localSheetId="0">#REF!</definedName>
    <definedName name="Scheduled_Extra_Payments" localSheetId="1">#REF!</definedName>
    <definedName name="Scheduled_Extra_Payments">#REF!</definedName>
    <definedName name="Scheduled_Interest_Rate" localSheetId="0">#REF!</definedName>
    <definedName name="Scheduled_Interest_Rate" localSheetId="1">#REF!</definedName>
    <definedName name="Scheduled_Interest_Rate">#REF!</definedName>
    <definedName name="Scheduled_Monthly_Payment" localSheetId="0">#REF!</definedName>
    <definedName name="Scheduled_Monthly_Payment" localSheetId="1">#REF!</definedName>
    <definedName name="Scheduled_Monthly_Payment">#REF!</definedName>
    <definedName name="SCREEN">'[1]esc con 2.4% '!$A$1142:$L$1158</definedName>
    <definedName name="sd">#REF!</definedName>
    <definedName name="SDD">#REF!</definedName>
    <definedName name="sdf" localSheetId="0" hidden="1">{"Main Economic Indicators",#N/A,FALSE,"C"}</definedName>
    <definedName name="sdf" localSheetId="1" hidden="1">{"Main Economic Indicators",#N/A,FALSE,"C"}</definedName>
    <definedName name="sdf" hidden="1">{"Main Economic Indicators",#N/A,FALSE,"C"}</definedName>
    <definedName name="sdfadgfd" localSheetId="0" hidden="1">{"'RIN-INTRANET'!$A$1:$K$71"}</definedName>
    <definedName name="sdfadgfd" localSheetId="1" hidden="1">{"'RIN-INTRANET'!$A$1:$K$71"}</definedName>
    <definedName name="sdfadgfd" hidden="1">{"'RIN-INTRANET'!$A$1:$K$71"}</definedName>
    <definedName name="sdfadgfd_1" localSheetId="0" hidden="1">{"'RIN-INTRANET'!$A$1:$K$71"}</definedName>
    <definedName name="sdfadgfd_1" localSheetId="1" hidden="1">{"'RIN-INTRANET'!$A$1:$K$71"}</definedName>
    <definedName name="sdfadgfd_1" hidden="1">{"'RIN-INTRANET'!$A$1:$K$71"}</definedName>
    <definedName name="sdfadgfd_1_1" localSheetId="0" hidden="1">{"'RIN-INTRANET'!$A$1:$K$71"}</definedName>
    <definedName name="sdfadgfd_1_1" localSheetId="1" hidden="1">{"'RIN-INTRANET'!$A$1:$K$71"}</definedName>
    <definedName name="sdfadgfd_1_1" hidden="1">{"'RIN-INTRANET'!$A$1:$K$71"}</definedName>
    <definedName name="sdfadgfd_1_2" localSheetId="0" hidden="1">{"'RIN-INTRANET'!$A$1:$K$71"}</definedName>
    <definedName name="sdfadgfd_1_2" localSheetId="1" hidden="1">{"'RIN-INTRANET'!$A$1:$K$71"}</definedName>
    <definedName name="sdfadgfd_1_2" hidden="1">{"'RIN-INTRANET'!$A$1:$K$71"}</definedName>
    <definedName name="sdfadgfd_1_3" localSheetId="0" hidden="1">{"'RIN-INTRANET'!$A$1:$K$71"}</definedName>
    <definedName name="sdfadgfd_1_3" localSheetId="1" hidden="1">{"'RIN-INTRANET'!$A$1:$K$71"}</definedName>
    <definedName name="sdfadgfd_1_3" hidden="1">{"'RIN-INTRANET'!$A$1:$K$71"}</definedName>
    <definedName name="sdfadgfd_1_4" localSheetId="0" hidden="1">{"'RIN-INTRANET'!$A$1:$K$71"}</definedName>
    <definedName name="sdfadgfd_1_4" localSheetId="1" hidden="1">{"'RIN-INTRANET'!$A$1:$K$71"}</definedName>
    <definedName name="sdfadgfd_1_4" hidden="1">{"'RIN-INTRANET'!$A$1:$K$71"}</definedName>
    <definedName name="sdfadgfd_2" localSheetId="0" hidden="1">{"'RIN-INTRANET'!$A$1:$K$71"}</definedName>
    <definedName name="sdfadgfd_2" localSheetId="1" hidden="1">{"'RIN-INTRANET'!$A$1:$K$71"}</definedName>
    <definedName name="sdfadgfd_2" hidden="1">{"'RIN-INTRANET'!$A$1:$K$71"}</definedName>
    <definedName name="sdfadgfd_3" localSheetId="0" hidden="1">{"'RIN-INTRANET'!$A$1:$K$71"}</definedName>
    <definedName name="sdfadgfd_3" localSheetId="1" hidden="1">{"'RIN-INTRANET'!$A$1:$K$71"}</definedName>
    <definedName name="sdfadgfd_3" hidden="1">{"'RIN-INTRANET'!$A$1:$K$71"}</definedName>
    <definedName name="sdfadgfd_4" localSheetId="0" hidden="1">{"'RIN-INTRANET'!$A$1:$K$71"}</definedName>
    <definedName name="sdfadgfd_4" localSheetId="1" hidden="1">{"'RIN-INTRANET'!$A$1:$K$71"}</definedName>
    <definedName name="sdfadgfd_4" hidden="1">{"'RIN-INTRANET'!$A$1:$K$71"}</definedName>
    <definedName name="sdfasdf" localSheetId="0" hidden="1">{"Tab1",#N/A,FALSE,"P";"Tab2",#N/A,FALSE,"P"}</definedName>
    <definedName name="sdfasdf" localSheetId="1" hidden="1">{"Tab1",#N/A,FALSE,"P";"Tab2",#N/A,FALSE,"P"}</definedName>
    <definedName name="sdfasdf" hidden="1">{"Tab1",#N/A,FALSE,"P";"Tab2",#N/A,FALSE,"P"}</definedName>
    <definedName name="sdfasdf_1" localSheetId="0" hidden="1">{"Tab1",#N/A,FALSE,"P";"Tab2",#N/A,FALSE,"P"}</definedName>
    <definedName name="sdfasdf_1" localSheetId="1" hidden="1">{"Tab1",#N/A,FALSE,"P";"Tab2",#N/A,FALSE,"P"}</definedName>
    <definedName name="sdfasdf_1" hidden="1">{"Tab1",#N/A,FALSE,"P";"Tab2",#N/A,FALSE,"P"}</definedName>
    <definedName name="sdfasdf_1_1" localSheetId="0" hidden="1">{"Tab1",#N/A,FALSE,"P";"Tab2",#N/A,FALSE,"P"}</definedName>
    <definedName name="sdfasdf_1_1" localSheetId="1" hidden="1">{"Tab1",#N/A,FALSE,"P";"Tab2",#N/A,FALSE,"P"}</definedName>
    <definedName name="sdfasdf_1_1" hidden="1">{"Tab1",#N/A,FALSE,"P";"Tab2",#N/A,FALSE,"P"}</definedName>
    <definedName name="sdfasdf_1_2" localSheetId="0" hidden="1">{"Tab1",#N/A,FALSE,"P";"Tab2",#N/A,FALSE,"P"}</definedName>
    <definedName name="sdfasdf_1_2" localSheetId="1" hidden="1">{"Tab1",#N/A,FALSE,"P";"Tab2",#N/A,FALSE,"P"}</definedName>
    <definedName name="sdfasdf_1_2" hidden="1">{"Tab1",#N/A,FALSE,"P";"Tab2",#N/A,FALSE,"P"}</definedName>
    <definedName name="sdfasdf_1_3" localSheetId="0" hidden="1">{"Tab1",#N/A,FALSE,"P";"Tab2",#N/A,FALSE,"P"}</definedName>
    <definedName name="sdfasdf_1_3" localSheetId="1" hidden="1">{"Tab1",#N/A,FALSE,"P";"Tab2",#N/A,FALSE,"P"}</definedName>
    <definedName name="sdfasdf_1_3" hidden="1">{"Tab1",#N/A,FALSE,"P";"Tab2",#N/A,FALSE,"P"}</definedName>
    <definedName name="sdfasdf_1_4" localSheetId="0" hidden="1">{"Tab1",#N/A,FALSE,"P";"Tab2",#N/A,FALSE,"P"}</definedName>
    <definedName name="sdfasdf_1_4" localSheetId="1" hidden="1">{"Tab1",#N/A,FALSE,"P";"Tab2",#N/A,FALSE,"P"}</definedName>
    <definedName name="sdfasdf_1_4" hidden="1">{"Tab1",#N/A,FALSE,"P";"Tab2",#N/A,FALSE,"P"}</definedName>
    <definedName name="sdfasdf_2" localSheetId="0" hidden="1">{"Tab1",#N/A,FALSE,"P";"Tab2",#N/A,FALSE,"P"}</definedName>
    <definedName name="sdfasdf_2" localSheetId="1" hidden="1">{"Tab1",#N/A,FALSE,"P";"Tab2",#N/A,FALSE,"P"}</definedName>
    <definedName name="sdfasdf_2" hidden="1">{"Tab1",#N/A,FALSE,"P";"Tab2",#N/A,FALSE,"P"}</definedName>
    <definedName name="sdfasdf_3" localSheetId="0" hidden="1">{"Tab1",#N/A,FALSE,"P";"Tab2",#N/A,FALSE,"P"}</definedName>
    <definedName name="sdfasdf_3" localSheetId="1" hidden="1">{"Tab1",#N/A,FALSE,"P";"Tab2",#N/A,FALSE,"P"}</definedName>
    <definedName name="sdfasdf_3" hidden="1">{"Tab1",#N/A,FALSE,"P";"Tab2",#N/A,FALSE,"P"}</definedName>
    <definedName name="sdfasdf_4" localSheetId="0" hidden="1">{"Tab1",#N/A,FALSE,"P";"Tab2",#N/A,FALSE,"P"}</definedName>
    <definedName name="sdfasdf_4" localSheetId="1" hidden="1">{"Tab1",#N/A,FALSE,"P";"Tab2",#N/A,FALSE,"P"}</definedName>
    <definedName name="sdfasdf_4" hidden="1">{"Tab1",#N/A,FALSE,"P";"Tab2",#N/A,FALSE,"P"}</definedName>
    <definedName name="sdfdffg" localSheetId="0">#REF!</definedName>
    <definedName name="sdfdffg" localSheetId="1">#REF!</definedName>
    <definedName name="sdfdffg">#REF!</definedName>
    <definedName name="sdfgdsgsdf" localSheetId="0" hidden="1">{"Riqfin97",#N/A,FALSE,"Tran";"Riqfinpro",#N/A,FALSE,"Tran"}</definedName>
    <definedName name="sdfgdsgsdf" localSheetId="1" hidden="1">{"Riqfin97",#N/A,FALSE,"Tran";"Riqfinpro",#N/A,FALSE,"Tran"}</definedName>
    <definedName name="sdfgdsgsdf" hidden="1">{"Riqfin97",#N/A,FALSE,"Tran";"Riqfinpro",#N/A,FALSE,"Tran"}</definedName>
    <definedName name="sdfgdsgsdf_1" localSheetId="0" hidden="1">{"Riqfin97",#N/A,FALSE,"Tran";"Riqfinpro",#N/A,FALSE,"Tran"}</definedName>
    <definedName name="sdfgdsgsdf_1" localSheetId="1" hidden="1">{"Riqfin97",#N/A,FALSE,"Tran";"Riqfinpro",#N/A,FALSE,"Tran"}</definedName>
    <definedName name="sdfgdsgsdf_1" hidden="1">{"Riqfin97",#N/A,FALSE,"Tran";"Riqfinpro",#N/A,FALSE,"Tran"}</definedName>
    <definedName name="sdfgdsgsdf_1_1" localSheetId="0" hidden="1">{"Riqfin97",#N/A,FALSE,"Tran";"Riqfinpro",#N/A,FALSE,"Tran"}</definedName>
    <definedName name="sdfgdsgsdf_1_1" localSheetId="1" hidden="1">{"Riqfin97",#N/A,FALSE,"Tran";"Riqfinpro",#N/A,FALSE,"Tran"}</definedName>
    <definedName name="sdfgdsgsdf_1_1" hidden="1">{"Riqfin97",#N/A,FALSE,"Tran";"Riqfinpro",#N/A,FALSE,"Tran"}</definedName>
    <definedName name="sdfgdsgsdf_1_2" localSheetId="0" hidden="1">{"Riqfin97",#N/A,FALSE,"Tran";"Riqfinpro",#N/A,FALSE,"Tran"}</definedName>
    <definedName name="sdfgdsgsdf_1_2" localSheetId="1" hidden="1">{"Riqfin97",#N/A,FALSE,"Tran";"Riqfinpro",#N/A,FALSE,"Tran"}</definedName>
    <definedName name="sdfgdsgsdf_1_2" hidden="1">{"Riqfin97",#N/A,FALSE,"Tran";"Riqfinpro",#N/A,FALSE,"Tran"}</definedName>
    <definedName name="sdfgdsgsdf_1_3" localSheetId="0" hidden="1">{"Riqfin97",#N/A,FALSE,"Tran";"Riqfinpro",#N/A,FALSE,"Tran"}</definedName>
    <definedName name="sdfgdsgsdf_1_3" localSheetId="1" hidden="1">{"Riqfin97",#N/A,FALSE,"Tran";"Riqfinpro",#N/A,FALSE,"Tran"}</definedName>
    <definedName name="sdfgdsgsdf_1_3" hidden="1">{"Riqfin97",#N/A,FALSE,"Tran";"Riqfinpro",#N/A,FALSE,"Tran"}</definedName>
    <definedName name="sdfgdsgsdf_1_4" localSheetId="0" hidden="1">{"Riqfin97",#N/A,FALSE,"Tran";"Riqfinpro",#N/A,FALSE,"Tran"}</definedName>
    <definedName name="sdfgdsgsdf_1_4" localSheetId="1" hidden="1">{"Riqfin97",#N/A,FALSE,"Tran";"Riqfinpro",#N/A,FALSE,"Tran"}</definedName>
    <definedName name="sdfgdsgsdf_1_4" hidden="1">{"Riqfin97",#N/A,FALSE,"Tran";"Riqfinpro",#N/A,FALSE,"Tran"}</definedName>
    <definedName name="sdfgdsgsdf_2" localSheetId="0" hidden="1">{"Riqfin97",#N/A,FALSE,"Tran";"Riqfinpro",#N/A,FALSE,"Tran"}</definedName>
    <definedName name="sdfgdsgsdf_2" localSheetId="1" hidden="1">{"Riqfin97",#N/A,FALSE,"Tran";"Riqfinpro",#N/A,FALSE,"Tran"}</definedName>
    <definedName name="sdfgdsgsdf_2" hidden="1">{"Riqfin97",#N/A,FALSE,"Tran";"Riqfinpro",#N/A,FALSE,"Tran"}</definedName>
    <definedName name="sdfgdsgsdf_3" localSheetId="0" hidden="1">{"Riqfin97",#N/A,FALSE,"Tran";"Riqfinpro",#N/A,FALSE,"Tran"}</definedName>
    <definedName name="sdfgdsgsdf_3" localSheetId="1" hidden="1">{"Riqfin97",#N/A,FALSE,"Tran";"Riqfinpro",#N/A,FALSE,"Tran"}</definedName>
    <definedName name="sdfgdsgsdf_3" hidden="1">{"Riqfin97",#N/A,FALSE,"Tran";"Riqfinpro",#N/A,FALSE,"Tran"}</definedName>
    <definedName name="sdfgdsgsdf_4" localSheetId="0" hidden="1">{"Riqfin97",#N/A,FALSE,"Tran";"Riqfinpro",#N/A,FALSE,"Tran"}</definedName>
    <definedName name="sdfgdsgsdf_4" localSheetId="1" hidden="1">{"Riqfin97",#N/A,FALSE,"Tran";"Riqfinpro",#N/A,FALSE,"Tran"}</definedName>
    <definedName name="sdfgdsgsdf_4" hidden="1">{"Riqfin97",#N/A,FALSE,"Tran";"Riqfinpro",#N/A,FALSE,"Tran"}</definedName>
    <definedName name="sdfgsdfgsfg" localSheetId="0">#REF!</definedName>
    <definedName name="sdfgsdfgsfg" localSheetId="1">#REF!</definedName>
    <definedName name="sdfgsdfgsfg">#REF!</definedName>
    <definedName name="sdfgsdg" localSheetId="0" hidden="1">{"Riqfin97",#N/A,FALSE,"Tran";"Riqfinpro",#N/A,FALSE,"Tran"}</definedName>
    <definedName name="sdfgsdg" localSheetId="1" hidden="1">{"Riqfin97",#N/A,FALSE,"Tran";"Riqfinpro",#N/A,FALSE,"Tran"}</definedName>
    <definedName name="sdfgsdg" hidden="1">{"Riqfin97",#N/A,FALSE,"Tran";"Riqfinpro",#N/A,FALSE,"Tran"}</definedName>
    <definedName name="sdfgsdg_1" localSheetId="0" hidden="1">{"Riqfin97",#N/A,FALSE,"Tran";"Riqfinpro",#N/A,FALSE,"Tran"}</definedName>
    <definedName name="sdfgsdg_1" localSheetId="1" hidden="1">{"Riqfin97",#N/A,FALSE,"Tran";"Riqfinpro",#N/A,FALSE,"Tran"}</definedName>
    <definedName name="sdfgsdg_1" hidden="1">{"Riqfin97",#N/A,FALSE,"Tran";"Riqfinpro",#N/A,FALSE,"Tran"}</definedName>
    <definedName name="sdfgsdg_1_1" localSheetId="0" hidden="1">{"Riqfin97",#N/A,FALSE,"Tran";"Riqfinpro",#N/A,FALSE,"Tran"}</definedName>
    <definedName name="sdfgsdg_1_1" localSheetId="1" hidden="1">{"Riqfin97",#N/A,FALSE,"Tran";"Riqfinpro",#N/A,FALSE,"Tran"}</definedName>
    <definedName name="sdfgsdg_1_1" hidden="1">{"Riqfin97",#N/A,FALSE,"Tran";"Riqfinpro",#N/A,FALSE,"Tran"}</definedName>
    <definedName name="sdfgsdg_1_2" localSheetId="0" hidden="1">{"Riqfin97",#N/A,FALSE,"Tran";"Riqfinpro",#N/A,FALSE,"Tran"}</definedName>
    <definedName name="sdfgsdg_1_2" localSheetId="1" hidden="1">{"Riqfin97",#N/A,FALSE,"Tran";"Riqfinpro",#N/A,FALSE,"Tran"}</definedName>
    <definedName name="sdfgsdg_1_2" hidden="1">{"Riqfin97",#N/A,FALSE,"Tran";"Riqfinpro",#N/A,FALSE,"Tran"}</definedName>
    <definedName name="sdfgsdg_1_3" localSheetId="0" hidden="1">{"Riqfin97",#N/A,FALSE,"Tran";"Riqfinpro",#N/A,FALSE,"Tran"}</definedName>
    <definedName name="sdfgsdg_1_3" localSheetId="1" hidden="1">{"Riqfin97",#N/A,FALSE,"Tran";"Riqfinpro",#N/A,FALSE,"Tran"}</definedName>
    <definedName name="sdfgsdg_1_3" hidden="1">{"Riqfin97",#N/A,FALSE,"Tran";"Riqfinpro",#N/A,FALSE,"Tran"}</definedName>
    <definedName name="sdfgsdg_1_4" localSheetId="0" hidden="1">{"Riqfin97",#N/A,FALSE,"Tran";"Riqfinpro",#N/A,FALSE,"Tran"}</definedName>
    <definedName name="sdfgsdg_1_4" localSheetId="1" hidden="1">{"Riqfin97",#N/A,FALSE,"Tran";"Riqfinpro",#N/A,FALSE,"Tran"}</definedName>
    <definedName name="sdfgsdg_1_4" hidden="1">{"Riqfin97",#N/A,FALSE,"Tran";"Riqfinpro",#N/A,FALSE,"Tran"}</definedName>
    <definedName name="sdfgsdg_2" localSheetId="0" hidden="1">{"Riqfin97",#N/A,FALSE,"Tran";"Riqfinpro",#N/A,FALSE,"Tran"}</definedName>
    <definedName name="sdfgsdg_2" localSheetId="1" hidden="1">{"Riqfin97",#N/A,FALSE,"Tran";"Riqfinpro",#N/A,FALSE,"Tran"}</definedName>
    <definedName name="sdfgsdg_2" hidden="1">{"Riqfin97",#N/A,FALSE,"Tran";"Riqfinpro",#N/A,FALSE,"Tran"}</definedName>
    <definedName name="sdfgsdg_3" localSheetId="0" hidden="1">{"Riqfin97",#N/A,FALSE,"Tran";"Riqfinpro",#N/A,FALSE,"Tran"}</definedName>
    <definedName name="sdfgsdg_3" localSheetId="1" hidden="1">{"Riqfin97",#N/A,FALSE,"Tran";"Riqfinpro",#N/A,FALSE,"Tran"}</definedName>
    <definedName name="sdfgsdg_3" hidden="1">{"Riqfin97",#N/A,FALSE,"Tran";"Riqfinpro",#N/A,FALSE,"Tran"}</definedName>
    <definedName name="sdfgsdg_4" localSheetId="0" hidden="1">{"Riqfin97",#N/A,FALSE,"Tran";"Riqfinpro",#N/A,FALSE,"Tran"}</definedName>
    <definedName name="sdfgsdg_4" localSheetId="1" hidden="1">{"Riqfin97",#N/A,FALSE,"Tran";"Riqfinpro",#N/A,FALSE,"Tran"}</definedName>
    <definedName name="sdfgsdg_4" hidden="1">{"Riqfin97",#N/A,FALSE,"Tran";"Riqfinpro",#N/A,FALSE,"Tran"}</definedName>
    <definedName name="sdfgtwetw" localSheetId="0" hidden="1">{"Tab1",#N/A,FALSE,"P";"Tab2",#N/A,FALSE,"P"}</definedName>
    <definedName name="sdfgtwetw" localSheetId="1" hidden="1">{"Tab1",#N/A,FALSE,"P";"Tab2",#N/A,FALSE,"P"}</definedName>
    <definedName name="sdfgtwetw" hidden="1">{"Tab1",#N/A,FALSE,"P";"Tab2",#N/A,FALSE,"P"}</definedName>
    <definedName name="sdfgtwetw_1" localSheetId="0" hidden="1">{"Tab1",#N/A,FALSE,"P";"Tab2",#N/A,FALSE,"P"}</definedName>
    <definedName name="sdfgtwetw_1" localSheetId="1" hidden="1">{"Tab1",#N/A,FALSE,"P";"Tab2",#N/A,FALSE,"P"}</definedName>
    <definedName name="sdfgtwetw_1" hidden="1">{"Tab1",#N/A,FALSE,"P";"Tab2",#N/A,FALSE,"P"}</definedName>
    <definedName name="sdfgtwetw_1_1" localSheetId="0" hidden="1">{"Tab1",#N/A,FALSE,"P";"Tab2",#N/A,FALSE,"P"}</definedName>
    <definedName name="sdfgtwetw_1_1" localSheetId="1" hidden="1">{"Tab1",#N/A,FALSE,"P";"Tab2",#N/A,FALSE,"P"}</definedName>
    <definedName name="sdfgtwetw_1_1" hidden="1">{"Tab1",#N/A,FALSE,"P";"Tab2",#N/A,FALSE,"P"}</definedName>
    <definedName name="sdfgtwetw_1_2" localSheetId="0" hidden="1">{"Tab1",#N/A,FALSE,"P";"Tab2",#N/A,FALSE,"P"}</definedName>
    <definedName name="sdfgtwetw_1_2" localSheetId="1" hidden="1">{"Tab1",#N/A,FALSE,"P";"Tab2",#N/A,FALSE,"P"}</definedName>
    <definedName name="sdfgtwetw_1_2" hidden="1">{"Tab1",#N/A,FALSE,"P";"Tab2",#N/A,FALSE,"P"}</definedName>
    <definedName name="sdfgtwetw_1_3" localSheetId="0" hidden="1">{"Tab1",#N/A,FALSE,"P";"Tab2",#N/A,FALSE,"P"}</definedName>
    <definedName name="sdfgtwetw_1_3" localSheetId="1" hidden="1">{"Tab1",#N/A,FALSE,"P";"Tab2",#N/A,FALSE,"P"}</definedName>
    <definedName name="sdfgtwetw_1_3" hidden="1">{"Tab1",#N/A,FALSE,"P";"Tab2",#N/A,FALSE,"P"}</definedName>
    <definedName name="sdfgtwetw_1_4" localSheetId="0" hidden="1">{"Tab1",#N/A,FALSE,"P";"Tab2",#N/A,FALSE,"P"}</definedName>
    <definedName name="sdfgtwetw_1_4" localSheetId="1" hidden="1">{"Tab1",#N/A,FALSE,"P";"Tab2",#N/A,FALSE,"P"}</definedName>
    <definedName name="sdfgtwetw_1_4" hidden="1">{"Tab1",#N/A,FALSE,"P";"Tab2",#N/A,FALSE,"P"}</definedName>
    <definedName name="sdfgtwetw_2" localSheetId="0" hidden="1">{"Tab1",#N/A,FALSE,"P";"Tab2",#N/A,FALSE,"P"}</definedName>
    <definedName name="sdfgtwetw_2" localSheetId="1" hidden="1">{"Tab1",#N/A,FALSE,"P";"Tab2",#N/A,FALSE,"P"}</definedName>
    <definedName name="sdfgtwetw_2" hidden="1">{"Tab1",#N/A,FALSE,"P";"Tab2",#N/A,FALSE,"P"}</definedName>
    <definedName name="sdfgtwetw_3" localSheetId="0" hidden="1">{"Tab1",#N/A,FALSE,"P";"Tab2",#N/A,FALSE,"P"}</definedName>
    <definedName name="sdfgtwetw_3" localSheetId="1" hidden="1">{"Tab1",#N/A,FALSE,"P";"Tab2",#N/A,FALSE,"P"}</definedName>
    <definedName name="sdfgtwetw_3" hidden="1">{"Tab1",#N/A,FALSE,"P";"Tab2",#N/A,FALSE,"P"}</definedName>
    <definedName name="sdfgtwetw_4" localSheetId="0" hidden="1">{"Tab1",#N/A,FALSE,"P";"Tab2",#N/A,FALSE,"P"}</definedName>
    <definedName name="sdfgtwetw_4" localSheetId="1" hidden="1">{"Tab1",#N/A,FALSE,"P";"Tab2",#N/A,FALSE,"P"}</definedName>
    <definedName name="sdfgtwetw_4" hidden="1">{"Tab1",#N/A,FALSE,"P";"Tab2",#N/A,FALSE,"P"}</definedName>
    <definedName name="sdfgwegtrwert" localSheetId="0" hidden="1">{"Tab1",#N/A,FALSE,"P";"Tab2",#N/A,FALSE,"P"}</definedName>
    <definedName name="sdfgwegtrwert" localSheetId="1" hidden="1">{"Tab1",#N/A,FALSE,"P";"Tab2",#N/A,FALSE,"P"}</definedName>
    <definedName name="sdfgwegtrwert" hidden="1">{"Tab1",#N/A,FALSE,"P";"Tab2",#N/A,FALSE,"P"}</definedName>
    <definedName name="sdfgwegtrwert_1" localSheetId="0" hidden="1">{"Tab1",#N/A,FALSE,"P";"Tab2",#N/A,FALSE,"P"}</definedName>
    <definedName name="sdfgwegtrwert_1" localSheetId="1" hidden="1">{"Tab1",#N/A,FALSE,"P";"Tab2",#N/A,FALSE,"P"}</definedName>
    <definedName name="sdfgwegtrwert_1" hidden="1">{"Tab1",#N/A,FALSE,"P";"Tab2",#N/A,FALSE,"P"}</definedName>
    <definedName name="sdfgwegtrwert_1_1" localSheetId="0" hidden="1">{"Tab1",#N/A,FALSE,"P";"Tab2",#N/A,FALSE,"P"}</definedName>
    <definedName name="sdfgwegtrwert_1_1" localSheetId="1" hidden="1">{"Tab1",#N/A,FALSE,"P";"Tab2",#N/A,FALSE,"P"}</definedName>
    <definedName name="sdfgwegtrwert_1_1" hidden="1">{"Tab1",#N/A,FALSE,"P";"Tab2",#N/A,FALSE,"P"}</definedName>
    <definedName name="sdfgwegtrwert_1_2" localSheetId="0" hidden="1">{"Tab1",#N/A,FALSE,"P";"Tab2",#N/A,FALSE,"P"}</definedName>
    <definedName name="sdfgwegtrwert_1_2" localSheetId="1" hidden="1">{"Tab1",#N/A,FALSE,"P";"Tab2",#N/A,FALSE,"P"}</definedName>
    <definedName name="sdfgwegtrwert_1_2" hidden="1">{"Tab1",#N/A,FALSE,"P";"Tab2",#N/A,FALSE,"P"}</definedName>
    <definedName name="sdfgwegtrwert_1_3" localSheetId="0" hidden="1">{"Tab1",#N/A,FALSE,"P";"Tab2",#N/A,FALSE,"P"}</definedName>
    <definedName name="sdfgwegtrwert_1_3" localSheetId="1" hidden="1">{"Tab1",#N/A,FALSE,"P";"Tab2",#N/A,FALSE,"P"}</definedName>
    <definedName name="sdfgwegtrwert_1_3" hidden="1">{"Tab1",#N/A,FALSE,"P";"Tab2",#N/A,FALSE,"P"}</definedName>
    <definedName name="sdfgwegtrwert_1_4" localSheetId="0" hidden="1">{"Tab1",#N/A,FALSE,"P";"Tab2",#N/A,FALSE,"P"}</definedName>
    <definedName name="sdfgwegtrwert_1_4" localSheetId="1" hidden="1">{"Tab1",#N/A,FALSE,"P";"Tab2",#N/A,FALSE,"P"}</definedName>
    <definedName name="sdfgwegtrwert_1_4" hidden="1">{"Tab1",#N/A,FALSE,"P";"Tab2",#N/A,FALSE,"P"}</definedName>
    <definedName name="sdfgwegtrwert_2" localSheetId="0" hidden="1">{"Tab1",#N/A,FALSE,"P";"Tab2",#N/A,FALSE,"P"}</definedName>
    <definedName name="sdfgwegtrwert_2" localSheetId="1" hidden="1">{"Tab1",#N/A,FALSE,"P";"Tab2",#N/A,FALSE,"P"}</definedName>
    <definedName name="sdfgwegtrwert_2" hidden="1">{"Tab1",#N/A,FALSE,"P";"Tab2",#N/A,FALSE,"P"}</definedName>
    <definedName name="sdfgwegtrwert_3" localSheetId="0" hidden="1">{"Tab1",#N/A,FALSE,"P";"Tab2",#N/A,FALSE,"P"}</definedName>
    <definedName name="sdfgwegtrwert_3" localSheetId="1" hidden="1">{"Tab1",#N/A,FALSE,"P";"Tab2",#N/A,FALSE,"P"}</definedName>
    <definedName name="sdfgwegtrwert_3" hidden="1">{"Tab1",#N/A,FALSE,"P";"Tab2",#N/A,FALSE,"P"}</definedName>
    <definedName name="sdfgwegtrwert_4" localSheetId="0" hidden="1">{"Tab1",#N/A,FALSE,"P";"Tab2",#N/A,FALSE,"P"}</definedName>
    <definedName name="sdfgwegtrwert_4" localSheetId="1" hidden="1">{"Tab1",#N/A,FALSE,"P";"Tab2",#N/A,FALSE,"P"}</definedName>
    <definedName name="sdfgwegtrwert_4" hidden="1">{"Tab1",#N/A,FALSE,"P";"Tab2",#N/A,FALSE,"P"}</definedName>
    <definedName name="sdfgwergtswdgfsdr" localSheetId="0" hidden="1">{"Tab1",#N/A,FALSE,"P";"Tab2",#N/A,FALSE,"P"}</definedName>
    <definedName name="sdfgwergtswdgfsdr" localSheetId="1" hidden="1">{"Tab1",#N/A,FALSE,"P";"Tab2",#N/A,FALSE,"P"}</definedName>
    <definedName name="sdfgwergtswdgfsdr" hidden="1">{"Tab1",#N/A,FALSE,"P";"Tab2",#N/A,FALSE,"P"}</definedName>
    <definedName name="sdfgwergtswdgfsdr_1" localSheetId="0" hidden="1">{"Tab1",#N/A,FALSE,"P";"Tab2",#N/A,FALSE,"P"}</definedName>
    <definedName name="sdfgwergtswdgfsdr_1" localSheetId="1" hidden="1">{"Tab1",#N/A,FALSE,"P";"Tab2",#N/A,FALSE,"P"}</definedName>
    <definedName name="sdfgwergtswdgfsdr_1" hidden="1">{"Tab1",#N/A,FALSE,"P";"Tab2",#N/A,FALSE,"P"}</definedName>
    <definedName name="sdfgwergtswdgfsdr_1_1" localSheetId="0" hidden="1">{"Tab1",#N/A,FALSE,"P";"Tab2",#N/A,FALSE,"P"}</definedName>
    <definedName name="sdfgwergtswdgfsdr_1_1" localSheetId="1" hidden="1">{"Tab1",#N/A,FALSE,"P";"Tab2",#N/A,FALSE,"P"}</definedName>
    <definedName name="sdfgwergtswdgfsdr_1_1" hidden="1">{"Tab1",#N/A,FALSE,"P";"Tab2",#N/A,FALSE,"P"}</definedName>
    <definedName name="sdfgwergtswdgfsdr_1_2" localSheetId="0" hidden="1">{"Tab1",#N/A,FALSE,"P";"Tab2",#N/A,FALSE,"P"}</definedName>
    <definedName name="sdfgwergtswdgfsdr_1_2" localSheetId="1" hidden="1">{"Tab1",#N/A,FALSE,"P";"Tab2",#N/A,FALSE,"P"}</definedName>
    <definedName name="sdfgwergtswdgfsdr_1_2" hidden="1">{"Tab1",#N/A,FALSE,"P";"Tab2",#N/A,FALSE,"P"}</definedName>
    <definedName name="sdfgwergtswdgfsdr_1_3" localSheetId="0" hidden="1">{"Tab1",#N/A,FALSE,"P";"Tab2",#N/A,FALSE,"P"}</definedName>
    <definedName name="sdfgwergtswdgfsdr_1_3" localSheetId="1" hidden="1">{"Tab1",#N/A,FALSE,"P";"Tab2",#N/A,FALSE,"P"}</definedName>
    <definedName name="sdfgwergtswdgfsdr_1_3" hidden="1">{"Tab1",#N/A,FALSE,"P";"Tab2",#N/A,FALSE,"P"}</definedName>
    <definedName name="sdfgwergtswdgfsdr_1_4" localSheetId="0" hidden="1">{"Tab1",#N/A,FALSE,"P";"Tab2",#N/A,FALSE,"P"}</definedName>
    <definedName name="sdfgwergtswdgfsdr_1_4" localSheetId="1" hidden="1">{"Tab1",#N/A,FALSE,"P";"Tab2",#N/A,FALSE,"P"}</definedName>
    <definedName name="sdfgwergtswdgfsdr_1_4" hidden="1">{"Tab1",#N/A,FALSE,"P";"Tab2",#N/A,FALSE,"P"}</definedName>
    <definedName name="sdfgwergtswdgfsdr_2" localSheetId="0" hidden="1">{"Tab1",#N/A,FALSE,"P";"Tab2",#N/A,FALSE,"P"}</definedName>
    <definedName name="sdfgwergtswdgfsdr_2" localSheetId="1" hidden="1">{"Tab1",#N/A,FALSE,"P";"Tab2",#N/A,FALSE,"P"}</definedName>
    <definedName name="sdfgwergtswdgfsdr_2" hidden="1">{"Tab1",#N/A,FALSE,"P";"Tab2",#N/A,FALSE,"P"}</definedName>
    <definedName name="sdfgwergtswdgfsdr_3" localSheetId="0" hidden="1">{"Tab1",#N/A,FALSE,"P";"Tab2",#N/A,FALSE,"P"}</definedName>
    <definedName name="sdfgwergtswdgfsdr_3" localSheetId="1" hidden="1">{"Tab1",#N/A,FALSE,"P";"Tab2",#N/A,FALSE,"P"}</definedName>
    <definedName name="sdfgwergtswdgfsdr_3" hidden="1">{"Tab1",#N/A,FALSE,"P";"Tab2",#N/A,FALSE,"P"}</definedName>
    <definedName name="sdfgwergtswdgfsdr_4" localSheetId="0" hidden="1">{"Tab1",#N/A,FALSE,"P";"Tab2",#N/A,FALSE,"P"}</definedName>
    <definedName name="sdfgwergtswdgfsdr_4" localSheetId="1" hidden="1">{"Tab1",#N/A,FALSE,"P";"Tab2",#N/A,FALSE,"P"}</definedName>
    <definedName name="sdfgwergtswdgfsdr_4" hidden="1">{"Tab1",#N/A,FALSE,"P";"Tab2",#N/A,FALSE,"P"}</definedName>
    <definedName name="sdfgwtrwe" localSheetId="0" hidden="1">{"Minpmon",#N/A,FALSE,"Monthinput"}</definedName>
    <definedName name="sdfgwtrwe" localSheetId="1" hidden="1">{"Minpmon",#N/A,FALSE,"Monthinput"}</definedName>
    <definedName name="sdfgwtrwe" hidden="1">{"Minpmon",#N/A,FALSE,"Monthinput"}</definedName>
    <definedName name="sdfgwtrwe_1" localSheetId="0" hidden="1">{"Minpmon",#N/A,FALSE,"Monthinput"}</definedName>
    <definedName name="sdfgwtrwe_1" localSheetId="1" hidden="1">{"Minpmon",#N/A,FALSE,"Monthinput"}</definedName>
    <definedName name="sdfgwtrwe_1" hidden="1">{"Minpmon",#N/A,FALSE,"Monthinput"}</definedName>
    <definedName name="sdfgwtrwe_1_1" localSheetId="0" hidden="1">{"Minpmon",#N/A,FALSE,"Monthinput"}</definedName>
    <definedName name="sdfgwtrwe_1_1" localSheetId="1" hidden="1">{"Minpmon",#N/A,FALSE,"Monthinput"}</definedName>
    <definedName name="sdfgwtrwe_1_1" hidden="1">{"Minpmon",#N/A,FALSE,"Monthinput"}</definedName>
    <definedName name="sdfgwtrwe_1_2" localSheetId="0" hidden="1">{"Minpmon",#N/A,FALSE,"Monthinput"}</definedName>
    <definedName name="sdfgwtrwe_1_2" localSheetId="1" hidden="1">{"Minpmon",#N/A,FALSE,"Monthinput"}</definedName>
    <definedName name="sdfgwtrwe_1_2" hidden="1">{"Minpmon",#N/A,FALSE,"Monthinput"}</definedName>
    <definedName name="sdfgwtrwe_1_3" localSheetId="0" hidden="1">{"Minpmon",#N/A,FALSE,"Monthinput"}</definedName>
    <definedName name="sdfgwtrwe_1_3" localSheetId="1" hidden="1">{"Minpmon",#N/A,FALSE,"Monthinput"}</definedName>
    <definedName name="sdfgwtrwe_1_3" hidden="1">{"Minpmon",#N/A,FALSE,"Monthinput"}</definedName>
    <definedName name="sdfgwtrwe_1_4" localSheetId="0" hidden="1">{"Minpmon",#N/A,FALSE,"Monthinput"}</definedName>
    <definedName name="sdfgwtrwe_1_4" localSheetId="1" hidden="1">{"Minpmon",#N/A,FALSE,"Monthinput"}</definedName>
    <definedName name="sdfgwtrwe_1_4" hidden="1">{"Minpmon",#N/A,FALSE,"Monthinput"}</definedName>
    <definedName name="sdfgwtrwe_2" localSheetId="0" hidden="1">{"Minpmon",#N/A,FALSE,"Monthinput"}</definedName>
    <definedName name="sdfgwtrwe_2" localSheetId="1" hidden="1">{"Minpmon",#N/A,FALSE,"Monthinput"}</definedName>
    <definedName name="sdfgwtrwe_2" hidden="1">{"Minpmon",#N/A,FALSE,"Monthinput"}</definedName>
    <definedName name="sdfgwtrwe_3" localSheetId="0" hidden="1">{"Minpmon",#N/A,FALSE,"Monthinput"}</definedName>
    <definedName name="sdfgwtrwe_3" localSheetId="1" hidden="1">{"Minpmon",#N/A,FALSE,"Monthinput"}</definedName>
    <definedName name="sdfgwtrwe_3" hidden="1">{"Minpmon",#N/A,FALSE,"Monthinput"}</definedName>
    <definedName name="sdfgwtrwe_4" localSheetId="0" hidden="1">{"Minpmon",#N/A,FALSE,"Monthinput"}</definedName>
    <definedName name="sdfgwtrwe_4" localSheetId="1" hidden="1">{"Minpmon",#N/A,FALSE,"Monthinput"}</definedName>
    <definedName name="sdfgwtrwe_4" hidden="1">{"Minpmon",#N/A,FALSE,"Monthinput"}</definedName>
    <definedName name="sdfvadf" localSheetId="0" hidden="1">{"Riqfin97",#N/A,FALSE,"Tran";"Riqfinpro",#N/A,FALSE,"Tran"}</definedName>
    <definedName name="sdfvadf" localSheetId="1" hidden="1">{"Riqfin97",#N/A,FALSE,"Tran";"Riqfinpro",#N/A,FALSE,"Tran"}</definedName>
    <definedName name="sdfvadf" hidden="1">{"Riqfin97",#N/A,FALSE,"Tran";"Riqfinpro",#N/A,FALSE,"Tran"}</definedName>
    <definedName name="sdfvadf_1" localSheetId="0" hidden="1">{"Riqfin97",#N/A,FALSE,"Tran";"Riqfinpro",#N/A,FALSE,"Tran"}</definedName>
    <definedName name="sdfvadf_1" localSheetId="1" hidden="1">{"Riqfin97",#N/A,FALSE,"Tran";"Riqfinpro",#N/A,FALSE,"Tran"}</definedName>
    <definedName name="sdfvadf_1" hidden="1">{"Riqfin97",#N/A,FALSE,"Tran";"Riqfinpro",#N/A,FALSE,"Tran"}</definedName>
    <definedName name="sdfvadf_1_1" localSheetId="0" hidden="1">{"Riqfin97",#N/A,FALSE,"Tran";"Riqfinpro",#N/A,FALSE,"Tran"}</definedName>
    <definedName name="sdfvadf_1_1" localSheetId="1" hidden="1">{"Riqfin97",#N/A,FALSE,"Tran";"Riqfinpro",#N/A,FALSE,"Tran"}</definedName>
    <definedName name="sdfvadf_1_1" hidden="1">{"Riqfin97",#N/A,FALSE,"Tran";"Riqfinpro",#N/A,FALSE,"Tran"}</definedName>
    <definedName name="sdfvadf_1_2" localSheetId="0" hidden="1">{"Riqfin97",#N/A,FALSE,"Tran";"Riqfinpro",#N/A,FALSE,"Tran"}</definedName>
    <definedName name="sdfvadf_1_2" localSheetId="1" hidden="1">{"Riqfin97",#N/A,FALSE,"Tran";"Riqfinpro",#N/A,FALSE,"Tran"}</definedName>
    <definedName name="sdfvadf_1_2" hidden="1">{"Riqfin97",#N/A,FALSE,"Tran";"Riqfinpro",#N/A,FALSE,"Tran"}</definedName>
    <definedName name="sdfvadf_1_3" localSheetId="0" hidden="1">{"Riqfin97",#N/A,FALSE,"Tran";"Riqfinpro",#N/A,FALSE,"Tran"}</definedName>
    <definedName name="sdfvadf_1_3" localSheetId="1" hidden="1">{"Riqfin97",#N/A,FALSE,"Tran";"Riqfinpro",#N/A,FALSE,"Tran"}</definedName>
    <definedName name="sdfvadf_1_3" hidden="1">{"Riqfin97",#N/A,FALSE,"Tran";"Riqfinpro",#N/A,FALSE,"Tran"}</definedName>
    <definedName name="sdfvadf_1_4" localSheetId="0" hidden="1">{"Riqfin97",#N/A,FALSE,"Tran";"Riqfinpro",#N/A,FALSE,"Tran"}</definedName>
    <definedName name="sdfvadf_1_4" localSheetId="1" hidden="1">{"Riqfin97",#N/A,FALSE,"Tran";"Riqfinpro",#N/A,FALSE,"Tran"}</definedName>
    <definedName name="sdfvadf_1_4" hidden="1">{"Riqfin97",#N/A,FALSE,"Tran";"Riqfinpro",#N/A,FALSE,"Tran"}</definedName>
    <definedName name="sdfvadf_2" localSheetId="0" hidden="1">{"Riqfin97",#N/A,FALSE,"Tran";"Riqfinpro",#N/A,FALSE,"Tran"}</definedName>
    <definedName name="sdfvadf_2" localSheetId="1" hidden="1">{"Riqfin97",#N/A,FALSE,"Tran";"Riqfinpro",#N/A,FALSE,"Tran"}</definedName>
    <definedName name="sdfvadf_2" hidden="1">{"Riqfin97",#N/A,FALSE,"Tran";"Riqfinpro",#N/A,FALSE,"Tran"}</definedName>
    <definedName name="sdfvadf_3" localSheetId="0" hidden="1">{"Riqfin97",#N/A,FALSE,"Tran";"Riqfinpro",#N/A,FALSE,"Tran"}</definedName>
    <definedName name="sdfvadf_3" localSheetId="1" hidden="1">{"Riqfin97",#N/A,FALSE,"Tran";"Riqfinpro",#N/A,FALSE,"Tran"}</definedName>
    <definedName name="sdfvadf_3" hidden="1">{"Riqfin97",#N/A,FALSE,"Tran";"Riqfinpro",#N/A,FALSE,"Tran"}</definedName>
    <definedName name="sdfvadf_4" localSheetId="0" hidden="1">{"Riqfin97",#N/A,FALSE,"Tran";"Riqfinpro",#N/A,FALSE,"Tran"}</definedName>
    <definedName name="sdfvadf_4" localSheetId="1" hidden="1">{"Riqfin97",#N/A,FALSE,"Tran";"Riqfinpro",#N/A,FALSE,"Tran"}</definedName>
    <definedName name="sdfvadf_4" hidden="1">{"Riqfin97",#N/A,FALSE,"Tran";"Riqfinpro",#N/A,FALSE,"Tran"}</definedName>
    <definedName name="sdgsg" localSheetId="0" hidden="1">#REF!</definedName>
    <definedName name="sdgsg" localSheetId="1" hidden="1">#REF!</definedName>
    <definedName name="sdgsg" hidden="1">#REF!</definedName>
    <definedName name="sdhighaoidfj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0" hidden="1">{"'RIN-INTRANET'!$A$1:$K$71"}</definedName>
    <definedName name="sdjkxdjh" localSheetId="1" hidden="1">{"'RIN-INTRANET'!$A$1:$K$71"}</definedName>
    <definedName name="sdjkxdjh" hidden="1">{"'RIN-INTRANET'!$A$1:$K$71"}</definedName>
    <definedName name="sdjkxdjh_1" localSheetId="0" hidden="1">{"'RIN-INTRANET'!$A$1:$K$71"}</definedName>
    <definedName name="sdjkxdjh_1" localSheetId="1" hidden="1">{"'RIN-INTRANET'!$A$1:$K$71"}</definedName>
    <definedName name="sdjkxdjh_1" hidden="1">{"'RIN-INTRANET'!$A$1:$K$71"}</definedName>
    <definedName name="sdjkxdjh_1_1" localSheetId="0" hidden="1">{"'RIN-INTRANET'!$A$1:$K$71"}</definedName>
    <definedName name="sdjkxdjh_1_1" localSheetId="1" hidden="1">{"'RIN-INTRANET'!$A$1:$K$71"}</definedName>
    <definedName name="sdjkxdjh_1_1" hidden="1">{"'RIN-INTRANET'!$A$1:$K$71"}</definedName>
    <definedName name="sdjkxdjh_1_1_1" localSheetId="0" hidden="1">{"'RIN-INTRANET'!$A$1:$K$71"}</definedName>
    <definedName name="sdjkxdjh_1_1_1" localSheetId="1" hidden="1">{"'RIN-INTRANET'!$A$1:$K$71"}</definedName>
    <definedName name="sdjkxdjh_1_1_1" hidden="1">{"'RIN-INTRANET'!$A$1:$K$71"}</definedName>
    <definedName name="sdjkxdjh_1_1_2" localSheetId="0" hidden="1">{"'RIN-INTRANET'!$A$1:$K$71"}</definedName>
    <definedName name="sdjkxdjh_1_1_2" localSheetId="1" hidden="1">{"'RIN-INTRANET'!$A$1:$K$71"}</definedName>
    <definedName name="sdjkxdjh_1_1_2" hidden="1">{"'RIN-INTRANET'!$A$1:$K$71"}</definedName>
    <definedName name="sdjkxdjh_1_1_3" localSheetId="0" hidden="1">{"'RIN-INTRANET'!$A$1:$K$71"}</definedName>
    <definedName name="sdjkxdjh_1_1_3" localSheetId="1" hidden="1">{"'RIN-INTRANET'!$A$1:$K$71"}</definedName>
    <definedName name="sdjkxdjh_1_1_3" hidden="1">{"'RIN-INTRANET'!$A$1:$K$71"}</definedName>
    <definedName name="sdjkxdjh_1_1_4" localSheetId="0" hidden="1">{"'RIN-INTRANET'!$A$1:$K$71"}</definedName>
    <definedName name="sdjkxdjh_1_1_4" localSheetId="1" hidden="1">{"'RIN-INTRANET'!$A$1:$K$71"}</definedName>
    <definedName name="sdjkxdjh_1_1_4" hidden="1">{"'RIN-INTRANET'!$A$1:$K$71"}</definedName>
    <definedName name="sdjkxdjh_1_2" localSheetId="0" hidden="1">{"'RIN-INTRANET'!$A$1:$K$71"}</definedName>
    <definedName name="sdjkxdjh_1_2" localSheetId="1" hidden="1">{"'RIN-INTRANET'!$A$1:$K$71"}</definedName>
    <definedName name="sdjkxdjh_1_2" hidden="1">{"'RIN-INTRANET'!$A$1:$K$71"}</definedName>
    <definedName name="sdjkxdjh_1_2_1" localSheetId="0" hidden="1">{"'RIN-INTRANET'!$A$1:$K$71"}</definedName>
    <definedName name="sdjkxdjh_1_2_1" localSheetId="1" hidden="1">{"'RIN-INTRANET'!$A$1:$K$71"}</definedName>
    <definedName name="sdjkxdjh_1_2_1" hidden="1">{"'RIN-INTRANET'!$A$1:$K$71"}</definedName>
    <definedName name="sdjkxdjh_1_2_2" localSheetId="0" hidden="1">{"'RIN-INTRANET'!$A$1:$K$71"}</definedName>
    <definedName name="sdjkxdjh_1_2_2" localSheetId="1" hidden="1">{"'RIN-INTRANET'!$A$1:$K$71"}</definedName>
    <definedName name="sdjkxdjh_1_2_2" hidden="1">{"'RIN-INTRANET'!$A$1:$K$71"}</definedName>
    <definedName name="sdjkxdjh_1_2_3" localSheetId="0" hidden="1">{"'RIN-INTRANET'!$A$1:$K$71"}</definedName>
    <definedName name="sdjkxdjh_1_2_3" localSheetId="1" hidden="1">{"'RIN-INTRANET'!$A$1:$K$71"}</definedName>
    <definedName name="sdjkxdjh_1_2_3" hidden="1">{"'RIN-INTRANET'!$A$1:$K$71"}</definedName>
    <definedName name="sdjkxdjh_1_3" localSheetId="0" hidden="1">{"'RIN-INTRANET'!$A$1:$K$71"}</definedName>
    <definedName name="sdjkxdjh_1_3" localSheetId="1" hidden="1">{"'RIN-INTRANET'!$A$1:$K$71"}</definedName>
    <definedName name="sdjkxdjh_1_3" hidden="1">{"'RIN-INTRANET'!$A$1:$K$71"}</definedName>
    <definedName name="sdjkxdjh_1_4" localSheetId="0" hidden="1">{"'RIN-INTRANET'!$A$1:$K$71"}</definedName>
    <definedName name="sdjkxdjh_1_4" localSheetId="1" hidden="1">{"'RIN-INTRANET'!$A$1:$K$71"}</definedName>
    <definedName name="sdjkxdjh_1_4" hidden="1">{"'RIN-INTRANET'!$A$1:$K$71"}</definedName>
    <definedName name="sdjkxdjh_1_5" localSheetId="0" hidden="1">{"'RIN-INTRANET'!$A$1:$K$71"}</definedName>
    <definedName name="sdjkxdjh_1_5" localSheetId="1" hidden="1">{"'RIN-INTRANET'!$A$1:$K$71"}</definedName>
    <definedName name="sdjkxdjh_1_5" hidden="1">{"'RIN-INTRANET'!$A$1:$K$71"}</definedName>
    <definedName name="sdjkxdjh_2" localSheetId="0" hidden="1">{"'RIN-INTRANET'!$A$1:$K$71"}</definedName>
    <definedName name="sdjkxdjh_2" localSheetId="1" hidden="1">{"'RIN-INTRANET'!$A$1:$K$71"}</definedName>
    <definedName name="sdjkxdjh_2" hidden="1">{"'RIN-INTRANET'!$A$1:$K$71"}</definedName>
    <definedName name="sdjkxdjh_2_1" localSheetId="0" hidden="1">{"'RIN-INTRANET'!$A$1:$K$71"}</definedName>
    <definedName name="sdjkxdjh_2_1" localSheetId="1" hidden="1">{"'RIN-INTRANET'!$A$1:$K$71"}</definedName>
    <definedName name="sdjkxdjh_2_1" hidden="1">{"'RIN-INTRANET'!$A$1:$K$71"}</definedName>
    <definedName name="sdjkxdjh_2_2" localSheetId="0" hidden="1">{"'RIN-INTRANET'!$A$1:$K$71"}</definedName>
    <definedName name="sdjkxdjh_2_2" localSheetId="1" hidden="1">{"'RIN-INTRANET'!$A$1:$K$71"}</definedName>
    <definedName name="sdjkxdjh_2_2" hidden="1">{"'RIN-INTRANET'!$A$1:$K$71"}</definedName>
    <definedName name="sdjkxdjh_2_3" localSheetId="0" hidden="1">{"'RIN-INTRANET'!$A$1:$K$71"}</definedName>
    <definedName name="sdjkxdjh_2_3" localSheetId="1" hidden="1">{"'RIN-INTRANET'!$A$1:$K$71"}</definedName>
    <definedName name="sdjkxdjh_2_3" hidden="1">{"'RIN-INTRANET'!$A$1:$K$71"}</definedName>
    <definedName name="sdjkxdjh_2_4" localSheetId="0" hidden="1">{"'RIN-INTRANET'!$A$1:$K$71"}</definedName>
    <definedName name="sdjkxdjh_2_4" localSheetId="1" hidden="1">{"'RIN-INTRANET'!$A$1:$K$71"}</definedName>
    <definedName name="sdjkxdjh_2_4" hidden="1">{"'RIN-INTRANET'!$A$1:$K$71"}</definedName>
    <definedName name="sdjkxdjh_3" localSheetId="0" hidden="1">{"'RIN-INTRANET'!$A$1:$K$71"}</definedName>
    <definedName name="sdjkxdjh_3" localSheetId="1" hidden="1">{"'RIN-INTRANET'!$A$1:$K$71"}</definedName>
    <definedName name="sdjkxdjh_3" hidden="1">{"'RIN-INTRANET'!$A$1:$K$71"}</definedName>
    <definedName name="sdjkxdjh_4" localSheetId="0" hidden="1">{"'RIN-INTRANET'!$A$1:$K$71"}</definedName>
    <definedName name="sdjkxdjh_4" localSheetId="1" hidden="1">{"'RIN-INTRANET'!$A$1:$K$71"}</definedName>
    <definedName name="sdjkxdjh_4" hidden="1">{"'RIN-INTRANET'!$A$1:$K$71"}</definedName>
    <definedName name="sdjkxdjh_5" localSheetId="0" hidden="1">{"'RIN-INTRANET'!$A$1:$K$71"}</definedName>
    <definedName name="sdjkxdjh_5" localSheetId="1" hidden="1">{"'RIN-INTRANET'!$A$1:$K$71"}</definedName>
    <definedName name="sdjkxdjh_5" hidden="1">{"'RIN-INTRANET'!$A$1:$K$71"}</definedName>
    <definedName name="sdlifjwerf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NA">#REF!</definedName>
    <definedName name="sdoll" localSheetId="1">#REF!</definedName>
    <definedName name="sdoll">[71]Base!$DE1</definedName>
    <definedName name="sdr" localSheetId="0" hidden="1">{"Riqfin97",#N/A,FALSE,"Tran";"Riqfinpro",#N/A,FALSE,"Tran"}</definedName>
    <definedName name="sdr" localSheetId="1" hidden="1">{"Riqfin97",#N/A,FALSE,"Tran";"Riqfinpro",#N/A,FALSE,"Tran"}</definedName>
    <definedName name="sdr" hidden="1">{"Riqfin97",#N/A,FALSE,"Tran";"Riqfinpro",#N/A,FALSE,"Tran"}</definedName>
    <definedName name="sdr_1" localSheetId="0" hidden="1">{"Riqfin97",#N/A,FALSE,"Tran";"Riqfinpro",#N/A,FALSE,"Tran"}</definedName>
    <definedName name="sdr_1" localSheetId="1" hidden="1">{"Riqfin97",#N/A,FALSE,"Tran";"Riqfinpro",#N/A,FALSE,"Tran"}</definedName>
    <definedName name="sdr_1" hidden="1">{"Riqfin97",#N/A,FALSE,"Tran";"Riqfinpro",#N/A,FALSE,"Tran"}</definedName>
    <definedName name="sdr_1_1" localSheetId="0" hidden="1">{"Riqfin97",#N/A,FALSE,"Tran";"Riqfinpro",#N/A,FALSE,"Tran"}</definedName>
    <definedName name="sdr_1_1" localSheetId="1" hidden="1">{"Riqfin97",#N/A,FALSE,"Tran";"Riqfinpro",#N/A,FALSE,"Tran"}</definedName>
    <definedName name="sdr_1_1" hidden="1">{"Riqfin97",#N/A,FALSE,"Tran";"Riqfinpro",#N/A,FALSE,"Tran"}</definedName>
    <definedName name="sdr_1_2" localSheetId="0" hidden="1">{"Riqfin97",#N/A,FALSE,"Tran";"Riqfinpro",#N/A,FALSE,"Tran"}</definedName>
    <definedName name="sdr_1_2" localSheetId="1" hidden="1">{"Riqfin97",#N/A,FALSE,"Tran";"Riqfinpro",#N/A,FALSE,"Tran"}</definedName>
    <definedName name="sdr_1_2" hidden="1">{"Riqfin97",#N/A,FALSE,"Tran";"Riqfinpro",#N/A,FALSE,"Tran"}</definedName>
    <definedName name="sdr_1_3" localSheetId="0" hidden="1">{"Riqfin97",#N/A,FALSE,"Tran";"Riqfinpro",#N/A,FALSE,"Tran"}</definedName>
    <definedName name="sdr_1_3" localSheetId="1" hidden="1">{"Riqfin97",#N/A,FALSE,"Tran";"Riqfinpro",#N/A,FALSE,"Tran"}</definedName>
    <definedName name="sdr_1_3" hidden="1">{"Riqfin97",#N/A,FALSE,"Tran";"Riqfinpro",#N/A,FALSE,"Tran"}</definedName>
    <definedName name="sdr_1_4" localSheetId="0" hidden="1">{"Riqfin97",#N/A,FALSE,"Tran";"Riqfinpro",#N/A,FALSE,"Tran"}</definedName>
    <definedName name="sdr_1_4" localSheetId="1" hidden="1">{"Riqfin97",#N/A,FALSE,"Tran";"Riqfinpro",#N/A,FALSE,"Tran"}</definedName>
    <definedName name="sdr_1_4" hidden="1">{"Riqfin97",#N/A,FALSE,"Tran";"Riqfinpro",#N/A,FALSE,"Tran"}</definedName>
    <definedName name="sdr_2" localSheetId="0" hidden="1">{"Riqfin97",#N/A,FALSE,"Tran";"Riqfinpro",#N/A,FALSE,"Tran"}</definedName>
    <definedName name="sdr_2" localSheetId="1" hidden="1">{"Riqfin97",#N/A,FALSE,"Tran";"Riqfinpro",#N/A,FALSE,"Tran"}</definedName>
    <definedName name="sdr_2" hidden="1">{"Riqfin97",#N/A,FALSE,"Tran";"Riqfinpro",#N/A,FALSE,"Tran"}</definedName>
    <definedName name="sdr_3" localSheetId="0" hidden="1">{"Riqfin97",#N/A,FALSE,"Tran";"Riqfinpro",#N/A,FALSE,"Tran"}</definedName>
    <definedName name="sdr_3" localSheetId="1" hidden="1">{"Riqfin97",#N/A,FALSE,"Tran";"Riqfinpro",#N/A,FALSE,"Tran"}</definedName>
    <definedName name="sdr_3" hidden="1">{"Riqfin97",#N/A,FALSE,"Tran";"Riqfinpro",#N/A,FALSE,"Tran"}</definedName>
    <definedName name="sdr_4" localSheetId="0" hidden="1">{"Riqfin97",#N/A,FALSE,"Tran";"Riqfinpro",#N/A,FALSE,"Tran"}</definedName>
    <definedName name="sdr_4" localSheetId="1" hidden="1">{"Riqfin97",#N/A,FALSE,"Tran";"Riqfinpro",#N/A,FALSE,"Tran"}</definedName>
    <definedName name="sdr_4" hidden="1">{"Riqfin97",#N/A,FALSE,"Tran";"Riqfinpro",#N/A,FALSE,"Tran"}</definedName>
    <definedName name="SDR_Q198" localSheetId="1">#REF!</definedName>
    <definedName name="SDR_Q198">'[103]Fin Q'!#REF!</definedName>
    <definedName name="SDR_Q298" localSheetId="1">#REF!</definedName>
    <definedName name="SDR_Q298">'[103]Fin Q'!#REF!</definedName>
    <definedName name="sdrdgd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0">#REF!</definedName>
    <definedName name="SDRSR" localSheetId="1">#REF!</definedName>
    <definedName name="SDRSR">#REF!</definedName>
    <definedName name="sds">#REF!</definedName>
    <definedName name="sds_gdp_exp_lari">#REF!</definedName>
    <definedName name="sds_gdp_origin">#REF!</definedName>
    <definedName name="sds_gpd_exp_gdp">#REF!</definedName>
    <definedName name="sdsd" localSheetId="0" hidden="1">{"Riqfin97",#N/A,FALSE,"Tran";"Riqfinpro",#N/A,FALSE,"Tran"}</definedName>
    <definedName name="sdsd" localSheetId="1" hidden="1">{"Riqfin97",#N/A,FALSE,"Tran";"Riqfinpro",#N/A,FALSE,"Tran"}</definedName>
    <definedName name="sdsd" hidden="1">{"Riqfin97",#N/A,FALSE,"Tran";"Riqfinpro",#N/A,FALSE,"Tran"}</definedName>
    <definedName name="sdsd_1" localSheetId="0" hidden="1">{"Riqfin97",#N/A,FALSE,"Tran";"Riqfinpro",#N/A,FALSE,"Tran"}</definedName>
    <definedName name="sdsd_1" localSheetId="1" hidden="1">{"Riqfin97",#N/A,FALSE,"Tran";"Riqfinpro",#N/A,FALSE,"Tran"}</definedName>
    <definedName name="sdsd_1" hidden="1">{"Riqfin97",#N/A,FALSE,"Tran";"Riqfinpro",#N/A,FALSE,"Tran"}</definedName>
    <definedName name="sdsd_1_1" localSheetId="0" hidden="1">{"Riqfin97",#N/A,FALSE,"Tran";"Riqfinpro",#N/A,FALSE,"Tran"}</definedName>
    <definedName name="sdsd_1_1" localSheetId="1" hidden="1">{"Riqfin97",#N/A,FALSE,"Tran";"Riqfinpro",#N/A,FALSE,"Tran"}</definedName>
    <definedName name="sdsd_1_1" hidden="1">{"Riqfin97",#N/A,FALSE,"Tran";"Riqfinpro",#N/A,FALSE,"Tran"}</definedName>
    <definedName name="sdsd_1_2" localSheetId="0" hidden="1">{"Riqfin97",#N/A,FALSE,"Tran";"Riqfinpro",#N/A,FALSE,"Tran"}</definedName>
    <definedName name="sdsd_1_2" localSheetId="1" hidden="1">{"Riqfin97",#N/A,FALSE,"Tran";"Riqfinpro",#N/A,FALSE,"Tran"}</definedName>
    <definedName name="sdsd_1_2" hidden="1">{"Riqfin97",#N/A,FALSE,"Tran";"Riqfinpro",#N/A,FALSE,"Tran"}</definedName>
    <definedName name="sdsd_1_3" localSheetId="0" hidden="1">{"Riqfin97",#N/A,FALSE,"Tran";"Riqfinpro",#N/A,FALSE,"Tran"}</definedName>
    <definedName name="sdsd_1_3" localSheetId="1" hidden="1">{"Riqfin97",#N/A,FALSE,"Tran";"Riqfinpro",#N/A,FALSE,"Tran"}</definedName>
    <definedName name="sdsd_1_3" hidden="1">{"Riqfin97",#N/A,FALSE,"Tran";"Riqfinpro",#N/A,FALSE,"Tran"}</definedName>
    <definedName name="sdsd_1_4" localSheetId="0" hidden="1">{"Riqfin97",#N/A,FALSE,"Tran";"Riqfinpro",#N/A,FALSE,"Tran"}</definedName>
    <definedName name="sdsd_1_4" localSheetId="1" hidden="1">{"Riqfin97",#N/A,FALSE,"Tran";"Riqfinpro",#N/A,FALSE,"Tran"}</definedName>
    <definedName name="sdsd_1_4" hidden="1">{"Riqfin97",#N/A,FALSE,"Tran";"Riqfinpro",#N/A,FALSE,"Tran"}</definedName>
    <definedName name="sdsd_2" localSheetId="0" hidden="1">{"Riqfin97",#N/A,FALSE,"Tran";"Riqfinpro",#N/A,FALSE,"Tran"}</definedName>
    <definedName name="sdsd_2" localSheetId="1" hidden="1">{"Riqfin97",#N/A,FALSE,"Tran";"Riqfinpro",#N/A,FALSE,"Tran"}</definedName>
    <definedName name="sdsd_2" hidden="1">{"Riqfin97",#N/A,FALSE,"Tran";"Riqfinpro",#N/A,FALSE,"Tran"}</definedName>
    <definedName name="sdsd_3" localSheetId="0" hidden="1">{"Riqfin97",#N/A,FALSE,"Tran";"Riqfinpro",#N/A,FALSE,"Tran"}</definedName>
    <definedName name="sdsd_3" localSheetId="1" hidden="1">{"Riqfin97",#N/A,FALSE,"Tran";"Riqfinpro",#N/A,FALSE,"Tran"}</definedName>
    <definedName name="sdsd_3" hidden="1">{"Riqfin97",#N/A,FALSE,"Tran";"Riqfinpro",#N/A,FALSE,"Tran"}</definedName>
    <definedName name="sdsd_4" localSheetId="0" hidden="1">{"Riqfin97",#N/A,FALSE,"Tran";"Riqfinpro",#N/A,FALSE,"Tran"}</definedName>
    <definedName name="sdsd_4" localSheetId="1" hidden="1">{"Riqfin97",#N/A,FALSE,"Tran";"Riqfinpro",#N/A,FALSE,"Tran"}</definedName>
    <definedName name="sdsd_4" hidden="1">{"Riqfin97",#N/A,FALSE,"Tran";"Riqfinpro",#N/A,FALSE,"Tran"}</definedName>
    <definedName name="sdsds" localSheetId="0">Scheduled_Payment+Extra_Payment</definedName>
    <definedName name="sdsds" localSheetId="1">Scheduled_Payment+Extra_Payment</definedName>
    <definedName name="sdsds">Scheduled_Payment+Extra_Payment</definedName>
    <definedName name="sdvaefgearg" localSheetId="0">#REF!</definedName>
    <definedName name="sdvaefgearg" localSheetId="1">#REF!</definedName>
    <definedName name="sdvaefgearg">#REF!</definedName>
    <definedName name="SE0">'[1]esc con 2.4% '!$B$1056</definedName>
    <definedName name="SECIND" localSheetId="0">#REF!</definedName>
    <definedName name="SECIND" localSheetId="1">#REF!</definedName>
    <definedName name="SECIND">#REF!</definedName>
    <definedName name="SECTEX" localSheetId="0">'[11]PIB corr'!#REF!</definedName>
    <definedName name="SECTEX" localSheetId="1">#REF!</definedName>
    <definedName name="SECTEX">'[11]PIB corr'!#REF!</definedName>
    <definedName name="SECTORES" localSheetId="0">[170]SPNF!#REF!</definedName>
    <definedName name="SECTORES" localSheetId="1">#REF!</definedName>
    <definedName name="SECTORES">[170]SPNF!#REF!</definedName>
    <definedName name="SECTORS" localSheetId="0">#REF!</definedName>
    <definedName name="SECTORS" localSheetId="1">#REF!</definedName>
    <definedName name="SECTORS">#REF!</definedName>
    <definedName name="Secundario">#REF!</definedName>
    <definedName name="sei" localSheetId="1">#REF!</definedName>
    <definedName name="sei">[90]sei!$A$61:$I$139</definedName>
    <definedName name="SEK" localSheetId="1">#REF!</definedName>
    <definedName name="SEK">#REF!</definedName>
    <definedName name="Selected_Economic_and_Financial_Indicators" localSheetId="0">#REF!</definedName>
    <definedName name="Selected_Economic_and_Financial_Indicators" localSheetId="1">#REF!</definedName>
    <definedName name="Selected_Economic_and_Financial_Indicators">#REF!</definedName>
    <definedName name="semanales" localSheetId="0">#REF!</definedName>
    <definedName name="semanales" localSheetId="1">#REF!</definedName>
    <definedName name="semanales">#REF!</definedName>
    <definedName name="SEMESTRE" localSheetId="0">#REF!</definedName>
    <definedName name="SEMESTRE" localSheetId="1">#REF!</definedName>
    <definedName name="SEMESTRE">#REF!</definedName>
    <definedName name="sencount" hidden="1">2</definedName>
    <definedName name="SenFir">#REF!</definedName>
    <definedName name="SENOP">'[1]esc con 2.4% '!$C$1061</definedName>
    <definedName name="SENPRI">'[1]esc con 2.4% '!$C$1068</definedName>
    <definedName name="SENSITIVITY" localSheetId="1">#REF!</definedName>
    <definedName name="SENSITIVITY">#REF!</definedName>
    <definedName name="SENT">'[1]esc con 2.4% '!$C$1053</definedName>
    <definedName name="SENUNI">'[1]esc con 2.4% '!$C$1076</definedName>
    <definedName name="SEPTIEMBRE" localSheetId="0" hidden="1">{"'boletin'!$A$1:$R$73"}</definedName>
    <definedName name="SEPTIEMBRE" localSheetId="1" hidden="1">{"'boletin'!$A$1:$R$73"}</definedName>
    <definedName name="SEPTIEMBRE" hidden="1">{"'boletin'!$A$1:$R$73"}</definedName>
    <definedName name="ser" localSheetId="0" hidden="1">{"Riqfin97",#N/A,FALSE,"Tran";"Riqfinpro",#N/A,FALSE,"Tran"}</definedName>
    <definedName name="ser" localSheetId="1" hidden="1">{"Riqfin97",#N/A,FALSE,"Tran";"Riqfinpro",#N/A,FALSE,"Tran"}</definedName>
    <definedName name="ser" hidden="1">{"Riqfin97",#N/A,FALSE,"Tran";"Riqfinpro",#N/A,FALSE,"Tran"}</definedName>
    <definedName name="ser_1" localSheetId="0" hidden="1">{"Riqfin97",#N/A,FALSE,"Tran";"Riqfinpro",#N/A,FALSE,"Tran"}</definedName>
    <definedName name="ser_1" localSheetId="1" hidden="1">{"Riqfin97",#N/A,FALSE,"Tran";"Riqfinpro",#N/A,FALSE,"Tran"}</definedName>
    <definedName name="ser_1" hidden="1">{"Riqfin97",#N/A,FALSE,"Tran";"Riqfinpro",#N/A,FALSE,"Tran"}</definedName>
    <definedName name="ser_1_1" localSheetId="0" hidden="1">{"Riqfin97",#N/A,FALSE,"Tran";"Riqfinpro",#N/A,FALSE,"Tran"}</definedName>
    <definedName name="ser_1_1" localSheetId="1" hidden="1">{"Riqfin97",#N/A,FALSE,"Tran";"Riqfinpro",#N/A,FALSE,"Tran"}</definedName>
    <definedName name="ser_1_1" hidden="1">{"Riqfin97",#N/A,FALSE,"Tran";"Riqfinpro",#N/A,FALSE,"Tran"}</definedName>
    <definedName name="ser_1_2" localSheetId="0" hidden="1">{"Riqfin97",#N/A,FALSE,"Tran";"Riqfinpro",#N/A,FALSE,"Tran"}</definedName>
    <definedName name="ser_1_2" localSheetId="1" hidden="1">{"Riqfin97",#N/A,FALSE,"Tran";"Riqfinpro",#N/A,FALSE,"Tran"}</definedName>
    <definedName name="ser_1_2" hidden="1">{"Riqfin97",#N/A,FALSE,"Tran";"Riqfinpro",#N/A,FALSE,"Tran"}</definedName>
    <definedName name="ser_1_3" localSheetId="0" hidden="1">{"Riqfin97",#N/A,FALSE,"Tran";"Riqfinpro",#N/A,FALSE,"Tran"}</definedName>
    <definedName name="ser_1_3" localSheetId="1" hidden="1">{"Riqfin97",#N/A,FALSE,"Tran";"Riqfinpro",#N/A,FALSE,"Tran"}</definedName>
    <definedName name="ser_1_3" hidden="1">{"Riqfin97",#N/A,FALSE,"Tran";"Riqfinpro",#N/A,FALSE,"Tran"}</definedName>
    <definedName name="ser_1_4" localSheetId="0" hidden="1">{"Riqfin97",#N/A,FALSE,"Tran";"Riqfinpro",#N/A,FALSE,"Tran"}</definedName>
    <definedName name="ser_1_4" localSheetId="1" hidden="1">{"Riqfin97",#N/A,FALSE,"Tran";"Riqfinpro",#N/A,FALSE,"Tran"}</definedName>
    <definedName name="ser_1_4" hidden="1">{"Riqfin97",#N/A,FALSE,"Tran";"Riqfinpro",#N/A,FALSE,"Tran"}</definedName>
    <definedName name="ser_2" localSheetId="0" hidden="1">{"Riqfin97",#N/A,FALSE,"Tran";"Riqfinpro",#N/A,FALSE,"Tran"}</definedName>
    <definedName name="ser_2" localSheetId="1" hidden="1">{"Riqfin97",#N/A,FALSE,"Tran";"Riqfinpro",#N/A,FALSE,"Tran"}</definedName>
    <definedName name="ser_2" hidden="1">{"Riqfin97",#N/A,FALSE,"Tran";"Riqfinpro",#N/A,FALSE,"Tran"}</definedName>
    <definedName name="ser_3" localSheetId="0" hidden="1">{"Riqfin97",#N/A,FALSE,"Tran";"Riqfinpro",#N/A,FALSE,"Tran"}</definedName>
    <definedName name="ser_3" localSheetId="1" hidden="1">{"Riqfin97",#N/A,FALSE,"Tran";"Riqfinpro",#N/A,FALSE,"Tran"}</definedName>
    <definedName name="ser_3" hidden="1">{"Riqfin97",#N/A,FALSE,"Tran";"Riqfinpro",#N/A,FALSE,"Tran"}</definedName>
    <definedName name="ser_4" localSheetId="0" hidden="1">{"Riqfin97",#N/A,FALSE,"Tran";"Riqfinpro",#N/A,FALSE,"Tran"}</definedName>
    <definedName name="ser_4" localSheetId="1" hidden="1">{"Riqfin97",#N/A,FALSE,"Tran";"Riqfinpro",#N/A,FALSE,"Tran"}</definedName>
    <definedName name="ser_4" hidden="1">{"Riqfin97",#N/A,FALSE,"Tran";"Riqfinpro",#N/A,FALSE,"Tran"}</definedName>
    <definedName name="sergferg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0">#REF!</definedName>
    <definedName name="SERVI" localSheetId="1">#REF!</definedName>
    <definedName name="SERVI">#REF!</definedName>
    <definedName name="SERVIC" localSheetId="0">#REF!</definedName>
    <definedName name="SERVIC" localSheetId="1">#REF!</definedName>
    <definedName name="SERVIC">#REF!</definedName>
    <definedName name="SET" localSheetId="0">#REF!</definedName>
    <definedName name="SET" localSheetId="1">#REF!</definedName>
    <definedName name="SET">#REF!</definedName>
    <definedName name="SFD">#REF!</definedName>
    <definedName name="SFF">#REF!</definedName>
    <definedName name="sfgsf" localSheetId="0">#REF!</definedName>
    <definedName name="sfgsf" localSheetId="1">#REF!</definedName>
    <definedName name="sfgsf">#REF!</definedName>
    <definedName name="sfgwe" localSheetId="0" hidden="1">{"Riqfin97",#N/A,FALSE,"Tran";"Riqfinpro",#N/A,FALSE,"Tran"}</definedName>
    <definedName name="sfgwe" localSheetId="1" hidden="1">{"Riqfin97",#N/A,FALSE,"Tran";"Riqfinpro",#N/A,FALSE,"Tran"}</definedName>
    <definedName name="sfgwe" hidden="1">{"Riqfin97",#N/A,FALSE,"Tran";"Riqfinpro",#N/A,FALSE,"Tran"}</definedName>
    <definedName name="sfgwe_1" localSheetId="0" hidden="1">{"Riqfin97",#N/A,FALSE,"Tran";"Riqfinpro",#N/A,FALSE,"Tran"}</definedName>
    <definedName name="sfgwe_1" localSheetId="1" hidden="1">{"Riqfin97",#N/A,FALSE,"Tran";"Riqfinpro",#N/A,FALSE,"Tran"}</definedName>
    <definedName name="sfgwe_1" hidden="1">{"Riqfin97",#N/A,FALSE,"Tran";"Riqfinpro",#N/A,FALSE,"Tran"}</definedName>
    <definedName name="sfgwe_1_1" localSheetId="0" hidden="1">{"Riqfin97",#N/A,FALSE,"Tran";"Riqfinpro",#N/A,FALSE,"Tran"}</definedName>
    <definedName name="sfgwe_1_1" localSheetId="1" hidden="1">{"Riqfin97",#N/A,FALSE,"Tran";"Riqfinpro",#N/A,FALSE,"Tran"}</definedName>
    <definedName name="sfgwe_1_1" hidden="1">{"Riqfin97",#N/A,FALSE,"Tran";"Riqfinpro",#N/A,FALSE,"Tran"}</definedName>
    <definedName name="sfgwe_1_2" localSheetId="0" hidden="1">{"Riqfin97",#N/A,FALSE,"Tran";"Riqfinpro",#N/A,FALSE,"Tran"}</definedName>
    <definedName name="sfgwe_1_2" localSheetId="1" hidden="1">{"Riqfin97",#N/A,FALSE,"Tran";"Riqfinpro",#N/A,FALSE,"Tran"}</definedName>
    <definedName name="sfgwe_1_2" hidden="1">{"Riqfin97",#N/A,FALSE,"Tran";"Riqfinpro",#N/A,FALSE,"Tran"}</definedName>
    <definedName name="sfgwe_1_3" localSheetId="0" hidden="1">{"Riqfin97",#N/A,FALSE,"Tran";"Riqfinpro",#N/A,FALSE,"Tran"}</definedName>
    <definedName name="sfgwe_1_3" localSheetId="1" hidden="1">{"Riqfin97",#N/A,FALSE,"Tran";"Riqfinpro",#N/A,FALSE,"Tran"}</definedName>
    <definedName name="sfgwe_1_3" hidden="1">{"Riqfin97",#N/A,FALSE,"Tran";"Riqfinpro",#N/A,FALSE,"Tran"}</definedName>
    <definedName name="sfgwe_1_4" localSheetId="0" hidden="1">{"Riqfin97",#N/A,FALSE,"Tran";"Riqfinpro",#N/A,FALSE,"Tran"}</definedName>
    <definedName name="sfgwe_1_4" localSheetId="1" hidden="1">{"Riqfin97",#N/A,FALSE,"Tran";"Riqfinpro",#N/A,FALSE,"Tran"}</definedName>
    <definedName name="sfgwe_1_4" hidden="1">{"Riqfin97",#N/A,FALSE,"Tran";"Riqfinpro",#N/A,FALSE,"Tran"}</definedName>
    <definedName name="sfgwe_2" localSheetId="0" hidden="1">{"Riqfin97",#N/A,FALSE,"Tran";"Riqfinpro",#N/A,FALSE,"Tran"}</definedName>
    <definedName name="sfgwe_2" localSheetId="1" hidden="1">{"Riqfin97",#N/A,FALSE,"Tran";"Riqfinpro",#N/A,FALSE,"Tran"}</definedName>
    <definedName name="sfgwe_2" hidden="1">{"Riqfin97",#N/A,FALSE,"Tran";"Riqfinpro",#N/A,FALSE,"Tran"}</definedName>
    <definedName name="sfgwe_3" localSheetId="0" hidden="1">{"Riqfin97",#N/A,FALSE,"Tran";"Riqfinpro",#N/A,FALSE,"Tran"}</definedName>
    <definedName name="sfgwe_3" localSheetId="1" hidden="1">{"Riqfin97",#N/A,FALSE,"Tran";"Riqfinpro",#N/A,FALSE,"Tran"}</definedName>
    <definedName name="sfgwe_3" hidden="1">{"Riqfin97",#N/A,FALSE,"Tran";"Riqfinpro",#N/A,FALSE,"Tran"}</definedName>
    <definedName name="sfgwe_4" localSheetId="0" hidden="1">{"Riqfin97",#N/A,FALSE,"Tran";"Riqfinpro",#N/A,FALSE,"Tran"}</definedName>
    <definedName name="sfgwe_4" localSheetId="1" hidden="1">{"Riqfin97",#N/A,FALSE,"Tran";"Riqfinpro",#N/A,FALSE,"Tran"}</definedName>
    <definedName name="sfgwe_4" hidden="1">{"Riqfin97",#N/A,FALSE,"Tran";"Riqfinpro",#N/A,FALSE,"Tran"}</definedName>
    <definedName name="SFNA">#REF!</definedName>
    <definedName name="sfsf">#N/A</definedName>
    <definedName name="sg" localSheetId="1">#REF!</definedName>
    <definedName name="sg">[71]Base!$DH1</definedName>
    <definedName name="sges" localSheetId="0">[71]Base!#REF!</definedName>
    <definedName name="sges" localSheetId="1">#REF!</definedName>
    <definedName name="sges">[71]Base!#REF!</definedName>
    <definedName name="sgewrgwer" localSheetId="0" hidden="1">{"Minpmon",#N/A,FALSE,"Monthinput"}</definedName>
    <definedName name="sgewrgwer" localSheetId="1" hidden="1">{"Minpmon",#N/A,FALSE,"Monthinput"}</definedName>
    <definedName name="sgewrgwer" hidden="1">{"Minpmon",#N/A,FALSE,"Monthinput"}</definedName>
    <definedName name="sgewrgwer_1" localSheetId="0" hidden="1">{"Minpmon",#N/A,FALSE,"Monthinput"}</definedName>
    <definedName name="sgewrgwer_1" localSheetId="1" hidden="1">{"Minpmon",#N/A,FALSE,"Monthinput"}</definedName>
    <definedName name="sgewrgwer_1" hidden="1">{"Minpmon",#N/A,FALSE,"Monthinput"}</definedName>
    <definedName name="sgewrgwer_1_1" localSheetId="0" hidden="1">{"Minpmon",#N/A,FALSE,"Monthinput"}</definedName>
    <definedName name="sgewrgwer_1_1" localSheetId="1" hidden="1">{"Minpmon",#N/A,FALSE,"Monthinput"}</definedName>
    <definedName name="sgewrgwer_1_1" hidden="1">{"Minpmon",#N/A,FALSE,"Monthinput"}</definedName>
    <definedName name="sgewrgwer_1_2" localSheetId="0" hidden="1">{"Minpmon",#N/A,FALSE,"Monthinput"}</definedName>
    <definedName name="sgewrgwer_1_2" localSheetId="1" hidden="1">{"Minpmon",#N/A,FALSE,"Monthinput"}</definedName>
    <definedName name="sgewrgwer_1_2" hidden="1">{"Minpmon",#N/A,FALSE,"Monthinput"}</definedName>
    <definedName name="sgewrgwer_1_3" localSheetId="0" hidden="1">{"Minpmon",#N/A,FALSE,"Monthinput"}</definedName>
    <definedName name="sgewrgwer_1_3" localSheetId="1" hidden="1">{"Minpmon",#N/A,FALSE,"Monthinput"}</definedName>
    <definedName name="sgewrgwer_1_3" hidden="1">{"Minpmon",#N/A,FALSE,"Monthinput"}</definedName>
    <definedName name="sgewrgwer_1_4" localSheetId="0" hidden="1">{"Minpmon",#N/A,FALSE,"Monthinput"}</definedName>
    <definedName name="sgewrgwer_1_4" localSheetId="1" hidden="1">{"Minpmon",#N/A,FALSE,"Monthinput"}</definedName>
    <definedName name="sgewrgwer_1_4" hidden="1">{"Minpmon",#N/A,FALSE,"Monthinput"}</definedName>
    <definedName name="sgewrgwer_2" localSheetId="0" hidden="1">{"Minpmon",#N/A,FALSE,"Monthinput"}</definedName>
    <definedName name="sgewrgwer_2" localSheetId="1" hidden="1">{"Minpmon",#N/A,FALSE,"Monthinput"}</definedName>
    <definedName name="sgewrgwer_2" hidden="1">{"Minpmon",#N/A,FALSE,"Monthinput"}</definedName>
    <definedName name="sgewrgwer_3" localSheetId="0" hidden="1">{"Minpmon",#N/A,FALSE,"Monthinput"}</definedName>
    <definedName name="sgewrgwer_3" localSheetId="1" hidden="1">{"Minpmon",#N/A,FALSE,"Monthinput"}</definedName>
    <definedName name="sgewrgwer_3" hidden="1">{"Minpmon",#N/A,FALSE,"Monthinput"}</definedName>
    <definedName name="sgewrgwer_4" localSheetId="0" hidden="1">{"Minpmon",#N/A,FALSE,"Monthinput"}</definedName>
    <definedName name="sgewrgwer_4" localSheetId="1" hidden="1">{"Minpmon",#N/A,FALSE,"Monthinput"}</definedName>
    <definedName name="sgewrgwer_4" hidden="1">{"Minpmon",#N/A,FALSE,"Monthinput"}</definedName>
    <definedName name="sgFon" localSheetId="1">#REF!</definedName>
    <definedName name="sgFon">[71]Base!$DJ1</definedName>
    <definedName name="SGI" localSheetId="1">#REF!</definedName>
    <definedName name="SGI">[71]Base!$DL1</definedName>
    <definedName name="SGO" localSheetId="1">#REF!</definedName>
    <definedName name="SGO">[71]Base!$DM1</definedName>
    <definedName name="SHARED_FORMULA_21">#N/A</definedName>
    <definedName name="SHEET_A._Contents_and_file_description" localSheetId="0">#REF!</definedName>
    <definedName name="SHEET_A._Contents_and_file_description" localSheetId="1">#REF!</definedName>
    <definedName name="SHEET_A._Contents_and_file_description">#REF!</definedName>
    <definedName name="SHEET_B._DATA_FROM_TO_OTHER_FILES" localSheetId="0">#REF!</definedName>
    <definedName name="SHEET_B._DATA_FROM_TO_OTHER_FILES" localSheetId="1">#REF!</definedName>
    <definedName name="SHEET_B._DATA_FROM_TO_OTHER_FILES">#REF!</definedName>
    <definedName name="SHEET_C._RAW_DATA1" localSheetId="0">#REF!</definedName>
    <definedName name="SHEET_C._RAW_DATA1" localSheetId="1">#REF!</definedName>
    <definedName name="SHEET_C._RAW_DATA1">#REF!</definedName>
    <definedName name="SHEET_C._RAW_DATA2" localSheetId="0">#REF!</definedName>
    <definedName name="SHEET_C._RAW_DATA2" localSheetId="1">#REF!</definedName>
    <definedName name="SHEET_C._RAW_DATA2">#REF!</definedName>
    <definedName name="SHEET_D._DATA_TRANSFORMATIONS" localSheetId="0">#REF!</definedName>
    <definedName name="SHEET_D._DATA_TRANSFORMATIONS" localSheetId="1">#REF!</definedName>
    <definedName name="SHEET_D._DATA_TRANSFORMATIONS">#REF!</definedName>
    <definedName name="SHEET_E._FINAL_TABLES" localSheetId="0">#REF!</definedName>
    <definedName name="SHEET_E._FINAL_TABLES" localSheetId="1">#REF!</definedName>
    <definedName name="SHEET_E._FINAL_TABLES">#REF!</definedName>
    <definedName name="shocks">#REF!</definedName>
    <definedName name="si_no">#REF!</definedName>
    <definedName name="SIDXGOB" localSheetId="1">#REF!</definedName>
    <definedName name="SIDXGOB">'[113]SFISCAL-MOD'!$A$146:$IV$146</definedName>
    <definedName name="sigma">#REF!</definedName>
    <definedName name="sigma_c">#REF!</definedName>
    <definedName name="sisfin1">#REF!</definedName>
    <definedName name="sisfin2" localSheetId="0">#REF!</definedName>
    <definedName name="sisfin2" localSheetId="1">#REF!</definedName>
    <definedName name="sisfin2">#REF!</definedName>
    <definedName name="SISTEMA_BANCARIO_NACIONAL" localSheetId="0">#REF!</definedName>
    <definedName name="SISTEMA_BANCARIO_NACIONAL" localSheetId="1">#REF!</definedName>
    <definedName name="SISTEMA_BANCARIO_NACIONAL">#REF!</definedName>
    <definedName name="SISTEMACONSOLID" localSheetId="0">#REF!</definedName>
    <definedName name="SISTEMACONSOLID" localSheetId="1">#REF!</definedName>
    <definedName name="SISTEMACONSOLID">#REF!</definedName>
    <definedName name="SMMLV">#REF!</definedName>
    <definedName name="SMMV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0">#REF!</definedName>
    <definedName name="SOURCES" localSheetId="1">#REF!</definedName>
    <definedName name="SOURCES">#REF!</definedName>
    <definedName name="SOYA1" localSheetId="0">#REF!</definedName>
    <definedName name="SOYA1" localSheetId="1">#REF!</definedName>
    <definedName name="SOYA1">#REF!</definedName>
    <definedName name="SPANUAL" localSheetId="0">'[74]prog-2003'!#REF!</definedName>
    <definedName name="SPANUAL" localSheetId="1">#REF!</definedName>
    <definedName name="SPANUAL">'[74]prog-2003'!#REF!</definedName>
    <definedName name="SPANUALPIB" localSheetId="0">'[74]prog-2003'!#REF!</definedName>
    <definedName name="SPANUALPIB" localSheetId="1">#REF!</definedName>
    <definedName name="SPANUALPIB">'[74]prog-2003'!#REF!</definedName>
    <definedName name="SPN">#N/A</definedName>
    <definedName name="Spot">#REF!</definedName>
    <definedName name="SR_2" localSheetId="0">#REF!</definedName>
    <definedName name="SR_2" localSheetId="1">#REF!</definedName>
    <definedName name="SR_2">#REF!</definedName>
    <definedName name="SR_3" localSheetId="0">#REF!</definedName>
    <definedName name="SR_3" localSheetId="1">#REF!</definedName>
    <definedName name="SR_3">#REF!</definedName>
    <definedName name="sr_7" localSheetId="0">#REF!</definedName>
    <definedName name="sr_7" localSheetId="1">#REF!</definedName>
    <definedName name="sr_7">#REF!</definedName>
    <definedName name="SRT11_1" localSheetId="0" hidden="1">{"Minpmon",#N/A,FALSE,"Monthinput"}</definedName>
    <definedName name="SRT11_1" localSheetId="1" hidden="1">{"Minpmon",#N/A,FALSE,"Monthinput"}</definedName>
    <definedName name="SRT11_1" hidden="1">{"Minpmon",#N/A,FALSE,"Monthinput"}</definedName>
    <definedName name="SRT11_1_1" localSheetId="0" hidden="1">{"Minpmon",#N/A,FALSE,"Monthinput"}</definedName>
    <definedName name="SRT11_1_1" localSheetId="1" hidden="1">{"Minpmon",#N/A,FALSE,"Monthinput"}</definedName>
    <definedName name="SRT11_1_1" hidden="1">{"Minpmon",#N/A,FALSE,"Monthinput"}</definedName>
    <definedName name="SRT11_1_2" localSheetId="0" hidden="1">{"Minpmon",#N/A,FALSE,"Monthinput"}</definedName>
    <definedName name="SRT11_1_2" localSheetId="1" hidden="1">{"Minpmon",#N/A,FALSE,"Monthinput"}</definedName>
    <definedName name="SRT11_1_2" hidden="1">{"Minpmon",#N/A,FALSE,"Monthinput"}</definedName>
    <definedName name="SRT11_1_3" localSheetId="0" hidden="1">{"Minpmon",#N/A,FALSE,"Monthinput"}</definedName>
    <definedName name="SRT11_1_3" localSheetId="1" hidden="1">{"Minpmon",#N/A,FALSE,"Monthinput"}</definedName>
    <definedName name="SRT11_1_3" hidden="1">{"Minpmon",#N/A,FALSE,"Monthinput"}</definedName>
    <definedName name="SRT11_1_4" localSheetId="0" hidden="1">{"Minpmon",#N/A,FALSE,"Monthinput"}</definedName>
    <definedName name="SRT11_1_4" localSheetId="1" hidden="1">{"Minpmon",#N/A,FALSE,"Monthinput"}</definedName>
    <definedName name="SRT11_1_4" hidden="1">{"Minpmon",#N/A,FALSE,"Monthinput"}</definedName>
    <definedName name="SRT11_2" localSheetId="0" hidden="1">{"Minpmon",#N/A,FALSE,"Monthinput"}</definedName>
    <definedName name="SRT11_2" localSheetId="1" hidden="1">{"Minpmon",#N/A,FALSE,"Monthinput"}</definedName>
    <definedName name="SRT11_2" hidden="1">{"Minpmon",#N/A,FALSE,"Monthinput"}</definedName>
    <definedName name="SRT11_3" localSheetId="0" hidden="1">{"Minpmon",#N/A,FALSE,"Monthinput"}</definedName>
    <definedName name="SRT11_3" localSheetId="1" hidden="1">{"Minpmon",#N/A,FALSE,"Monthinput"}</definedName>
    <definedName name="SRT11_3" hidden="1">{"Minpmon",#N/A,FALSE,"Monthinput"}</definedName>
    <definedName name="SRT11_4" localSheetId="0" hidden="1">{"Minpmon",#N/A,FALSE,"Monthinput"}</definedName>
    <definedName name="SRT11_4" localSheetId="1" hidden="1">{"Minpmon",#N/A,FALSE,"Monthinput"}</definedName>
    <definedName name="SRT11_4" hidden="1">{"Minpmon",#N/A,FALSE,"Monthinput"}</definedName>
    <definedName name="srwertwerg" localSheetId="0" hidden="1">{"Riqfin97",#N/A,FALSE,"Tran";"Riqfinpro",#N/A,FALSE,"Tran"}</definedName>
    <definedName name="srwertwerg" localSheetId="1" hidden="1">{"Riqfin97",#N/A,FALSE,"Tran";"Riqfinpro",#N/A,FALSE,"Tran"}</definedName>
    <definedName name="srwertwerg" hidden="1">{"Riqfin97",#N/A,FALSE,"Tran";"Riqfinpro",#N/A,FALSE,"Tran"}</definedName>
    <definedName name="srwertwerg_1" localSheetId="0" hidden="1">{"Riqfin97",#N/A,FALSE,"Tran";"Riqfinpro",#N/A,FALSE,"Tran"}</definedName>
    <definedName name="srwertwerg_1" localSheetId="1" hidden="1">{"Riqfin97",#N/A,FALSE,"Tran";"Riqfinpro",#N/A,FALSE,"Tran"}</definedName>
    <definedName name="srwertwerg_1" hidden="1">{"Riqfin97",#N/A,FALSE,"Tran";"Riqfinpro",#N/A,FALSE,"Tran"}</definedName>
    <definedName name="srwertwerg_1_1" localSheetId="0" hidden="1">{"Riqfin97",#N/A,FALSE,"Tran";"Riqfinpro",#N/A,FALSE,"Tran"}</definedName>
    <definedName name="srwertwerg_1_1" localSheetId="1" hidden="1">{"Riqfin97",#N/A,FALSE,"Tran";"Riqfinpro",#N/A,FALSE,"Tran"}</definedName>
    <definedName name="srwertwerg_1_1" hidden="1">{"Riqfin97",#N/A,FALSE,"Tran";"Riqfinpro",#N/A,FALSE,"Tran"}</definedName>
    <definedName name="srwertwerg_1_2" localSheetId="0" hidden="1">{"Riqfin97",#N/A,FALSE,"Tran";"Riqfinpro",#N/A,FALSE,"Tran"}</definedName>
    <definedName name="srwertwerg_1_2" localSheetId="1" hidden="1">{"Riqfin97",#N/A,FALSE,"Tran";"Riqfinpro",#N/A,FALSE,"Tran"}</definedName>
    <definedName name="srwertwerg_1_2" hidden="1">{"Riqfin97",#N/A,FALSE,"Tran";"Riqfinpro",#N/A,FALSE,"Tran"}</definedName>
    <definedName name="srwertwerg_1_3" localSheetId="0" hidden="1">{"Riqfin97",#N/A,FALSE,"Tran";"Riqfinpro",#N/A,FALSE,"Tran"}</definedName>
    <definedName name="srwertwerg_1_3" localSheetId="1" hidden="1">{"Riqfin97",#N/A,FALSE,"Tran";"Riqfinpro",#N/A,FALSE,"Tran"}</definedName>
    <definedName name="srwertwerg_1_3" hidden="1">{"Riqfin97",#N/A,FALSE,"Tran";"Riqfinpro",#N/A,FALSE,"Tran"}</definedName>
    <definedName name="srwertwerg_1_4" localSheetId="0" hidden="1">{"Riqfin97",#N/A,FALSE,"Tran";"Riqfinpro",#N/A,FALSE,"Tran"}</definedName>
    <definedName name="srwertwerg_1_4" localSheetId="1" hidden="1">{"Riqfin97",#N/A,FALSE,"Tran";"Riqfinpro",#N/A,FALSE,"Tran"}</definedName>
    <definedName name="srwertwerg_1_4" hidden="1">{"Riqfin97",#N/A,FALSE,"Tran";"Riqfinpro",#N/A,FALSE,"Tran"}</definedName>
    <definedName name="srwertwerg_2" localSheetId="0" hidden="1">{"Riqfin97",#N/A,FALSE,"Tran";"Riqfinpro",#N/A,FALSE,"Tran"}</definedName>
    <definedName name="srwertwerg_2" localSheetId="1" hidden="1">{"Riqfin97",#N/A,FALSE,"Tran";"Riqfinpro",#N/A,FALSE,"Tran"}</definedName>
    <definedName name="srwertwerg_2" hidden="1">{"Riqfin97",#N/A,FALSE,"Tran";"Riqfinpro",#N/A,FALSE,"Tran"}</definedName>
    <definedName name="srwertwerg_3" localSheetId="0" hidden="1">{"Riqfin97",#N/A,FALSE,"Tran";"Riqfinpro",#N/A,FALSE,"Tran"}</definedName>
    <definedName name="srwertwerg_3" localSheetId="1" hidden="1">{"Riqfin97",#N/A,FALSE,"Tran";"Riqfinpro",#N/A,FALSE,"Tran"}</definedName>
    <definedName name="srwertwerg_3" hidden="1">{"Riqfin97",#N/A,FALSE,"Tran";"Riqfinpro",#N/A,FALSE,"Tran"}</definedName>
    <definedName name="srwertwerg_4" localSheetId="0" hidden="1">{"Riqfin97",#N/A,FALSE,"Tran";"Riqfinpro",#N/A,FALSE,"Tran"}</definedName>
    <definedName name="srwertwerg_4" localSheetId="1" hidden="1">{"Riqfin97",#N/A,FALSE,"Tran";"Riqfinpro",#N/A,FALSE,"Tran"}</definedName>
    <definedName name="srwertwerg_4" hidden="1">{"Riqfin97",#N/A,FALSE,"Tran";"Riqfinpro",#N/A,FALSE,"Tran"}</definedName>
    <definedName name="SS" localSheetId="1">#REF!</definedName>
    <definedName name="SS">[190]IMATA!$B$45:$B$108</definedName>
    <definedName name="ssbvb" localSheetId="0" hidden="1">{"Minpmon",#N/A,FALSE,"Monthinput"}</definedName>
    <definedName name="ssbvb" localSheetId="1" hidden="1">{"Minpmon",#N/A,FALSE,"Monthinput"}</definedName>
    <definedName name="ssbvb" hidden="1">{"Minpmon",#N/A,FALSE,"Monthinput"}</definedName>
    <definedName name="ssbvb_1" localSheetId="0" hidden="1">{"Minpmon",#N/A,FALSE,"Monthinput"}</definedName>
    <definedName name="ssbvb_1" localSheetId="1" hidden="1">{"Minpmon",#N/A,FALSE,"Monthinput"}</definedName>
    <definedName name="ssbvb_1" hidden="1">{"Minpmon",#N/A,FALSE,"Monthinput"}</definedName>
    <definedName name="ssbvb_1_1" localSheetId="0" hidden="1">{"Minpmon",#N/A,FALSE,"Monthinput"}</definedName>
    <definedName name="ssbvb_1_1" localSheetId="1" hidden="1">{"Minpmon",#N/A,FALSE,"Monthinput"}</definedName>
    <definedName name="ssbvb_1_1" hidden="1">{"Minpmon",#N/A,FALSE,"Monthinput"}</definedName>
    <definedName name="ssbvb_1_2" localSheetId="0" hidden="1">{"Minpmon",#N/A,FALSE,"Monthinput"}</definedName>
    <definedName name="ssbvb_1_2" localSheetId="1" hidden="1">{"Minpmon",#N/A,FALSE,"Monthinput"}</definedName>
    <definedName name="ssbvb_1_2" hidden="1">{"Minpmon",#N/A,FALSE,"Monthinput"}</definedName>
    <definedName name="ssbvb_1_3" localSheetId="0" hidden="1">{"Minpmon",#N/A,FALSE,"Monthinput"}</definedName>
    <definedName name="ssbvb_1_3" localSheetId="1" hidden="1">{"Minpmon",#N/A,FALSE,"Monthinput"}</definedName>
    <definedName name="ssbvb_1_3" hidden="1">{"Minpmon",#N/A,FALSE,"Monthinput"}</definedName>
    <definedName name="ssbvb_1_4" localSheetId="0" hidden="1">{"Minpmon",#N/A,FALSE,"Monthinput"}</definedName>
    <definedName name="ssbvb_1_4" localSheetId="1" hidden="1">{"Minpmon",#N/A,FALSE,"Monthinput"}</definedName>
    <definedName name="ssbvb_1_4" hidden="1">{"Minpmon",#N/A,FALSE,"Monthinput"}</definedName>
    <definedName name="ssbvb_2" localSheetId="0" hidden="1">{"Minpmon",#N/A,FALSE,"Monthinput"}</definedName>
    <definedName name="ssbvb_2" localSheetId="1" hidden="1">{"Minpmon",#N/A,FALSE,"Monthinput"}</definedName>
    <definedName name="ssbvb_2" hidden="1">{"Minpmon",#N/A,FALSE,"Monthinput"}</definedName>
    <definedName name="ssbvb_3" localSheetId="0" hidden="1">{"Minpmon",#N/A,FALSE,"Monthinput"}</definedName>
    <definedName name="ssbvb_3" localSheetId="1" hidden="1">{"Minpmon",#N/A,FALSE,"Monthinput"}</definedName>
    <definedName name="ssbvb_3" hidden="1">{"Minpmon",#N/A,FALSE,"Monthinput"}</definedName>
    <definedName name="ssbvb_4" localSheetId="0" hidden="1">{"Minpmon",#N/A,FALSE,"Monthinput"}</definedName>
    <definedName name="ssbvb_4" localSheetId="1" hidden="1">{"Minpmon",#N/A,FALSE,"Monthinput"}</definedName>
    <definedName name="ssbvb_4" hidden="1">{"Minpmon",#N/A,FALSE,"Monthinput"}</definedName>
    <definedName name="ssss" localSheetId="0" hidden="1">{"Riqfin97",#N/A,FALSE,"Tran";"Riqfinpro",#N/A,FALSE,"Tran"}</definedName>
    <definedName name="ssss" localSheetId="1" hidden="1">{"Riqfin97",#N/A,FALSE,"Tran";"Riqfinpro",#N/A,FALSE,"Tran"}</definedName>
    <definedName name="ssss" hidden="1">{"Riqfin97",#N/A,FALSE,"Tran";"Riqfinpro",#N/A,FALSE,"Tran"}</definedName>
    <definedName name="ssss_1" localSheetId="0" hidden="1">{"Riqfin97",#N/A,FALSE,"Tran";"Riqfinpro",#N/A,FALSE,"Tran"}</definedName>
    <definedName name="ssss_1" localSheetId="1" hidden="1">{"Riqfin97",#N/A,FALSE,"Tran";"Riqfinpro",#N/A,FALSE,"Tran"}</definedName>
    <definedName name="ssss_1" hidden="1">{"Riqfin97",#N/A,FALSE,"Tran";"Riqfinpro",#N/A,FALSE,"Tran"}</definedName>
    <definedName name="ssss_1_1" localSheetId="0" hidden="1">{"Riqfin97",#N/A,FALSE,"Tran";"Riqfinpro",#N/A,FALSE,"Tran"}</definedName>
    <definedName name="ssss_1_1" localSheetId="1" hidden="1">{"Riqfin97",#N/A,FALSE,"Tran";"Riqfinpro",#N/A,FALSE,"Tran"}</definedName>
    <definedName name="ssss_1_1" hidden="1">{"Riqfin97",#N/A,FALSE,"Tran";"Riqfinpro",#N/A,FALSE,"Tran"}</definedName>
    <definedName name="ssss_1_2" localSheetId="0" hidden="1">{"Riqfin97",#N/A,FALSE,"Tran";"Riqfinpro",#N/A,FALSE,"Tran"}</definedName>
    <definedName name="ssss_1_2" localSheetId="1" hidden="1">{"Riqfin97",#N/A,FALSE,"Tran";"Riqfinpro",#N/A,FALSE,"Tran"}</definedName>
    <definedName name="ssss_1_2" hidden="1">{"Riqfin97",#N/A,FALSE,"Tran";"Riqfinpro",#N/A,FALSE,"Tran"}</definedName>
    <definedName name="ssss_1_3" localSheetId="0" hidden="1">{"Riqfin97",#N/A,FALSE,"Tran";"Riqfinpro",#N/A,FALSE,"Tran"}</definedName>
    <definedName name="ssss_1_3" localSheetId="1" hidden="1">{"Riqfin97",#N/A,FALSE,"Tran";"Riqfinpro",#N/A,FALSE,"Tran"}</definedName>
    <definedName name="ssss_1_3" hidden="1">{"Riqfin97",#N/A,FALSE,"Tran";"Riqfinpro",#N/A,FALSE,"Tran"}</definedName>
    <definedName name="ssss_1_4" localSheetId="0" hidden="1">{"Riqfin97",#N/A,FALSE,"Tran";"Riqfinpro",#N/A,FALSE,"Tran"}</definedName>
    <definedName name="ssss_1_4" localSheetId="1" hidden="1">{"Riqfin97",#N/A,FALSE,"Tran";"Riqfinpro",#N/A,FALSE,"Tran"}</definedName>
    <definedName name="ssss_1_4" hidden="1">{"Riqfin97",#N/A,FALSE,"Tran";"Riqfinpro",#N/A,FALSE,"Tran"}</definedName>
    <definedName name="ssss_2" localSheetId="0" hidden="1">{"Riqfin97",#N/A,FALSE,"Tran";"Riqfinpro",#N/A,FALSE,"Tran"}</definedName>
    <definedName name="ssss_2" localSheetId="1" hidden="1">{"Riqfin97",#N/A,FALSE,"Tran";"Riqfinpro",#N/A,FALSE,"Tran"}</definedName>
    <definedName name="ssss_2" hidden="1">{"Riqfin97",#N/A,FALSE,"Tran";"Riqfinpro",#N/A,FALSE,"Tran"}</definedName>
    <definedName name="ssss_3" localSheetId="0" hidden="1">{"Riqfin97",#N/A,FALSE,"Tran";"Riqfinpro",#N/A,FALSE,"Tran"}</definedName>
    <definedName name="ssss_3" localSheetId="1" hidden="1">{"Riqfin97",#N/A,FALSE,"Tran";"Riqfinpro",#N/A,FALSE,"Tran"}</definedName>
    <definedName name="ssss_3" hidden="1">{"Riqfin97",#N/A,FALSE,"Tran";"Riqfinpro",#N/A,FALSE,"Tran"}</definedName>
    <definedName name="ssss_4" localSheetId="0" hidden="1">{"Riqfin97",#N/A,FALSE,"Tran";"Riqfinpro",#N/A,FALSE,"Tran"}</definedName>
    <definedName name="ssss_4" localSheetId="1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" localSheetId="1">#REF!</definedName>
    <definedName name="Staff">#REF!</definedName>
    <definedName name="Staff_Report_table" localSheetId="0">#REF!</definedName>
    <definedName name="Staff_Report_table" localSheetId="1">#REF!</definedName>
    <definedName name="Staff_Report_table">#REF!</definedName>
    <definedName name="START" localSheetId="0">#REF!</definedName>
    <definedName name="START" localSheetId="1">#REF!</definedName>
    <definedName name="START">#REF!</definedName>
    <definedName name="std_d_e" comment="Es el desvío estándar del shock macro">#REF!</definedName>
    <definedName name="STFQTAB">#REF!</definedName>
    <definedName name="stock" localSheetId="0">#REF!</definedName>
    <definedName name="stock" localSheetId="1">#REF!</definedName>
    <definedName name="stock">#REF!</definedName>
    <definedName name="Stocks" localSheetId="0">#REF!</definedName>
    <definedName name="Stocks" localSheetId="1">#REF!</definedName>
    <definedName name="Stocks">#REF!</definedName>
    <definedName name="STOP" localSheetId="0">#REF!</definedName>
    <definedName name="STOP" localSheetId="1">#REF!</definedName>
    <definedName name="STOP">#REF!</definedName>
    <definedName name="STTAB4" localSheetId="1">#REF!</definedName>
    <definedName name="STTAB4">#REF!</definedName>
    <definedName name="SUITE">#N/A</definedName>
    <definedName name="SUM">[30]BoP!$E$313:$BE$365</definedName>
    <definedName name="SUMGDP" localSheetId="0">[146]NA!#REF!</definedName>
    <definedName name="SUMGDP" localSheetId="1">#REF!</definedName>
    <definedName name="SUMGDP">[146]NA!#REF!</definedName>
    <definedName name="Summary_Accounts_SR_table" localSheetId="0">#REF!</definedName>
    <definedName name="Summary_Accounts_SR_table" localSheetId="1">#REF!</definedName>
    <definedName name="Summary_Accounts_SR_table">#REF!</definedName>
    <definedName name="SUMTAB" localSheetId="1">#REF!</definedName>
    <definedName name="SUMTAB">[191]CPI:NA!$A$272:$R$990</definedName>
    <definedName name="SUPUESTO" localSheetId="0">#REF!</definedName>
    <definedName name="SUPUESTO" localSheetId="1">#REF!</definedName>
    <definedName name="SUPUESTO">#REF!</definedName>
    <definedName name="supuestos" localSheetId="0">#REF!</definedName>
    <definedName name="supuestos" localSheetId="1">#REF!</definedName>
    <definedName name="supuestos">#REF!</definedName>
    <definedName name="SW" localSheetId="0">'[74]prog-2003'!#REF!</definedName>
    <definedName name="SW" localSheetId="1">#REF!</definedName>
    <definedName name="SW">'[74]prog-2003'!#REF!</definedName>
    <definedName name="swe" localSheetId="0" hidden="1">{"Tab1",#N/A,FALSE,"P";"Tab2",#N/A,FALSE,"P"}</definedName>
    <definedName name="swe" localSheetId="1" hidden="1">{"Tab1",#N/A,FALSE,"P";"Tab2",#N/A,FALSE,"P"}</definedName>
    <definedName name="swe" hidden="1">{"Tab1",#N/A,FALSE,"P";"Tab2",#N/A,FALSE,"P"}</definedName>
    <definedName name="swe_1" localSheetId="0" hidden="1">{"Tab1",#N/A,FALSE,"P";"Tab2",#N/A,FALSE,"P"}</definedName>
    <definedName name="swe_1" localSheetId="1" hidden="1">{"Tab1",#N/A,FALSE,"P";"Tab2",#N/A,FALSE,"P"}</definedName>
    <definedName name="swe_1" hidden="1">{"Tab1",#N/A,FALSE,"P";"Tab2",#N/A,FALSE,"P"}</definedName>
    <definedName name="swe_1_1" localSheetId="0" hidden="1">{"Tab1",#N/A,FALSE,"P";"Tab2",#N/A,FALSE,"P"}</definedName>
    <definedName name="swe_1_1" localSheetId="1" hidden="1">{"Tab1",#N/A,FALSE,"P";"Tab2",#N/A,FALSE,"P"}</definedName>
    <definedName name="swe_1_1" hidden="1">{"Tab1",#N/A,FALSE,"P";"Tab2",#N/A,FALSE,"P"}</definedName>
    <definedName name="swe_1_2" localSheetId="0" hidden="1">{"Tab1",#N/A,FALSE,"P";"Tab2",#N/A,FALSE,"P"}</definedName>
    <definedName name="swe_1_2" localSheetId="1" hidden="1">{"Tab1",#N/A,FALSE,"P";"Tab2",#N/A,FALSE,"P"}</definedName>
    <definedName name="swe_1_2" hidden="1">{"Tab1",#N/A,FALSE,"P";"Tab2",#N/A,FALSE,"P"}</definedName>
    <definedName name="swe_1_3" localSheetId="0" hidden="1">{"Tab1",#N/A,FALSE,"P";"Tab2",#N/A,FALSE,"P"}</definedName>
    <definedName name="swe_1_3" localSheetId="1" hidden="1">{"Tab1",#N/A,FALSE,"P";"Tab2",#N/A,FALSE,"P"}</definedName>
    <definedName name="swe_1_3" hidden="1">{"Tab1",#N/A,FALSE,"P";"Tab2",#N/A,FALSE,"P"}</definedName>
    <definedName name="swe_1_4" localSheetId="0" hidden="1">{"Tab1",#N/A,FALSE,"P";"Tab2",#N/A,FALSE,"P"}</definedName>
    <definedName name="swe_1_4" localSheetId="1" hidden="1">{"Tab1",#N/A,FALSE,"P";"Tab2",#N/A,FALSE,"P"}</definedName>
    <definedName name="swe_1_4" hidden="1">{"Tab1",#N/A,FALSE,"P";"Tab2",#N/A,FALSE,"P"}</definedName>
    <definedName name="swe_2" localSheetId="0" hidden="1">{"Tab1",#N/A,FALSE,"P";"Tab2",#N/A,FALSE,"P"}</definedName>
    <definedName name="swe_2" localSheetId="1" hidden="1">{"Tab1",#N/A,FALSE,"P";"Tab2",#N/A,FALSE,"P"}</definedName>
    <definedName name="swe_2" hidden="1">{"Tab1",#N/A,FALSE,"P";"Tab2",#N/A,FALSE,"P"}</definedName>
    <definedName name="swe_3" localSheetId="0" hidden="1">{"Tab1",#N/A,FALSE,"P";"Tab2",#N/A,FALSE,"P"}</definedName>
    <definedName name="swe_3" localSheetId="1" hidden="1">{"Tab1",#N/A,FALSE,"P";"Tab2",#N/A,FALSE,"P"}</definedName>
    <definedName name="swe_3" hidden="1">{"Tab1",#N/A,FALSE,"P";"Tab2",#N/A,FALSE,"P"}</definedName>
    <definedName name="swe_4" localSheetId="0" hidden="1">{"Tab1",#N/A,FALSE,"P";"Tab2",#N/A,FALSE,"P"}</definedName>
    <definedName name="swe_4" localSheetId="1" hidden="1">{"Tab1",#N/A,FALSE,"P";"Tab2",#N/A,FALSE,"P"}</definedName>
    <definedName name="swe_4" hidden="1">{"Tab1",#N/A,FALSE,"P";"Tab2",#N/A,FALSE,"P"}</definedName>
    <definedName name="SwitchColor" localSheetId="1">#REF!</definedName>
    <definedName name="SwitchColor">#REF!</definedName>
    <definedName name="sxc" localSheetId="0" hidden="1">{"Riqfin97",#N/A,FALSE,"Tran";"Riqfinpro",#N/A,FALSE,"Tran"}</definedName>
    <definedName name="sxc" localSheetId="1" hidden="1">{"Riqfin97",#N/A,FALSE,"Tran";"Riqfinpro",#N/A,FALSE,"Tran"}</definedName>
    <definedName name="sxc" hidden="1">{"Riqfin97",#N/A,FALSE,"Tran";"Riqfinpro",#N/A,FALSE,"Tran"}</definedName>
    <definedName name="sxc_1" localSheetId="0" hidden="1">{"Riqfin97",#N/A,FALSE,"Tran";"Riqfinpro",#N/A,FALSE,"Tran"}</definedName>
    <definedName name="sxc_1" localSheetId="1" hidden="1">{"Riqfin97",#N/A,FALSE,"Tran";"Riqfinpro",#N/A,FALSE,"Tran"}</definedName>
    <definedName name="sxc_1" hidden="1">{"Riqfin97",#N/A,FALSE,"Tran";"Riqfinpro",#N/A,FALSE,"Tran"}</definedName>
    <definedName name="sxc_1_1" localSheetId="0" hidden="1">{"Riqfin97",#N/A,FALSE,"Tran";"Riqfinpro",#N/A,FALSE,"Tran"}</definedName>
    <definedName name="sxc_1_1" localSheetId="1" hidden="1">{"Riqfin97",#N/A,FALSE,"Tran";"Riqfinpro",#N/A,FALSE,"Tran"}</definedName>
    <definedName name="sxc_1_1" hidden="1">{"Riqfin97",#N/A,FALSE,"Tran";"Riqfinpro",#N/A,FALSE,"Tran"}</definedName>
    <definedName name="sxc_1_2" localSheetId="0" hidden="1">{"Riqfin97",#N/A,FALSE,"Tran";"Riqfinpro",#N/A,FALSE,"Tran"}</definedName>
    <definedName name="sxc_1_2" localSheetId="1" hidden="1">{"Riqfin97",#N/A,FALSE,"Tran";"Riqfinpro",#N/A,FALSE,"Tran"}</definedName>
    <definedName name="sxc_1_2" hidden="1">{"Riqfin97",#N/A,FALSE,"Tran";"Riqfinpro",#N/A,FALSE,"Tran"}</definedName>
    <definedName name="sxc_1_3" localSheetId="0" hidden="1">{"Riqfin97",#N/A,FALSE,"Tran";"Riqfinpro",#N/A,FALSE,"Tran"}</definedName>
    <definedName name="sxc_1_3" localSheetId="1" hidden="1">{"Riqfin97",#N/A,FALSE,"Tran";"Riqfinpro",#N/A,FALSE,"Tran"}</definedName>
    <definedName name="sxc_1_3" hidden="1">{"Riqfin97",#N/A,FALSE,"Tran";"Riqfinpro",#N/A,FALSE,"Tran"}</definedName>
    <definedName name="sxc_1_4" localSheetId="0" hidden="1">{"Riqfin97",#N/A,FALSE,"Tran";"Riqfinpro",#N/A,FALSE,"Tran"}</definedName>
    <definedName name="sxc_1_4" localSheetId="1" hidden="1">{"Riqfin97",#N/A,FALSE,"Tran";"Riqfinpro",#N/A,FALSE,"Tran"}</definedName>
    <definedName name="sxc_1_4" hidden="1">{"Riqfin97",#N/A,FALSE,"Tran";"Riqfinpro",#N/A,FALSE,"Tran"}</definedName>
    <definedName name="sxc_2" localSheetId="0" hidden="1">{"Riqfin97",#N/A,FALSE,"Tran";"Riqfinpro",#N/A,FALSE,"Tran"}</definedName>
    <definedName name="sxc_2" localSheetId="1" hidden="1">{"Riqfin97",#N/A,FALSE,"Tran";"Riqfinpro",#N/A,FALSE,"Tran"}</definedName>
    <definedName name="sxc_2" hidden="1">{"Riqfin97",#N/A,FALSE,"Tran";"Riqfinpro",#N/A,FALSE,"Tran"}</definedName>
    <definedName name="sxc_3" localSheetId="0" hidden="1">{"Riqfin97",#N/A,FALSE,"Tran";"Riqfinpro",#N/A,FALSE,"Tran"}</definedName>
    <definedName name="sxc_3" localSheetId="1" hidden="1">{"Riqfin97",#N/A,FALSE,"Tran";"Riqfinpro",#N/A,FALSE,"Tran"}</definedName>
    <definedName name="sxc_3" hidden="1">{"Riqfin97",#N/A,FALSE,"Tran";"Riqfinpro",#N/A,FALSE,"Tran"}</definedName>
    <definedName name="sxc_4" localSheetId="0" hidden="1">{"Riqfin97",#N/A,FALSE,"Tran";"Riqfinpro",#N/A,FALSE,"Tran"}</definedName>
    <definedName name="sxc_4" localSheetId="1" hidden="1">{"Riqfin97",#N/A,FALSE,"Tran";"Riqfinpro",#N/A,FALSE,"Tran"}</definedName>
    <definedName name="sxc_4" hidden="1">{"Riqfin97",#N/A,FALSE,"Tran";"Riqfinpro",#N/A,FALSE,"Tran"}</definedName>
    <definedName name="sxe" localSheetId="0" hidden="1">{"Riqfin97",#N/A,FALSE,"Tran";"Riqfinpro",#N/A,FALSE,"Tran"}</definedName>
    <definedName name="sxe" localSheetId="1" hidden="1">{"Riqfin97",#N/A,FALSE,"Tran";"Riqfinpro",#N/A,FALSE,"Tran"}</definedName>
    <definedName name="sxe" hidden="1">{"Riqfin97",#N/A,FALSE,"Tran";"Riqfinpro",#N/A,FALSE,"Tran"}</definedName>
    <definedName name="sxe_1" localSheetId="0" hidden="1">{"Riqfin97",#N/A,FALSE,"Tran";"Riqfinpro",#N/A,FALSE,"Tran"}</definedName>
    <definedName name="sxe_1" localSheetId="1" hidden="1">{"Riqfin97",#N/A,FALSE,"Tran";"Riqfinpro",#N/A,FALSE,"Tran"}</definedName>
    <definedName name="sxe_1" hidden="1">{"Riqfin97",#N/A,FALSE,"Tran";"Riqfinpro",#N/A,FALSE,"Tran"}</definedName>
    <definedName name="sxe_1_1" localSheetId="0" hidden="1">{"Riqfin97",#N/A,FALSE,"Tran";"Riqfinpro",#N/A,FALSE,"Tran"}</definedName>
    <definedName name="sxe_1_1" localSheetId="1" hidden="1">{"Riqfin97",#N/A,FALSE,"Tran";"Riqfinpro",#N/A,FALSE,"Tran"}</definedName>
    <definedName name="sxe_1_1" hidden="1">{"Riqfin97",#N/A,FALSE,"Tran";"Riqfinpro",#N/A,FALSE,"Tran"}</definedName>
    <definedName name="sxe_1_2" localSheetId="0" hidden="1">{"Riqfin97",#N/A,FALSE,"Tran";"Riqfinpro",#N/A,FALSE,"Tran"}</definedName>
    <definedName name="sxe_1_2" localSheetId="1" hidden="1">{"Riqfin97",#N/A,FALSE,"Tran";"Riqfinpro",#N/A,FALSE,"Tran"}</definedName>
    <definedName name="sxe_1_2" hidden="1">{"Riqfin97",#N/A,FALSE,"Tran";"Riqfinpro",#N/A,FALSE,"Tran"}</definedName>
    <definedName name="sxe_1_3" localSheetId="0" hidden="1">{"Riqfin97",#N/A,FALSE,"Tran";"Riqfinpro",#N/A,FALSE,"Tran"}</definedName>
    <definedName name="sxe_1_3" localSheetId="1" hidden="1">{"Riqfin97",#N/A,FALSE,"Tran";"Riqfinpro",#N/A,FALSE,"Tran"}</definedName>
    <definedName name="sxe_1_3" hidden="1">{"Riqfin97",#N/A,FALSE,"Tran";"Riqfinpro",#N/A,FALSE,"Tran"}</definedName>
    <definedName name="sxe_1_4" localSheetId="0" hidden="1">{"Riqfin97",#N/A,FALSE,"Tran";"Riqfinpro",#N/A,FALSE,"Tran"}</definedName>
    <definedName name="sxe_1_4" localSheetId="1" hidden="1">{"Riqfin97",#N/A,FALSE,"Tran";"Riqfinpro",#N/A,FALSE,"Tran"}</definedName>
    <definedName name="sxe_1_4" hidden="1">{"Riqfin97",#N/A,FALSE,"Tran";"Riqfinpro",#N/A,FALSE,"Tran"}</definedName>
    <definedName name="sxe_2" localSheetId="0" hidden="1">{"Riqfin97",#N/A,FALSE,"Tran";"Riqfinpro",#N/A,FALSE,"Tran"}</definedName>
    <definedName name="sxe_2" localSheetId="1" hidden="1">{"Riqfin97",#N/A,FALSE,"Tran";"Riqfinpro",#N/A,FALSE,"Tran"}</definedName>
    <definedName name="sxe_2" hidden="1">{"Riqfin97",#N/A,FALSE,"Tran";"Riqfinpro",#N/A,FALSE,"Tran"}</definedName>
    <definedName name="sxe_3" localSheetId="0" hidden="1">{"Riqfin97",#N/A,FALSE,"Tran";"Riqfinpro",#N/A,FALSE,"Tran"}</definedName>
    <definedName name="sxe_3" localSheetId="1" hidden="1">{"Riqfin97",#N/A,FALSE,"Tran";"Riqfinpro",#N/A,FALSE,"Tran"}</definedName>
    <definedName name="sxe_3" hidden="1">{"Riqfin97",#N/A,FALSE,"Tran";"Riqfinpro",#N/A,FALSE,"Tran"}</definedName>
    <definedName name="sxe_4" localSheetId="0" hidden="1">{"Riqfin97",#N/A,FALSE,"Tran";"Riqfinpro",#N/A,FALSE,"Tran"}</definedName>
    <definedName name="sxe_4" localSheetId="1" hidden="1">{"Riqfin97",#N/A,FALSE,"Tran";"Riqfinpro",#N/A,FALSE,"Tran"}</definedName>
    <definedName name="sxe_4" hidden="1">{"Riqfin97",#N/A,FALSE,"Tran";"Riqfinpro",#N/A,FALSE,"Tran"}</definedName>
    <definedName name="SySalarios" localSheetId="0">#REF!</definedName>
    <definedName name="SySalarios" localSheetId="1">#REF!</definedName>
    <definedName name="SySalarios">#REF!</definedName>
    <definedName name="SySespecie" localSheetId="0">#REF!</definedName>
    <definedName name="SySespecie" localSheetId="1">#REF!</definedName>
    <definedName name="SySespecie">#REF!</definedName>
    <definedName name="T" localSheetId="1" hidden="1">#REF!</definedName>
    <definedName name="T" hidden="1">[71]Base!$DN1</definedName>
    <definedName name="t_1" localSheetId="0">[71]Base!#REF!</definedName>
    <definedName name="t_1" localSheetId="1">#REF!</definedName>
    <definedName name="t_1">[71]Base!#REF!</definedName>
    <definedName name="T_Agente">#REF!</definedName>
    <definedName name="t4wh" localSheetId="0" hidden="1">{#N/A,#N/A,FALSE,"EMP_POP";#N/A,#N/A,FALSE,"UNEMPL"}</definedName>
    <definedName name="t4wh" localSheetId="1" hidden="1">{#N/A,#N/A,FALSE,"EMP_POP";#N/A,#N/A,FALSE,"UNEMPL"}</definedName>
    <definedName name="t4wh" hidden="1">{#N/A,#N/A,FALSE,"EMP_POP";#N/A,#N/A,FALSE,"UNEMPL"}</definedName>
    <definedName name="Tab_1" localSheetId="0">#REF!</definedName>
    <definedName name="Tab_1" localSheetId="1">#REF!</definedName>
    <definedName name="Tab_1">#REF!</definedName>
    <definedName name="Tab_1M" localSheetId="0">#REF!</definedName>
    <definedName name="Tab_1M" localSheetId="1">#REF!</definedName>
    <definedName name="Tab_1M">#REF!</definedName>
    <definedName name="Tab_1MCo" localSheetId="0">#REF!</definedName>
    <definedName name="Tab_1MCo" localSheetId="1">#REF!</definedName>
    <definedName name="Tab_1MCo">#REF!</definedName>
    <definedName name="Tab_2" localSheetId="0">#REF!</definedName>
    <definedName name="Tab_2" localSheetId="1">#REF!</definedName>
    <definedName name="Tab_2">#REF!</definedName>
    <definedName name="Tab_24" localSheetId="0">#REF!</definedName>
    <definedName name="Tab_24" localSheetId="1">#REF!</definedName>
    <definedName name="Tab_24">#REF!</definedName>
    <definedName name="Tab_3" localSheetId="0">#REF!</definedName>
    <definedName name="Tab_3" localSheetId="1">#REF!</definedName>
    <definedName name="Tab_3">#REF!</definedName>
    <definedName name="Tab_4" localSheetId="0">#REF!</definedName>
    <definedName name="Tab_4" localSheetId="1">#REF!</definedName>
    <definedName name="Tab_4">#REF!</definedName>
    <definedName name="Tab_5" localSheetId="0">#REF!</definedName>
    <definedName name="Tab_5" localSheetId="1">#REF!</definedName>
    <definedName name="Tab_5">#REF!</definedName>
    <definedName name="Tab_Assumptions" localSheetId="1">#REF!</definedName>
    <definedName name="Tab_Assumptions">#REF!</definedName>
    <definedName name="Tab_results" localSheetId="1">#REF!</definedName>
    <definedName name="Tab_results">#REF!</definedName>
    <definedName name="Tab1_A" localSheetId="1">#REF!</definedName>
    <definedName name="Tab1_A">#REF!</definedName>
    <definedName name="Tab1_B" localSheetId="1">#REF!</definedName>
    <definedName name="Tab1_B">#REF!</definedName>
    <definedName name="TAB1A" localSheetId="0">#REF!</definedName>
    <definedName name="TAB1A" localSheetId="1">#REF!</definedName>
    <definedName name="TAB1A">#REF!</definedName>
    <definedName name="tab1b" localSheetId="1">#REF!</definedName>
    <definedName name="tab1b">#REF!</definedName>
    <definedName name="TAB1CK" localSheetId="0">#REF!</definedName>
    <definedName name="TAB1CK" localSheetId="1">#REF!</definedName>
    <definedName name="TAB1CK">#REF!</definedName>
    <definedName name="Tab2_DSA">[192]Output_1!#REF!</definedName>
    <definedName name="Tab21new" localSheetId="1">#REF!</definedName>
    <definedName name="Tab21new">'[193]Gov-20'!$A$1</definedName>
    <definedName name="Tab25a" localSheetId="0">#REF!</definedName>
    <definedName name="Tab25a" localSheetId="1">#REF!</definedName>
    <definedName name="Tab25a">#REF!</definedName>
    <definedName name="Tab25b" localSheetId="0">#REF!</definedName>
    <definedName name="Tab25b" localSheetId="1">#REF!</definedName>
    <definedName name="Tab25b">#REF!</definedName>
    <definedName name="TAB2A" localSheetId="0">#REF!</definedName>
    <definedName name="TAB2A" localSheetId="1">#REF!</definedName>
    <definedName name="TAB2A">#REF!</definedName>
    <definedName name="tab2GC" localSheetId="1">#REF!</definedName>
    <definedName name="tab2GC">#REF!</definedName>
    <definedName name="tab3BPS" localSheetId="1">#REF!</definedName>
    <definedName name="tab3BPS">#REF!</definedName>
    <definedName name="tab4Int" localSheetId="1">#REF!</definedName>
    <definedName name="tab4Int">#REF!</definedName>
    <definedName name="TAB5A" localSheetId="0">#REF!</definedName>
    <definedName name="TAB5A" localSheetId="1">#REF!</definedName>
    <definedName name="TAB5A">#REF!</definedName>
    <definedName name="tab5Emp" localSheetId="1">#REF!</definedName>
    <definedName name="tab5Emp">#REF!</definedName>
    <definedName name="TAB6A" localSheetId="0">'[68]Annual Tables'!#REF!</definedName>
    <definedName name="TAB6A" localSheetId="1">#REF!</definedName>
    <definedName name="TAB6A">'[68]Annual Tables'!#REF!</definedName>
    <definedName name="TAB6B" localSheetId="0">'[68]Annual Tables'!#REF!</definedName>
    <definedName name="TAB6B" localSheetId="1">#REF!</definedName>
    <definedName name="TAB6B">'[68]Annual Tables'!#REF!</definedName>
    <definedName name="tab6BCU" localSheetId="1">#REF!</definedName>
    <definedName name="tab6BCU">#REF!</definedName>
    <definedName name="TAB6C" localSheetId="0">#REF!</definedName>
    <definedName name="TAB6C" localSheetId="1">#REF!</definedName>
    <definedName name="TAB6C">#REF!</definedName>
    <definedName name="TAB7A" localSheetId="0">#REF!</definedName>
    <definedName name="TAB7A" localSheetId="1">#REF!</definedName>
    <definedName name="TAB7A">#REF!</definedName>
    <definedName name="tab7DGI" localSheetId="1">#REF!</definedName>
    <definedName name="tab7DGI">#REF!</definedName>
    <definedName name="Tabasic" localSheetId="1">#REF!</definedName>
    <definedName name="Tabasic">#REF!</definedName>
    <definedName name="TABCUM" localSheetId="0">#REF!</definedName>
    <definedName name="TABCUM" localSheetId="1">#REF!</definedName>
    <definedName name="TABCUM">#REF!</definedName>
    <definedName name="table" localSheetId="0">#REF!</definedName>
    <definedName name="table" localSheetId="1">#REF!</definedName>
    <definedName name="table">#REF!</definedName>
    <definedName name="Table___.__Nicaragua__Quantitative_Benchmarks_and_Performance_Criteria" localSheetId="0">#REF!</definedName>
    <definedName name="Table___.__Nicaragua__Quantitative_Benchmarks_and_Performance_Criteria" localSheetId="1">#REF!</definedName>
    <definedName name="Table___.__Nicaragua__Quantitative_Benchmarks_and_Performance_Criteria">#REF!</definedName>
    <definedName name="Table__47" localSheetId="1">#REF!</definedName>
    <definedName name="Table__47">[194]RED47!$A$1:$I$53</definedName>
    <definedName name="Table_1" localSheetId="0">#REF!</definedName>
    <definedName name="Table_1" localSheetId="1">#REF!</definedName>
    <definedName name="Table_1">#REF!</definedName>
    <definedName name="Table_1._Bolivia__Financial_Benchmarks_and_Performance_Criteria" localSheetId="0">#REF!</definedName>
    <definedName name="Table_1._Bolivia__Financial_Benchmarks_and_Performance_Criteria" localSheetId="1">#REF!</definedName>
    <definedName name="Table_1._Bolivia__Financial_Benchmarks_and_Performance_Criteria">#REF!</definedName>
    <definedName name="Table_16.__Guatemala__National_Accounts_at_Current_Prices" localSheetId="0">#REF!</definedName>
    <definedName name="Table_16.__Guatemala__National_Accounts_at_Current_Prices" localSheetId="1">#REF!</definedName>
    <definedName name="Table_16.__Guatemala__National_Accounts_at_Current_Prices">#REF!</definedName>
    <definedName name="Table_2._Country_X___Public_Sector_Financing_1" localSheetId="0">#REF!</definedName>
    <definedName name="Table_2._Country_X___Public_Sector_Financing_1" localSheetId="1">#REF!</definedName>
    <definedName name="Table_2._Country_X___Public_Sector_Financing_1">#REF!</definedName>
    <definedName name="Table_20.cont__Guatemala___Selected_Agricultural_Sector_Statistics__concluded" localSheetId="0">#REF!</definedName>
    <definedName name="Table_20.cont__Guatemala___Selected_Agricultural_Sector_Statistics__concluded" localSheetId="1">#REF!</definedName>
    <definedName name="Table_20.cont__Guatemala___Selected_Agricultural_Sector_Statistics__concluded">#REF!</definedName>
    <definedName name="Table_28._Guatemala___Selected_Wage_Indicators_1" localSheetId="0">#REF!</definedName>
    <definedName name="Table_28._Guatemala___Selected_Wage_Indicators_1" localSheetId="1">#REF!</definedName>
    <definedName name="Table_28._Guatemala___Selected_Wage_Indicators_1">#REF!</definedName>
    <definedName name="Table_28a._Guatemala___Selected_Wage_Indicators_1" localSheetId="0">#REF!</definedName>
    <definedName name="Table_28a._Guatemala___Selected_Wage_Indicators_1" localSheetId="1">#REF!</definedName>
    <definedName name="Table_28a._Guatemala___Selected_Wage_Indicators_1">#REF!</definedName>
    <definedName name="Table_30a._Guatemala___Selected_Employment_and_Labor_Productivity_Indicators" localSheetId="0">#REF!</definedName>
    <definedName name="Table_30a._Guatemala___Selected_Employment_and_Labor_Productivity_Indicators" localSheetId="1">#REF!</definedName>
    <definedName name="Table_30a._Guatemala___Selected_Employment_and_Labor_Productivity_Indicators">#REF!</definedName>
    <definedName name="Table_31._Guatemala___Selected_Wage_and_Employment_Indicators_1" localSheetId="0">#REF!</definedName>
    <definedName name="Table_31._Guatemala___Selected_Wage_and_Employment_Indicators_1" localSheetId="1">#REF!</definedName>
    <definedName name="Table_31._Guatemala___Selected_Wage_and_Employment_Indicators_1">#REF!</definedName>
    <definedName name="Table_32.__Guatemala__Trends_in_Unit_Labor_Costs__ULC___Real_Wages__Productivity_and_Employment" localSheetId="0">#REF!</definedName>
    <definedName name="Table_32.__Guatemala__Trends_in_Unit_Labor_Costs__ULC___Real_Wages__Productivity_and_Employment" localSheetId="1">#REF!</definedName>
    <definedName name="Table_32.__Guatemala__Trends_in_Unit_Labor_Costs__ULC___Real_Wages__Productivity_and_Employment">#REF!</definedName>
    <definedName name="Table_33.__Guatemala__Indicators_of_Competitiveness" localSheetId="0">#REF!</definedName>
    <definedName name="Table_33.__Guatemala__Indicators_of_Competitiveness" localSheetId="1">#REF!</definedName>
    <definedName name="Table_33.__Guatemala__Indicators_of_Competitiveness">#REF!</definedName>
    <definedName name="Table_4._Guatemala___Consumer_Price_Indices__1" localSheetId="0">#REF!</definedName>
    <definedName name="Table_4._Guatemala___Consumer_Price_Indices__1" localSheetId="1">#REF!</definedName>
    <definedName name="Table_4._Guatemala___Consumer_Price_Indices__1">#REF!</definedName>
    <definedName name="Table_4SR" localSheetId="0">#REF!</definedName>
    <definedName name="Table_4SR" localSheetId="1">#REF!</definedName>
    <definedName name="Table_4SR">#REF!</definedName>
    <definedName name="Table_5a">[86]E!#REF!</definedName>
    <definedName name="Table_A.__Guatemala__Trends_in_Private_Sector_Unit_Labor_Costs__ULC___Real_Wages__Productivity_and_Employment" localSheetId="0">#REF!</definedName>
    <definedName name="Table_A.__Guatemala__Trends_in_Private_Sector_Unit_Labor_Costs__ULC___Real_Wages__Productivity_and_Employment" localSheetId="1">#REF!</definedName>
    <definedName name="Table_A.__Guatemala__Trends_in_Private_Sector_Unit_Labor_Costs__ULC___Real_Wages__Productivity_and_Employment">#REF!</definedName>
    <definedName name="Table_Template">#REF!</definedName>
    <definedName name="TABLE0" localSheetId="0">#REF!</definedName>
    <definedName name="TABLE0" localSheetId="1">#REF!</definedName>
    <definedName name="TABLE0">#REF!</definedName>
    <definedName name="TABLE01_BOG" localSheetId="0">#REF!</definedName>
    <definedName name="TABLE01_BOG" localSheetId="1">#REF!</definedName>
    <definedName name="TABLE01_BOG">#REF!</definedName>
    <definedName name="TABLE02_ComBanks" localSheetId="0">#REF!</definedName>
    <definedName name="TABLE02_ComBanks" localSheetId="1">#REF!</definedName>
    <definedName name="TABLE02_ComBanks">#REF!</definedName>
    <definedName name="TABLE03" localSheetId="1">#REF!</definedName>
    <definedName name="TABLE03">'[121]C:G'!$B$2:$X$215</definedName>
    <definedName name="TABLE03_Banking_System" localSheetId="0">#REF!</definedName>
    <definedName name="TABLE03_Banking_System" localSheetId="1">#REF!</definedName>
    <definedName name="TABLE03_Banking_System">#REF!</definedName>
    <definedName name="TABLE04_FinancialAssets" localSheetId="0">#REF!</definedName>
    <definedName name="TABLE04_FinancialAssets" localSheetId="1">#REF!</definedName>
    <definedName name="TABLE04_FinancialAssets">#REF!</definedName>
    <definedName name="TABLE05" localSheetId="0">#REF!</definedName>
    <definedName name="TABLE05" localSheetId="1">#REF!</definedName>
    <definedName name="TABLE05">#REF!</definedName>
    <definedName name="TABLE05_BondedDebt_byHolder" localSheetId="0">#REF!</definedName>
    <definedName name="TABLE05_BondedDebt_byHolder" localSheetId="1">#REF!</definedName>
    <definedName name="TABLE05_BondedDebt_byHolder">#REF!</definedName>
    <definedName name="TABLE06" localSheetId="0">#REF!</definedName>
    <definedName name="TABLE06" localSheetId="1">#REF!</definedName>
    <definedName name="TABLE06">#REF!</definedName>
    <definedName name="TABLE06_Reserve_Requirements" localSheetId="0">#REF!</definedName>
    <definedName name="TABLE06_Reserve_Requirements" localSheetId="1">#REF!</definedName>
    <definedName name="TABLE06_Reserve_Requirements">#REF!</definedName>
    <definedName name="TABLE07" localSheetId="0">#REF!</definedName>
    <definedName name="TABLE07" localSheetId="1">#REF!</definedName>
    <definedName name="TABLE07">#REF!</definedName>
    <definedName name="TABLE07_BondedDebt_byInstrument" localSheetId="0">#REF!</definedName>
    <definedName name="TABLE07_BondedDebt_byInstrument" localSheetId="1">#REF!</definedName>
    <definedName name="TABLE07_BondedDebt_byInstrument">#REF!</definedName>
    <definedName name="TABLE08" localSheetId="0">#REF!</definedName>
    <definedName name="TABLE08" localSheetId="1">#REF!</definedName>
    <definedName name="TABLE08">#REF!</definedName>
    <definedName name="TABLE08_GovFinancing" localSheetId="0">#REF!</definedName>
    <definedName name="TABLE08_GovFinancing" localSheetId="1">#REF!</definedName>
    <definedName name="TABLE08_GovFinancing">#REF!</definedName>
    <definedName name="TABLE09" localSheetId="0">#REF!</definedName>
    <definedName name="TABLE09" localSheetId="1">#REF!</definedName>
    <definedName name="TABLE09">#REF!</definedName>
    <definedName name="TABLE09_NIR" localSheetId="0">#REF!</definedName>
    <definedName name="TABLE09_NIR" localSheetId="1">#REF!</definedName>
    <definedName name="TABLE09_NIR">#REF!</definedName>
    <definedName name="Table1" localSheetId="0">#REF!</definedName>
    <definedName name="Table1" localSheetId="1">#REF!</definedName>
    <definedName name="Table1">#REF!</definedName>
    <definedName name="table10" localSheetId="0">#REF!</definedName>
    <definedName name="table10" localSheetId="1">#REF!</definedName>
    <definedName name="table10">#REF!</definedName>
    <definedName name="TABLE10_Data_for_projection" localSheetId="0">#REF!</definedName>
    <definedName name="TABLE10_Data_for_projection" localSheetId="1">#REF!</definedName>
    <definedName name="TABLE10_Data_for_projection">#REF!</definedName>
    <definedName name="Table10A" localSheetId="0">#REF!</definedName>
    <definedName name="Table10A" localSheetId="1">#REF!</definedName>
    <definedName name="Table10A">#REF!</definedName>
    <definedName name="table11" localSheetId="0">#REF!</definedName>
    <definedName name="table11" localSheetId="1">#REF!</definedName>
    <definedName name="table11">#REF!</definedName>
    <definedName name="TABLE11_Gross_Reserves" localSheetId="0">#REF!</definedName>
    <definedName name="TABLE11_Gross_Reserves" localSheetId="1">#REF!</definedName>
    <definedName name="TABLE11_Gross_Reserves">#REF!</definedName>
    <definedName name="table15" localSheetId="0">#REF!</definedName>
    <definedName name="table15" localSheetId="1">#REF!</definedName>
    <definedName name="table15">#REF!</definedName>
    <definedName name="TABLE17" localSheetId="1">#REF!</definedName>
    <definedName name="TABLE17">'[121]C:D'!$B$183:$U$249</definedName>
    <definedName name="TABLE1A" localSheetId="0">#REF!</definedName>
    <definedName name="TABLE1A" localSheetId="1">#REF!</definedName>
    <definedName name="TABLE1A">#REF!</definedName>
    <definedName name="Table2" localSheetId="0">#REF!</definedName>
    <definedName name="Table2" localSheetId="1">#REF!</definedName>
    <definedName name="Table2">#REF!</definedName>
    <definedName name="TABLE21" localSheetId="1">#REF!</definedName>
    <definedName name="TABLE21">'[121]C:D'!$B$370:$U$531</definedName>
    <definedName name="TABLE24" localSheetId="0">#REF!</definedName>
    <definedName name="TABLE24" localSheetId="1">#REF!</definedName>
    <definedName name="TABLE24">#REF!</definedName>
    <definedName name="TABLE2A" localSheetId="0">#REF!</definedName>
    <definedName name="TABLE2A" localSheetId="1">#REF!</definedName>
    <definedName name="TABLE2A">#REF!</definedName>
    <definedName name="table3" localSheetId="0">#REF!</definedName>
    <definedName name="table3" localSheetId="1">#REF!</definedName>
    <definedName name="table3">#REF!</definedName>
    <definedName name="TABLE34" localSheetId="1">#REF!</definedName>
    <definedName name="TABLE34">'[127]loans&amp;grants(F)'!$B$7:$AI$56</definedName>
    <definedName name="TABLE35" localSheetId="1">#REF!</definedName>
    <definedName name="TABLE35">'[162]loans&amp;grants(F)'!$B$58:$M$155</definedName>
    <definedName name="TABLE36" localSheetId="1">#REF!</definedName>
    <definedName name="TABLE36">'[162]loans&amp;grants(F)'!$B$156:$N$204</definedName>
    <definedName name="TABLE37" localSheetId="1">#REF!</definedName>
    <definedName name="TABLE37">'[162]loans&amp;grants(F)'!$B$247:$O$294</definedName>
    <definedName name="TABLE38" localSheetId="1">#REF!</definedName>
    <definedName name="TABLE38">'[162]loans&amp;grants(F)'!$B$297:$AJ$368</definedName>
    <definedName name="TABLE39" localSheetId="1">#REF!</definedName>
    <definedName name="TABLE39">'[162]loans&amp;grants(F)'!$B$297:$AJ$368</definedName>
    <definedName name="TABLE3A" localSheetId="0">#REF!</definedName>
    <definedName name="TABLE3A" localSheetId="1">#REF!</definedName>
    <definedName name="TABLE3A">#REF!</definedName>
    <definedName name="table4" localSheetId="0">#REF!</definedName>
    <definedName name="table4" localSheetId="1">#REF!</definedName>
    <definedName name="table4">#REF!</definedName>
    <definedName name="TABLE40" localSheetId="1">#REF!</definedName>
    <definedName name="TABLE40">'[127]loans&amp;grants(F)'!$B$418:$AJ$446</definedName>
    <definedName name="table41" localSheetId="1">#REF!</definedName>
    <definedName name="table41">#REF!</definedName>
    <definedName name="TABLE42" localSheetId="1">#REF!</definedName>
    <definedName name="TABLE42">'[127]loans&amp;grants(F)'!$B$467:$AK$521</definedName>
    <definedName name="TABLE43" localSheetId="1">#REF!</definedName>
    <definedName name="TABLE43">'[162]loans&amp;grants(F)'!$B$37:$AK$376</definedName>
    <definedName name="TABLE44" localSheetId="0">#REF!</definedName>
    <definedName name="TABLE44" localSheetId="1">#REF!</definedName>
    <definedName name="TABLE44">#REF!</definedName>
    <definedName name="TABLE45" localSheetId="1">#REF!</definedName>
    <definedName name="TABLE45">'[127]loans&amp;grants(F)'!$B$98:$AK$378</definedName>
    <definedName name="TABLE46" localSheetId="0">[121]F!#REF!</definedName>
    <definedName name="TABLE46" localSheetId="1">#REF!</definedName>
    <definedName name="TABLE46">[121]F!#REF!</definedName>
    <definedName name="TABLE47" localSheetId="0">[121]F!#REF!</definedName>
    <definedName name="TABLE47" localSheetId="1">#REF!</definedName>
    <definedName name="TABLE47">[121]F!#REF!</definedName>
    <definedName name="TABLE48" localSheetId="0">#REF!</definedName>
    <definedName name="TABLE48" localSheetId="1">#REF!</definedName>
    <definedName name="TABLE48">#REF!</definedName>
    <definedName name="TABLE49" localSheetId="0">#REF!</definedName>
    <definedName name="TABLE49" localSheetId="1">#REF!</definedName>
    <definedName name="TABLE49">#REF!</definedName>
    <definedName name="table5" localSheetId="0">#REF!</definedName>
    <definedName name="table5" localSheetId="1">#REF!</definedName>
    <definedName name="table5">#REF!</definedName>
    <definedName name="TABLE50" localSheetId="0">#REF!</definedName>
    <definedName name="TABLE50" localSheetId="1">#REF!</definedName>
    <definedName name="TABLE50">#REF!</definedName>
    <definedName name="TABLE51" localSheetId="0">#REF!</definedName>
    <definedName name="TABLE51" localSheetId="1">#REF!</definedName>
    <definedName name="TABLE51">#REF!</definedName>
    <definedName name="TABLE52" localSheetId="0">#REF!</definedName>
    <definedName name="TABLE52" localSheetId="1">#REF!</definedName>
    <definedName name="TABLE52">#REF!</definedName>
    <definedName name="TABLE53" localSheetId="0">#REF!</definedName>
    <definedName name="TABLE53" localSheetId="1">#REF!</definedName>
    <definedName name="TABLE53">#REF!</definedName>
    <definedName name="TABLE54" localSheetId="0">#REF!</definedName>
    <definedName name="TABLE54" localSheetId="1">#REF!</definedName>
    <definedName name="TABLE54">#REF!</definedName>
    <definedName name="TABLE55" localSheetId="0">#REF!</definedName>
    <definedName name="TABLE55" localSheetId="1">#REF!</definedName>
    <definedName name="TABLE55">#REF!</definedName>
    <definedName name="TABLE56" localSheetId="0">#REF!</definedName>
    <definedName name="TABLE56" localSheetId="1">#REF!</definedName>
    <definedName name="TABLE56">#REF!</definedName>
    <definedName name="TABLE57" localSheetId="0">#REF!</definedName>
    <definedName name="TABLE57" localSheetId="1">#REF!</definedName>
    <definedName name="TABLE57">#REF!</definedName>
    <definedName name="TABLE58" localSheetId="0">#REF!</definedName>
    <definedName name="TABLE58" localSheetId="1">#REF!</definedName>
    <definedName name="TABLE58">#REF!</definedName>
    <definedName name="TABLE59" localSheetId="0">#REF!</definedName>
    <definedName name="TABLE59" localSheetId="1">#REF!</definedName>
    <definedName name="TABLE59">#REF!</definedName>
    <definedName name="table6" localSheetId="0">#REF!</definedName>
    <definedName name="table6" localSheetId="1">#REF!</definedName>
    <definedName name="table6">#REF!</definedName>
    <definedName name="TABLE60" localSheetId="0">#REF!</definedName>
    <definedName name="TABLE60" localSheetId="1">#REF!</definedName>
    <definedName name="TABLE60">#REF!</definedName>
    <definedName name="TABLE61" localSheetId="0">#REF!</definedName>
    <definedName name="TABLE61" localSheetId="1">#REF!</definedName>
    <definedName name="TABLE61">#REF!</definedName>
    <definedName name="TABLE62" localSheetId="0">#REF!</definedName>
    <definedName name="TABLE62" localSheetId="1">#REF!</definedName>
    <definedName name="TABLE62">#REF!</definedName>
    <definedName name="TABLE63" localSheetId="0">#REF!</definedName>
    <definedName name="TABLE63" localSheetId="1">#REF!</definedName>
    <definedName name="TABLE63">#REF!</definedName>
    <definedName name="TABLE64" localSheetId="0">#REF!</definedName>
    <definedName name="TABLE64" localSheetId="1">#REF!</definedName>
    <definedName name="TABLE64">#REF!</definedName>
    <definedName name="TABLE65" localSheetId="0">#REF!</definedName>
    <definedName name="TABLE65" localSheetId="1">#REF!</definedName>
    <definedName name="TABLE65">#REF!</definedName>
    <definedName name="TABLE66" localSheetId="0">#REF!</definedName>
    <definedName name="TABLE66" localSheetId="1">#REF!</definedName>
    <definedName name="TABLE66">#REF!</definedName>
    <definedName name="TABLE67" localSheetId="0">#REF!</definedName>
    <definedName name="TABLE67" localSheetId="1">#REF!</definedName>
    <definedName name="TABLE67">#REF!</definedName>
    <definedName name="TABLE68" localSheetId="0">#REF!</definedName>
    <definedName name="TABLE68" localSheetId="1">#REF!</definedName>
    <definedName name="TABLE68">#REF!</definedName>
    <definedName name="TABLE69" localSheetId="0">#REF!</definedName>
    <definedName name="TABLE69" localSheetId="1">#REF!</definedName>
    <definedName name="TABLE69">#REF!</definedName>
    <definedName name="table7" localSheetId="0">#REF!</definedName>
    <definedName name="table7" localSheetId="1">#REF!</definedName>
    <definedName name="table7">#REF!</definedName>
    <definedName name="TABLE70" localSheetId="0">#REF!</definedName>
    <definedName name="TABLE70" localSheetId="1">#REF!</definedName>
    <definedName name="TABLE70">#REF!</definedName>
    <definedName name="TABLE71" localSheetId="0">#REF!</definedName>
    <definedName name="TABLE71" localSheetId="1">#REF!</definedName>
    <definedName name="TABLE71">#REF!</definedName>
    <definedName name="TABLE72" localSheetId="0">#REF!</definedName>
    <definedName name="TABLE72" localSheetId="1">#REF!</definedName>
    <definedName name="TABLE72">#REF!</definedName>
    <definedName name="TABLE73" localSheetId="0">#REF!</definedName>
    <definedName name="TABLE73" localSheetId="1">#REF!</definedName>
    <definedName name="TABLE73">#REF!</definedName>
    <definedName name="TABLE74" localSheetId="0">#REF!</definedName>
    <definedName name="TABLE74" localSheetId="1">#REF!</definedName>
    <definedName name="TABLE74">#REF!</definedName>
    <definedName name="TABLE75" localSheetId="0">#REF!</definedName>
    <definedName name="TABLE75" localSheetId="1">#REF!</definedName>
    <definedName name="TABLE75">#REF!</definedName>
    <definedName name="TABLE76" localSheetId="0">#REF!</definedName>
    <definedName name="TABLE76" localSheetId="1">#REF!</definedName>
    <definedName name="TABLE76">#REF!</definedName>
    <definedName name="TABLE77" localSheetId="0">#REF!</definedName>
    <definedName name="TABLE77" localSheetId="1">#REF!</definedName>
    <definedName name="TABLE77">#REF!</definedName>
    <definedName name="TABLE78" localSheetId="0">#REF!</definedName>
    <definedName name="TABLE78" localSheetId="1">#REF!</definedName>
    <definedName name="TABLE78">#REF!</definedName>
    <definedName name="TABLE79" localSheetId="0">#REF!</definedName>
    <definedName name="TABLE79" localSheetId="1">#REF!</definedName>
    <definedName name="TABLE79">#REF!</definedName>
    <definedName name="TABLE7A" localSheetId="0">#REF!</definedName>
    <definedName name="TABLE7A" localSheetId="1">#REF!</definedName>
    <definedName name="TABLE7A">#REF!</definedName>
    <definedName name="table8" localSheetId="0">#REF!</definedName>
    <definedName name="table8" localSheetId="1">#REF!</definedName>
    <definedName name="table8">#REF!</definedName>
    <definedName name="TABLE80" localSheetId="0">#REF!</definedName>
    <definedName name="TABLE80" localSheetId="1">#REF!</definedName>
    <definedName name="TABLE80">#REF!</definedName>
    <definedName name="TABLE8A" localSheetId="0">#REF!</definedName>
    <definedName name="TABLE8A" localSheetId="1">#REF!</definedName>
    <definedName name="TABLE8A">#REF!</definedName>
    <definedName name="TABLE8B" localSheetId="0">#REF!</definedName>
    <definedName name="TABLE8B" localSheetId="1">#REF!</definedName>
    <definedName name="TABLE8B">#REF!</definedName>
    <definedName name="TABLE8C" localSheetId="0">#REF!</definedName>
    <definedName name="TABLE8C" localSheetId="1">#REF!</definedName>
    <definedName name="TABLE8C">#REF!</definedName>
    <definedName name="TABLE8D" localSheetId="0">#REF!</definedName>
    <definedName name="TABLE8D" localSheetId="1">#REF!</definedName>
    <definedName name="TABLE8D">#REF!</definedName>
    <definedName name="table9" localSheetId="0">#REF!</definedName>
    <definedName name="table9" localSheetId="1">#REF!</definedName>
    <definedName name="table9">#REF!</definedName>
    <definedName name="TableA" localSheetId="0">#REF!</definedName>
    <definedName name="TableA" localSheetId="1">#REF!</definedName>
    <definedName name="TableA">#REF!</definedName>
    <definedName name="TABLEA1" localSheetId="0">'[195]Basic Data'!#REF!</definedName>
    <definedName name="TABLEA1" localSheetId="1">#REF!</definedName>
    <definedName name="TABLEA1">'[195]Basic Data'!#REF!</definedName>
    <definedName name="TABLEA2" localSheetId="0">'[195]Basic Data'!#REF!</definedName>
    <definedName name="TABLEA2" localSheetId="1">#REF!</definedName>
    <definedName name="TABLEA2">'[195]Basic Data'!#REF!</definedName>
    <definedName name="TableAAA" localSheetId="1">#REF!</definedName>
    <definedName name="TableAAA">'[121]C:G'!$B$2:$X$215</definedName>
    <definedName name="Tableau_1._CAMEROUN__Principaux_indicateurs_économiques__financiers_et_sociaux_2001___2005" localSheetId="0">#REF!</definedName>
    <definedName name="Tableau_1._CAMEROUN__Principaux_indicateurs_économiques__financiers_et_sociaux_2001___2005" localSheetId="1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0">#REF!</definedName>
    <definedName name="Tableau_2___Equilibre_Epargne_investissement_et_financement_du_déficit_de_ressources" localSheetId="1">#REF!</definedName>
    <definedName name="Tableau_2___Equilibre_Epargne_investissement_et_financement_du_déficit_de_ressources">#REF!</definedName>
    <definedName name="Tableau_3___Données_relatives_à_l_environnement_extérieur_2003___2005" localSheetId="0">#REF!</definedName>
    <definedName name="Tableau_3___Données_relatives_à_l_environnement_extérieur_2003___2005" localSheetId="1">#REF!</definedName>
    <definedName name="Tableau_3___Données_relatives_à_l_environnement_extérieur_2003___2005">#REF!</definedName>
    <definedName name="Tableau_4___Contribution_de_la_demande_à_la_croissance_réeelle" localSheetId="0">#REF!</definedName>
    <definedName name="Tableau_4___Contribution_de_la_demande_à_la_croissance_réeelle" localSheetId="1">#REF!</definedName>
    <definedName name="Tableau_4___Contribution_de_la_demande_à_la_croissance_réeelle">#REF!</definedName>
    <definedName name="Tableau_5___Contribution_de_l_offre_à_la_croissance_réeelle" localSheetId="0">#REF!</definedName>
    <definedName name="Tableau_5___Contribution_de_l_offre_à_la_croissance_réeelle" localSheetId="1">#REF!</definedName>
    <definedName name="Tableau_5___Contribution_de_l_offre_à_la_croissance_réeelle">#REF!</definedName>
    <definedName name="Tableau_6___Tableau_budgétaire_résumé_2003___2005" localSheetId="0">#REF!</definedName>
    <definedName name="Tableau_6___Tableau_budgétaire_résumé_2003___2005" localSheetId="1">#REF!</definedName>
    <definedName name="Tableau_6___Tableau_budgétaire_résumé_2003___2005">#REF!</definedName>
    <definedName name="Tableau_9._CAMEROUN__Situation_monétaire_résumée_2001___2005" localSheetId="0">#REF!</definedName>
    <definedName name="Tableau_9._CAMEROUN__Situation_monétaire_résumée_2001___2005" localSheetId="1">#REF!</definedName>
    <definedName name="Tableau_9._CAMEROUN__Situation_monétaire_résumée_2001___2005">#REF!</definedName>
    <definedName name="TABLEb" localSheetId="1">#REF!</definedName>
    <definedName name="TABLEb">[121]B:I!$B$54:$J$184</definedName>
    <definedName name="TableB1" localSheetId="0">#REF!</definedName>
    <definedName name="TableB1" localSheetId="1">#REF!</definedName>
    <definedName name="TableB1">#REF!</definedName>
    <definedName name="TableB2" localSheetId="0">#REF!</definedName>
    <definedName name="TableB2" localSheetId="1">#REF!</definedName>
    <definedName name="TableB2">#REF!</definedName>
    <definedName name="TableB3" localSheetId="0">#REF!</definedName>
    <definedName name="TableB3" localSheetId="1">#REF!</definedName>
    <definedName name="TableB3">#REF!</definedName>
    <definedName name="Tablec" localSheetId="1">#REF!</definedName>
    <definedName name="Tablec">'[121]C:F'!$A$147:$H$1016</definedName>
    <definedName name="TableC1" localSheetId="0">#REF!</definedName>
    <definedName name="TableC1" localSheetId="1">#REF!</definedName>
    <definedName name="TableC1">#REF!</definedName>
    <definedName name="TableC2" localSheetId="0">#REF!</definedName>
    <definedName name="TableC2" localSheetId="1">#REF!</definedName>
    <definedName name="TableC2">#REF!</definedName>
    <definedName name="TableC3" localSheetId="0">#REF!</definedName>
    <definedName name="TableC3" localSheetId="1">#REF!</definedName>
    <definedName name="TableC3">#REF!</definedName>
    <definedName name="tabled" localSheetId="1">#REF!</definedName>
    <definedName name="tabled">'[121]C:D'!$B$183:$U$249</definedName>
    <definedName name="tablee" localSheetId="1">#REF!</definedName>
    <definedName name="tablee">'[122]C:D'!$B$370:$U$531</definedName>
    <definedName name="tablef" localSheetId="0">[121]F!#REF!</definedName>
    <definedName name="tablef" localSheetId="1">#REF!</definedName>
    <definedName name="tablef">[121]F!#REF!</definedName>
    <definedName name="tableg" localSheetId="0">[121]F!#REF!</definedName>
    <definedName name="tableg" localSheetId="1">#REF!</definedName>
    <definedName name="tableg">[121]F!#REF!</definedName>
    <definedName name="TableName">"Dummy"</definedName>
    <definedName name="TABMON" localSheetId="0">#REF!</definedName>
    <definedName name="TABMON" localSheetId="1">#REF!</definedName>
    <definedName name="TABMON">#REF!</definedName>
    <definedName name="TAMAÑOPOSTE">#REF!</definedName>
    <definedName name="TAME" localSheetId="0">#REF!</definedName>
    <definedName name="TAME" localSheetId="1">#REF!</definedName>
    <definedName name="TAME">#REF!</definedName>
    <definedName name="tarea1" localSheetId="0">#REF!</definedName>
    <definedName name="tarea1" localSheetId="1">#REF!</definedName>
    <definedName name="tarea1">#REF!</definedName>
    <definedName name="tarea2" localSheetId="0">#REF!</definedName>
    <definedName name="tarea2" localSheetId="1">#REF!</definedName>
    <definedName name="tarea2">#REF!</definedName>
    <definedName name="tasa" localSheetId="0" hidden="1">#REF!</definedName>
    <definedName name="tasa" localSheetId="1" hidden="1">#REF!</definedName>
    <definedName name="tasa" hidden="1">#REF!</definedName>
    <definedName name="Tasa_munis">#REF!</definedName>
    <definedName name="TASAI">'[1]esc con 2.4% '!$D$1132</definedName>
    <definedName name="TASAS_DE_INTERES_PROMEDIO" localSheetId="1">#REF!,#REF!</definedName>
    <definedName name="TASAS_DE_INTERES_PROMEDIO">[179]PROMEDIO!$A$97:$G$121,[179]PROMEDIO!$A$248:$G$272</definedName>
    <definedName name="Tasas_Interes_06R" localSheetId="1">#REF!</definedName>
    <definedName name="Tasas_Interes_06R">[196]A!$A$1:$T$54</definedName>
    <definedName name="TASATOT">'[1]esc con 2.4% '!$Y$71</definedName>
    <definedName name="tavo" localSheetId="0" hidden="1">{"Tab1",#N/A,FALSE,"P";"Tab2",#N/A,FALSE,"P"}</definedName>
    <definedName name="tavo" localSheetId="1" hidden="1">{"Tab1",#N/A,FALSE,"P";"Tab2",#N/A,FALSE,"P"}</definedName>
    <definedName name="tavo" hidden="1">{"Tab1",#N/A,FALSE,"P";"Tab2",#N/A,FALSE,"P"}</definedName>
    <definedName name="tavo_1" localSheetId="0" hidden="1">{"Tab1",#N/A,FALSE,"P";"Tab2",#N/A,FALSE,"P"}</definedName>
    <definedName name="tavo_1" localSheetId="1" hidden="1">{"Tab1",#N/A,FALSE,"P";"Tab2",#N/A,FALSE,"P"}</definedName>
    <definedName name="tavo_1" hidden="1">{"Tab1",#N/A,FALSE,"P";"Tab2",#N/A,FALSE,"P"}</definedName>
    <definedName name="tavo_1_1" localSheetId="0" hidden="1">{"Tab1",#N/A,FALSE,"P";"Tab2",#N/A,FALSE,"P"}</definedName>
    <definedName name="tavo_1_1" localSheetId="1" hidden="1">{"Tab1",#N/A,FALSE,"P";"Tab2",#N/A,FALSE,"P"}</definedName>
    <definedName name="tavo_1_1" hidden="1">{"Tab1",#N/A,FALSE,"P";"Tab2",#N/A,FALSE,"P"}</definedName>
    <definedName name="tavo_1_2" localSheetId="0" hidden="1">{"Tab1",#N/A,FALSE,"P";"Tab2",#N/A,FALSE,"P"}</definedName>
    <definedName name="tavo_1_2" localSheetId="1" hidden="1">{"Tab1",#N/A,FALSE,"P";"Tab2",#N/A,FALSE,"P"}</definedName>
    <definedName name="tavo_1_2" hidden="1">{"Tab1",#N/A,FALSE,"P";"Tab2",#N/A,FALSE,"P"}</definedName>
    <definedName name="tavo_1_3" localSheetId="0" hidden="1">{"Tab1",#N/A,FALSE,"P";"Tab2",#N/A,FALSE,"P"}</definedName>
    <definedName name="tavo_1_3" localSheetId="1" hidden="1">{"Tab1",#N/A,FALSE,"P";"Tab2",#N/A,FALSE,"P"}</definedName>
    <definedName name="tavo_1_3" hidden="1">{"Tab1",#N/A,FALSE,"P";"Tab2",#N/A,FALSE,"P"}</definedName>
    <definedName name="tavo_1_4" localSheetId="0" hidden="1">{"Tab1",#N/A,FALSE,"P";"Tab2",#N/A,FALSE,"P"}</definedName>
    <definedName name="tavo_1_4" localSheetId="1" hidden="1">{"Tab1",#N/A,FALSE,"P";"Tab2",#N/A,FALSE,"P"}</definedName>
    <definedName name="tavo_1_4" hidden="1">{"Tab1",#N/A,FALSE,"P";"Tab2",#N/A,FALSE,"P"}</definedName>
    <definedName name="tavo_2" localSheetId="0" hidden="1">{"Tab1",#N/A,FALSE,"P";"Tab2",#N/A,FALSE,"P"}</definedName>
    <definedName name="tavo_2" localSheetId="1" hidden="1">{"Tab1",#N/A,FALSE,"P";"Tab2",#N/A,FALSE,"P"}</definedName>
    <definedName name="tavo_2" hidden="1">{"Tab1",#N/A,FALSE,"P";"Tab2",#N/A,FALSE,"P"}</definedName>
    <definedName name="tavo_3" localSheetId="0" hidden="1">{"Tab1",#N/A,FALSE,"P";"Tab2",#N/A,FALSE,"P"}</definedName>
    <definedName name="tavo_3" localSheetId="1" hidden="1">{"Tab1",#N/A,FALSE,"P";"Tab2",#N/A,FALSE,"P"}</definedName>
    <definedName name="tavo_3" hidden="1">{"Tab1",#N/A,FALSE,"P";"Tab2",#N/A,FALSE,"P"}</definedName>
    <definedName name="tavo_4" localSheetId="0" hidden="1">{"Tab1",#N/A,FALSE,"P";"Tab2",#N/A,FALSE,"P"}</definedName>
    <definedName name="tavo_4" localSheetId="1" hidden="1">{"Tab1",#N/A,FALSE,"P";"Tab2",#N/A,FALSE,"P"}</definedName>
    <definedName name="tavo_4" hidden="1">{"Tab1",#N/A,FALSE,"P";"Tab2",#N/A,FALSE,"P"}</definedName>
    <definedName name="tblChecks" localSheetId="1">#REF!</definedName>
    <definedName name="tblChecks">[15]ErrCheck!$A$3:$E$5</definedName>
    <definedName name="tblLinks" localSheetId="1">#REF!</definedName>
    <definedName name="tblLinks">[15]Links!$A$4:$F$33</definedName>
    <definedName name="tbn" localSheetId="0">#REF!</definedName>
    <definedName name="tbn" localSheetId="1">#REF!</definedName>
    <definedName name="tbn">#REF!</definedName>
    <definedName name="TC" localSheetId="0">#REF!</definedName>
    <definedName name="TC" localSheetId="1">#REF!</definedName>
    <definedName name="TC">#REF!</definedName>
    <definedName name="TC00" localSheetId="1">#REF!</definedName>
    <definedName name="TC00">'[20]PROYECCIONES-PM 2000mod (2)'!$F$66</definedName>
    <definedName name="tcambio">#REF!</definedName>
    <definedName name="TCcomponentes" localSheetId="0">OFFSET(#REF!,0,0,COUNT(#REF!))</definedName>
    <definedName name="TCcomponentes" localSheetId="1">OFFSET(#REF!,0,0,COUNT(#REF!))</definedName>
    <definedName name="TCcomponentes">OFFSET(#REF!,0,0,COUNT(#REF!))</definedName>
    <definedName name="TCFEN" localSheetId="0">#REF!</definedName>
    <definedName name="TCFEN" localSheetId="1">#REF!</definedName>
    <definedName name="TCFEN">#REF!</definedName>
    <definedName name="tchoy" localSheetId="0">#REF!</definedName>
    <definedName name="tchoy" localSheetId="1">#REF!</definedName>
    <definedName name="tchoy">#REF!</definedName>
    <definedName name="TCN" localSheetId="1">#REF!</definedName>
    <definedName name="TCN">[113]SREAL!A$158</definedName>
    <definedName name="TDATE" localSheetId="1">#REF!</definedName>
    <definedName name="TDATE">#REF!</definedName>
    <definedName name="TDDD">#REF!</definedName>
    <definedName name="TDDF">#REF!</definedName>
    <definedName name="TDDNA">#REF!</definedName>
    <definedName name="TDFD">#REF!</definedName>
    <definedName name="TDFF">#REF!</definedName>
    <definedName name="TDFNA">#REF!</definedName>
    <definedName name="TDIC" localSheetId="0">#REF!</definedName>
    <definedName name="TDIC" localSheetId="1">#REF!</definedName>
    <definedName name="TDIC">#REF!</definedName>
    <definedName name="tdic96" localSheetId="0">#REF!</definedName>
    <definedName name="tdic96" localSheetId="1">#REF!</definedName>
    <definedName name="tdic96">#REF!</definedName>
    <definedName name="te">Scheduled_Payment+Extra_Payment</definedName>
    <definedName name="TELA">[197]tela!$D$19</definedName>
    <definedName name="TELAS" localSheetId="0">#REF!</definedName>
    <definedName name="TELAS" localSheetId="1">#REF!</definedName>
    <definedName name="TELAS">#REF!</definedName>
    <definedName name="Template_Table">#REF!</definedName>
    <definedName name="Tendencia" localSheetId="1">OFFSET(#REF!,0,0,COUNT(#REF!))</definedName>
    <definedName name="Tendencia">OFFSET('[168]C.1'!$E$21,0,0,COUNT('[168]C.1'!$E$21:$E$441))</definedName>
    <definedName name="TENEDOR" localSheetId="0">#REF!</definedName>
    <definedName name="TENEDOR" localSheetId="1">#REF!</definedName>
    <definedName name="TENEDOR">#REF!</definedName>
    <definedName name="TENEDORES" localSheetId="0">#REF!</definedName>
    <definedName name="TENEDORES" localSheetId="1">#REF!</definedName>
    <definedName name="TENEDORES">#REF!</definedName>
    <definedName name="tentotales">#N/A</definedName>
    <definedName name="TERAN" localSheetId="0">#REF!</definedName>
    <definedName name="TERAN" localSheetId="1">#REF!</definedName>
    <definedName name="TERAN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localSheetId="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localSheetId="1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FDD">#REF!</definedName>
    <definedName name="TFDF">#REF!</definedName>
    <definedName name="TFDNA">#REF!</definedName>
    <definedName name="TFFD">#REF!</definedName>
    <definedName name="TFFF">#REF!</definedName>
    <definedName name="TFFNA">#REF!</definedName>
    <definedName name="tgr">#REF!</definedName>
    <definedName name="TIEMPO" localSheetId="1">#REF!</definedName>
    <definedName name="TIEMPO">[71]Base!$DP1</definedName>
    <definedName name="TIME" localSheetId="0">[78]Sum1!#REF!</definedName>
    <definedName name="TIME" localSheetId="1">#REF!</definedName>
    <definedName name="TIME">[78]Sum1!#REF!</definedName>
    <definedName name="TIPO">#REF!</definedName>
    <definedName name="tipo_acreedor">#REF!</definedName>
    <definedName name="TIPO_DE_PROYECTO">#REF!</definedName>
    <definedName name="tipo_deuda">#REF!</definedName>
    <definedName name="tipo_proyecto">#REF!</definedName>
    <definedName name="TIPOCAMBIO" localSheetId="0">#REF!</definedName>
    <definedName name="TIPOCAMBIO" localSheetId="1">#REF!</definedName>
    <definedName name="TIPOCAMBIO">#REF!</definedName>
    <definedName name="TIT_FLW_CUM" localSheetId="0">#REF!</definedName>
    <definedName name="TIT_FLW_CUM" localSheetId="1">#REF!</definedName>
    <definedName name="TIT_FLW_CUM">#REF!</definedName>
    <definedName name="TIT_FLW_QTY" localSheetId="0">#REF!</definedName>
    <definedName name="TIT_FLW_QTY" localSheetId="1">#REF!</definedName>
    <definedName name="TIT_FLW_QTY">#REF!</definedName>
    <definedName name="TIT_STOCKS" localSheetId="0">#REF!</definedName>
    <definedName name="TIT_STOCKS" localSheetId="1">#REF!</definedName>
    <definedName name="TIT_STOCKS">#REF!</definedName>
    <definedName name="TITLES" localSheetId="0">#REF!</definedName>
    <definedName name="TITLES" localSheetId="1">#REF!</definedName>
    <definedName name="TITLES">#REF!</definedName>
    <definedName name="títulos" localSheetId="0">#REF!</definedName>
    <definedName name="títulos" localSheetId="1">#REF!</definedName>
    <definedName name="títulos">#REF!</definedName>
    <definedName name="titulos_" localSheetId="0">#REF!</definedName>
    <definedName name="titulos_" localSheetId="1">#REF!</definedName>
    <definedName name="titulos_">#REF!</definedName>
    <definedName name="_xlnm.Print_Titles" localSheetId="1">#REF!,#REF!</definedName>
    <definedName name="_xlnm.Print_Titles">[198]Q5!$A$1:$C$65536,[198]Q5!$A$1:$IV$7</definedName>
    <definedName name="Títulos_a_imprimir_IM">#N/A</definedName>
    <definedName name="tj" localSheetId="0" hidden="1">{"Riqfin97",#N/A,FALSE,"Tran";"Riqfinpro",#N/A,FALSE,"Tran"}</definedName>
    <definedName name="tj" localSheetId="1" hidden="1">{"Riqfin97",#N/A,FALSE,"Tran";"Riqfinpro",#N/A,FALSE,"Tran"}</definedName>
    <definedName name="tj" hidden="1">{"Riqfin97",#N/A,FALSE,"Tran";"Riqfinpro",#N/A,FALSE,"Tran"}</definedName>
    <definedName name="tj_1" localSheetId="0" hidden="1">{"Riqfin97",#N/A,FALSE,"Tran";"Riqfinpro",#N/A,FALSE,"Tran"}</definedName>
    <definedName name="tj_1" localSheetId="1" hidden="1">{"Riqfin97",#N/A,FALSE,"Tran";"Riqfinpro",#N/A,FALSE,"Tran"}</definedName>
    <definedName name="tj_1" hidden="1">{"Riqfin97",#N/A,FALSE,"Tran";"Riqfinpro",#N/A,FALSE,"Tran"}</definedName>
    <definedName name="tj_1_1" localSheetId="0" hidden="1">{"Riqfin97",#N/A,FALSE,"Tran";"Riqfinpro",#N/A,FALSE,"Tran"}</definedName>
    <definedName name="tj_1_1" localSheetId="1" hidden="1">{"Riqfin97",#N/A,FALSE,"Tran";"Riqfinpro",#N/A,FALSE,"Tran"}</definedName>
    <definedName name="tj_1_1" hidden="1">{"Riqfin97",#N/A,FALSE,"Tran";"Riqfinpro",#N/A,FALSE,"Tran"}</definedName>
    <definedName name="tj_1_2" localSheetId="0" hidden="1">{"Riqfin97",#N/A,FALSE,"Tran";"Riqfinpro",#N/A,FALSE,"Tran"}</definedName>
    <definedName name="tj_1_2" localSheetId="1" hidden="1">{"Riqfin97",#N/A,FALSE,"Tran";"Riqfinpro",#N/A,FALSE,"Tran"}</definedName>
    <definedName name="tj_1_2" hidden="1">{"Riqfin97",#N/A,FALSE,"Tran";"Riqfinpro",#N/A,FALSE,"Tran"}</definedName>
    <definedName name="tj_1_3" localSheetId="0" hidden="1">{"Riqfin97",#N/A,FALSE,"Tran";"Riqfinpro",#N/A,FALSE,"Tran"}</definedName>
    <definedName name="tj_1_3" localSheetId="1" hidden="1">{"Riqfin97",#N/A,FALSE,"Tran";"Riqfinpro",#N/A,FALSE,"Tran"}</definedName>
    <definedName name="tj_1_3" hidden="1">{"Riqfin97",#N/A,FALSE,"Tran";"Riqfinpro",#N/A,FALSE,"Tran"}</definedName>
    <definedName name="tj_1_4" localSheetId="0" hidden="1">{"Riqfin97",#N/A,FALSE,"Tran";"Riqfinpro",#N/A,FALSE,"Tran"}</definedName>
    <definedName name="tj_1_4" localSheetId="1" hidden="1">{"Riqfin97",#N/A,FALSE,"Tran";"Riqfinpro",#N/A,FALSE,"Tran"}</definedName>
    <definedName name="tj_1_4" hidden="1">{"Riqfin97",#N/A,FALSE,"Tran";"Riqfinpro",#N/A,FALSE,"Tran"}</definedName>
    <definedName name="tj_2" localSheetId="0" hidden="1">{"Riqfin97",#N/A,FALSE,"Tran";"Riqfinpro",#N/A,FALSE,"Tran"}</definedName>
    <definedName name="tj_2" localSheetId="1" hidden="1">{"Riqfin97",#N/A,FALSE,"Tran";"Riqfinpro",#N/A,FALSE,"Tran"}</definedName>
    <definedName name="tj_2" hidden="1">{"Riqfin97",#N/A,FALSE,"Tran";"Riqfinpro",#N/A,FALSE,"Tran"}</definedName>
    <definedName name="tj_3" localSheetId="0" hidden="1">{"Riqfin97",#N/A,FALSE,"Tran";"Riqfinpro",#N/A,FALSE,"Tran"}</definedName>
    <definedName name="tj_3" localSheetId="1" hidden="1">{"Riqfin97",#N/A,FALSE,"Tran";"Riqfinpro",#N/A,FALSE,"Tran"}</definedName>
    <definedName name="tj_3" hidden="1">{"Riqfin97",#N/A,FALSE,"Tran";"Riqfinpro",#N/A,FALSE,"Tran"}</definedName>
    <definedName name="tj_4" localSheetId="0" hidden="1">{"Riqfin97",#N/A,FALSE,"Tran";"Riqfinpro",#N/A,FALSE,"Tran"}</definedName>
    <definedName name="tj_4" localSheetId="1" hidden="1">{"Riqfin97",#N/A,FALSE,"Tran";"Riqfinpro",#N/A,FALSE,"Tran"}</definedName>
    <definedName name="tj_4" hidden="1">{"Riqfin97",#N/A,FALSE,"Tran";"Riqfinpro",#N/A,FALSE,"Tran"}</definedName>
    <definedName name="TJGYJM">#REF!</definedName>
    <definedName name="tjun" localSheetId="0">#REF!</definedName>
    <definedName name="tjun" localSheetId="1">#REF!</definedName>
    <definedName name="tjun">#REF!</definedName>
    <definedName name="TM" localSheetId="1">#REF!</definedName>
    <definedName name="TM">[71]Base!$DQ1</definedName>
    <definedName name="TM_D" localSheetId="0">#REF!</definedName>
    <definedName name="TM_D" localSheetId="1">#REF!</definedName>
    <definedName name="TM_D">#REF!</definedName>
    <definedName name="TM_DPCH" localSheetId="1">#REF!</definedName>
    <definedName name="TM_DPCH">[162]Q5!$E$24:$AH$24</definedName>
    <definedName name="TM_R" localSheetId="1">#REF!</definedName>
    <definedName name="TM_R">[162]Q5!$E$22:$AH$22</definedName>
    <definedName name="TM_RPCH" localSheetId="1">#REF!</definedName>
    <definedName name="TM_RPCH">[162]Q5!$E$21:$AH$21</definedName>
    <definedName name="TMAR" localSheetId="0">#REF!</definedName>
    <definedName name="TMAR" localSheetId="1">#REF!</definedName>
    <definedName name="TMAR">#REF!</definedName>
    <definedName name="TMG" localSheetId="0">#REF!</definedName>
    <definedName name="TMG" localSheetId="1">#REF!</definedName>
    <definedName name="TMG">#REF!</definedName>
    <definedName name="TMG_D" localSheetId="0">#REF!</definedName>
    <definedName name="TMG_D" localSheetId="1">#REF!</definedName>
    <definedName name="TMG_D">#REF!</definedName>
    <definedName name="TMG_DPCH" localSheetId="0">#REF!</definedName>
    <definedName name="TMG_DPCH" localSheetId="1">#REF!</definedName>
    <definedName name="TMG_DPCH">#REF!</definedName>
    <definedName name="TMG_R" localSheetId="1">#REF!</definedName>
    <definedName name="TMG_R">[162]Q5!$E$41:$AH$41</definedName>
    <definedName name="TMG_RPCH" localSheetId="1">#REF!</definedName>
    <definedName name="TMG_RPCH">[162]Q5!$E$40:$AH$40</definedName>
    <definedName name="TMGO">#N/A</definedName>
    <definedName name="TMGO_D" localSheetId="1">#REF!</definedName>
    <definedName name="TMGO_D">[162]Q5!$E$63:$AH$63</definedName>
    <definedName name="TMGO_DPCH" localSheetId="1">#REF!</definedName>
    <definedName name="TMGO_DPCH">[162]Q5!$E$64:$AH$64</definedName>
    <definedName name="TMGO_R" localSheetId="1">#REF!</definedName>
    <definedName name="TMGO_R">[162]Q5!$E$62:$AH$62</definedName>
    <definedName name="TMGO_RPCH" localSheetId="1">#REF!</definedName>
    <definedName name="TMGO_RPCH">[162]Q5!$E$60:$AH$60</definedName>
    <definedName name="TMGXO" localSheetId="1">#REF!</definedName>
    <definedName name="TMGXO">[162]Q5!$E$82:$AH$82</definedName>
    <definedName name="TMGXO_D" localSheetId="1">#REF!</definedName>
    <definedName name="TMGXO_D">[162]Q5!$E$88:$AH$88</definedName>
    <definedName name="TMGXO_DPCH" localSheetId="1">#REF!</definedName>
    <definedName name="TMGXO_DPCH">[162]Q5!$E$89:$AH$89</definedName>
    <definedName name="TMGXO_R" localSheetId="1">#REF!</definedName>
    <definedName name="TMGXO_R">[162]Q5!$E$87:$AH$87</definedName>
    <definedName name="TMGXO_RPCH" localSheetId="1">#REF!</definedName>
    <definedName name="TMGXO_RPCH">[162]Q5!$E$84:$AH$84</definedName>
    <definedName name="TMS" localSheetId="1">#REF!</definedName>
    <definedName name="TMS">[162]Q5!$E$97:$AH$97</definedName>
    <definedName name="TNAME" localSheetId="1">#REF!</definedName>
    <definedName name="TNAME">#REF!</definedName>
    <definedName name="tnov" localSheetId="0">#REF!</definedName>
    <definedName name="tnov" localSheetId="1">#REF!</definedName>
    <definedName name="tnov">#REF!</definedName>
    <definedName name="TOC" localSheetId="0">#REF!</definedName>
    <definedName name="TOC" localSheetId="1">#REF!</definedName>
    <definedName name="TOC">#REF!</definedName>
    <definedName name="toct" localSheetId="0">#REF!</definedName>
    <definedName name="toct" localSheetId="1">#REF!</definedName>
    <definedName name="toct">#REF!</definedName>
    <definedName name="TODO">[199]BCC!$A$1:$N$821,[199]BCC!$A$822:$N$1624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"Libro de trabajo activo"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 localSheetId="0">#REF!</definedName>
    <definedName name="TOT" localSheetId="1">#REF!</definedName>
    <definedName name="TOT">#REF!</definedName>
    <definedName name="TOTAL_DS" localSheetId="1">#REF!</definedName>
    <definedName name="TOTAL_DS">#REF!</definedName>
    <definedName name="Total_Interest" localSheetId="0">#REF!</definedName>
    <definedName name="Total_Interest" localSheetId="1">#REF!</definedName>
    <definedName name="Total_Interest">#REF!</definedName>
    <definedName name="Total_Pay" localSheetId="0">#REF!</definedName>
    <definedName name="Total_Pay" localSheetId="1">#REF!</definedName>
    <definedName name="Total_Pay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TOTALCI" localSheetId="0">#REF!</definedName>
    <definedName name="TOTALCI" localSheetId="1">#REF!</definedName>
    <definedName name="TOTALCI">#REF!</definedName>
    <definedName name="TOTALD.21" localSheetId="0">#REF!</definedName>
    <definedName name="TOTALD.21" localSheetId="1">#REF!</definedName>
    <definedName name="TOTALD.21">#REF!</definedName>
    <definedName name="TOTALD21">#REF!</definedName>
    <definedName name="TOTALOFERTA" localSheetId="0">#REF!</definedName>
    <definedName name="TOTALOFERTA" localSheetId="1">#REF!</definedName>
    <definedName name="TOTALOFERTA">#REF!</definedName>
    <definedName name="TOTALP.1" localSheetId="0">#REF!</definedName>
    <definedName name="TOTALP.1" localSheetId="1">#REF!</definedName>
    <definedName name="TOTALP.1">#REF!</definedName>
    <definedName name="TOTALP.2" localSheetId="0">#REF!</definedName>
    <definedName name="TOTALP.2" localSheetId="1">#REF!</definedName>
    <definedName name="TOTALP.2">#REF!</definedName>
    <definedName name="TOTALP.3" localSheetId="0">#REF!</definedName>
    <definedName name="TOTALP.3" localSheetId="1">#REF!</definedName>
    <definedName name="TOTALP.3">#REF!</definedName>
    <definedName name="TOTALP.31HOG" localSheetId="0">#REF!</definedName>
    <definedName name="TOTALP.31HOG" localSheetId="1">#REF!</definedName>
    <definedName name="TOTALP.31HOG">#REF!</definedName>
    <definedName name="TOTALP.5" localSheetId="0">#REF!</definedName>
    <definedName name="TOTALP.5" localSheetId="1">#REF!</definedName>
    <definedName name="TOTALP.5">#REF!</definedName>
    <definedName name="TOTALP.51" localSheetId="0">#REF!</definedName>
    <definedName name="TOTALP.51" localSheetId="1">#REF!</definedName>
    <definedName name="TOTALP.51">#REF!</definedName>
    <definedName name="TOTALP.52" localSheetId="0">#REF!</definedName>
    <definedName name="TOTALP.52" localSheetId="1">#REF!</definedName>
    <definedName name="TOTALP.52">#REF!</definedName>
    <definedName name="TOTALP.53" localSheetId="0">#REF!</definedName>
    <definedName name="TOTALP.53" localSheetId="1">#REF!</definedName>
    <definedName name="TOTALP.53">#REF!</definedName>
    <definedName name="TOTALP.6" localSheetId="0">#REF!</definedName>
    <definedName name="TOTALP.6" localSheetId="1">#REF!</definedName>
    <definedName name="TOTALP.6">#REF!</definedName>
    <definedName name="TOTALP.7" localSheetId="0">#REF!</definedName>
    <definedName name="TOTALP.7" localSheetId="1">#REF!</definedName>
    <definedName name="TOTALP.7">#REF!</definedName>
    <definedName name="TOTALP2EQ" localSheetId="0">#REF!</definedName>
    <definedName name="TOTALP2EQ" localSheetId="1">#REF!</definedName>
    <definedName name="TOTALP2EQ">#REF!</definedName>
    <definedName name="TOTALP2EQOU" localSheetId="0">#REF!</definedName>
    <definedName name="TOTALP2EQOU" localSheetId="1">#REF!</definedName>
    <definedName name="TOTALP2EQOU">#REF!</definedName>
    <definedName name="TOTALP31GG" localSheetId="0">#REF!</definedName>
    <definedName name="TOTALP31GG" localSheetId="1">#REF!</definedName>
    <definedName name="TOTALP31GG">#REF!</definedName>
    <definedName name="TOTALP31ISFLSH" localSheetId="0">#REF!</definedName>
    <definedName name="TOTALP31ISFLSH" localSheetId="1">#REF!</definedName>
    <definedName name="TOTALP31ISFLSH">#REF!</definedName>
    <definedName name="TOTALP32GG" localSheetId="0">#REF!</definedName>
    <definedName name="TOTALP32GG" localSheetId="1">#REF!</definedName>
    <definedName name="TOTALP32GG">#REF!</definedName>
    <definedName name="TOTALP3GOB" localSheetId="0">#REF!</definedName>
    <definedName name="TOTALP3GOB" localSheetId="1">#REF!</definedName>
    <definedName name="TOTALP3GOB">#REF!</definedName>
    <definedName name="TOTALUTILIZ.1" localSheetId="0">#REF!</definedName>
    <definedName name="TOTALUTILIZ.1" localSheetId="1">#REF!</definedName>
    <definedName name="TOTALUTILIZ.1">#REF!</definedName>
    <definedName name="TOWEO" localSheetId="0">#REF!</definedName>
    <definedName name="TOWEO" localSheetId="1">#REF!</definedName>
    <definedName name="TOWEO">#REF!</definedName>
    <definedName name="Trade">#REF!</definedName>
    <definedName name="TRADE3" localSheetId="0">[73]Trade!#REF!</definedName>
    <definedName name="TRADE3" localSheetId="1">#REF!</definedName>
    <definedName name="TRADE3">[73]Trade!#REF!</definedName>
    <definedName name="trans" localSheetId="0">#REF!</definedName>
    <definedName name="trans" localSheetId="1">#REF!</definedName>
    <definedName name="trans">#REF!</definedName>
    <definedName name="transaccion">#REF!</definedName>
    <definedName name="TRANSACCION_SCN2">#REF!</definedName>
    <definedName name="Transfer_check" localSheetId="0">#REF!</definedName>
    <definedName name="Transfer_check" localSheetId="1">#REF!</definedName>
    <definedName name="Transfer_check">#REF!</definedName>
    <definedName name="TRANSNAVE" localSheetId="0">#REF!</definedName>
    <definedName name="TRANSNAVE" localSheetId="1">#REF!</definedName>
    <definedName name="TRANSNAVE">#REF!</definedName>
    <definedName name="TRAS">#N/A</definedName>
    <definedName name="TREES" localSheetId="0" hidden="1">{"'RIN-INTRANET'!$A$1:$K$71"}</definedName>
    <definedName name="TREES" localSheetId="1" hidden="1">{"'RIN-INTRANET'!$A$1:$K$71"}</definedName>
    <definedName name="TREES" hidden="1">{"'RIN-INTRANET'!$A$1:$K$71"}</definedName>
    <definedName name="triangular">#REF!</definedName>
    <definedName name="TRIGO" localSheetId="0">#REF!</definedName>
    <definedName name="TRIGO" localSheetId="1">#REF!</definedName>
    <definedName name="TRIGO">#REF!</definedName>
    <definedName name="Trimestre">#REF!</definedName>
    <definedName name="TRT">#N/A</definedName>
    <definedName name="TS" localSheetId="0">#REF!</definedName>
    <definedName name="TS" localSheetId="1">#REF!</definedName>
    <definedName name="TS">#REF!</definedName>
    <definedName name="TSET" localSheetId="0">#REF!</definedName>
    <definedName name="TSET" localSheetId="1">#REF!</definedName>
    <definedName name="TSET">#REF!</definedName>
    <definedName name="TSFR1">'[1]esc con 2.4% '!$D$128:$L$132</definedName>
    <definedName name="TSFR2">'[1]esc con 2.4% '!$D$269:$L$273</definedName>
    <definedName name="TSFR3">'[1]esc con 2.4% '!$A$226:$Z$958</definedName>
    <definedName name="tt" localSheetId="0" hidden="1">{"Tab1",#N/A,FALSE,"P";"Tab2",#N/A,FALSE,"P"}</definedName>
    <definedName name="tt" localSheetId="1" hidden="1">{"Tab1",#N/A,FALSE,"P";"Tab2",#N/A,FALSE,"P"}</definedName>
    <definedName name="tt" hidden="1">{"Tab1",#N/A,FALSE,"P";"Tab2",#N/A,FALSE,"P"}</definedName>
    <definedName name="tt_1" localSheetId="0" hidden="1">{"Tab1",#N/A,FALSE,"P";"Tab2",#N/A,FALSE,"P"}</definedName>
    <definedName name="tt_1" localSheetId="1" hidden="1">{"Tab1",#N/A,FALSE,"P";"Tab2",#N/A,FALSE,"P"}</definedName>
    <definedName name="tt_1" hidden="1">{"Tab1",#N/A,FALSE,"P";"Tab2",#N/A,FALSE,"P"}</definedName>
    <definedName name="tt_1_1" localSheetId="0" hidden="1">{"Tab1",#N/A,FALSE,"P";"Tab2",#N/A,FALSE,"P"}</definedName>
    <definedName name="tt_1_1" localSheetId="1" hidden="1">{"Tab1",#N/A,FALSE,"P";"Tab2",#N/A,FALSE,"P"}</definedName>
    <definedName name="tt_1_1" hidden="1">{"Tab1",#N/A,FALSE,"P";"Tab2",#N/A,FALSE,"P"}</definedName>
    <definedName name="tt_1_2" localSheetId="0" hidden="1">{"Tab1",#N/A,FALSE,"P";"Tab2",#N/A,FALSE,"P"}</definedName>
    <definedName name="tt_1_2" localSheetId="1" hidden="1">{"Tab1",#N/A,FALSE,"P";"Tab2",#N/A,FALSE,"P"}</definedName>
    <definedName name="tt_1_2" hidden="1">{"Tab1",#N/A,FALSE,"P";"Tab2",#N/A,FALSE,"P"}</definedName>
    <definedName name="tt_1_3" localSheetId="0" hidden="1">{"Tab1",#N/A,FALSE,"P";"Tab2",#N/A,FALSE,"P"}</definedName>
    <definedName name="tt_1_3" localSheetId="1" hidden="1">{"Tab1",#N/A,FALSE,"P";"Tab2",#N/A,FALSE,"P"}</definedName>
    <definedName name="tt_1_3" hidden="1">{"Tab1",#N/A,FALSE,"P";"Tab2",#N/A,FALSE,"P"}</definedName>
    <definedName name="tt_1_4" localSheetId="0" hidden="1">{"Tab1",#N/A,FALSE,"P";"Tab2",#N/A,FALSE,"P"}</definedName>
    <definedName name="tt_1_4" localSheetId="1" hidden="1">{"Tab1",#N/A,FALSE,"P";"Tab2",#N/A,FALSE,"P"}</definedName>
    <definedName name="tt_1_4" hidden="1">{"Tab1",#N/A,FALSE,"P";"Tab2",#N/A,FALSE,"P"}</definedName>
    <definedName name="tt_2" localSheetId="0" hidden="1">{"Tab1",#N/A,FALSE,"P";"Tab2",#N/A,FALSE,"P"}</definedName>
    <definedName name="tt_2" localSheetId="1" hidden="1">{"Tab1",#N/A,FALSE,"P";"Tab2",#N/A,FALSE,"P"}</definedName>
    <definedName name="tt_2" hidden="1">{"Tab1",#N/A,FALSE,"P";"Tab2",#N/A,FALSE,"P"}</definedName>
    <definedName name="tt_3" localSheetId="0" hidden="1">{"Tab1",#N/A,FALSE,"P";"Tab2",#N/A,FALSE,"P"}</definedName>
    <definedName name="tt_3" localSheetId="1" hidden="1">{"Tab1",#N/A,FALSE,"P";"Tab2",#N/A,FALSE,"P"}</definedName>
    <definedName name="tt_3" hidden="1">{"Tab1",#N/A,FALSE,"P";"Tab2",#N/A,FALSE,"P"}</definedName>
    <definedName name="tt_4" localSheetId="0" hidden="1">{"Tab1",#N/A,FALSE,"P";"Tab2",#N/A,FALSE,"P"}</definedName>
    <definedName name="tt_4" localSheetId="1" hidden="1">{"Tab1",#N/A,FALSE,"P";"Tab2",#N/A,FALSE,"P"}</definedName>
    <definedName name="tt_4" hidden="1">{"Tab1",#N/A,FALSE,"P";"Tab2",#N/A,FALSE,"P"}</definedName>
    <definedName name="ttt" localSheetId="0" hidden="1">{"Minpmon",#N/A,FALSE,"Monthinput"}</definedName>
    <definedName name="ttt" localSheetId="1" hidden="1">{"Minpmon",#N/A,FALSE,"Monthinput"}</definedName>
    <definedName name="ttt" hidden="1">{"Minpmon",#N/A,FALSE,"Monthinput"}</definedName>
    <definedName name="ttt_1" localSheetId="0" hidden="1">{"Minpmon",#N/A,FALSE,"Monthinput"}</definedName>
    <definedName name="ttt_1" localSheetId="1" hidden="1">{"Minpmon",#N/A,FALSE,"Monthinput"}</definedName>
    <definedName name="ttt_1" hidden="1">{"Minpmon",#N/A,FALSE,"Monthinput"}</definedName>
    <definedName name="ttt_1_1" localSheetId="0" hidden="1">{"Minpmon",#N/A,FALSE,"Monthinput"}</definedName>
    <definedName name="ttt_1_1" localSheetId="1" hidden="1">{"Minpmon",#N/A,FALSE,"Monthinput"}</definedName>
    <definedName name="ttt_1_1" hidden="1">{"Minpmon",#N/A,FALSE,"Monthinput"}</definedName>
    <definedName name="ttt_1_2" localSheetId="0" hidden="1">{"Minpmon",#N/A,FALSE,"Monthinput"}</definedName>
    <definedName name="ttt_1_2" localSheetId="1" hidden="1">{"Minpmon",#N/A,FALSE,"Monthinput"}</definedName>
    <definedName name="ttt_1_2" hidden="1">{"Minpmon",#N/A,FALSE,"Monthinput"}</definedName>
    <definedName name="ttt_1_3" localSheetId="0" hidden="1">{"Minpmon",#N/A,FALSE,"Monthinput"}</definedName>
    <definedName name="ttt_1_3" localSheetId="1" hidden="1">{"Minpmon",#N/A,FALSE,"Monthinput"}</definedName>
    <definedName name="ttt_1_3" hidden="1">{"Minpmon",#N/A,FALSE,"Monthinput"}</definedName>
    <definedName name="ttt_1_4" localSheetId="0" hidden="1">{"Minpmon",#N/A,FALSE,"Monthinput"}</definedName>
    <definedName name="ttt_1_4" localSheetId="1" hidden="1">{"Minpmon",#N/A,FALSE,"Monthinput"}</definedName>
    <definedName name="ttt_1_4" hidden="1">{"Minpmon",#N/A,FALSE,"Monthinput"}</definedName>
    <definedName name="ttt_2" localSheetId="0" hidden="1">{"Minpmon",#N/A,FALSE,"Monthinput"}</definedName>
    <definedName name="ttt_2" localSheetId="1" hidden="1">{"Minpmon",#N/A,FALSE,"Monthinput"}</definedName>
    <definedName name="ttt_2" hidden="1">{"Minpmon",#N/A,FALSE,"Monthinput"}</definedName>
    <definedName name="ttt_3" localSheetId="0" hidden="1">{"Minpmon",#N/A,FALSE,"Monthinput"}</definedName>
    <definedName name="ttt_3" localSheetId="1" hidden="1">{"Minpmon",#N/A,FALSE,"Monthinput"}</definedName>
    <definedName name="ttt_3" hidden="1">{"Minpmon",#N/A,FALSE,"Monthinput"}</definedName>
    <definedName name="ttt_4" localSheetId="0" hidden="1">{"Minpmon",#N/A,FALSE,"Monthinput"}</definedName>
    <definedName name="ttt_4" localSheetId="1" hidden="1">{"Minpmon",#N/A,FALSE,"Monthinput"}</definedName>
    <definedName name="ttt_4" hidden="1">{"Minpmon",#N/A,FALSE,"Monthinput"}</definedName>
    <definedName name="tttt" localSheetId="0" hidden="1">{"Tab1",#N/A,FALSE,"P";"Tab2",#N/A,FALSE,"P"}</definedName>
    <definedName name="tttt" localSheetId="1" hidden="1">{"Tab1",#N/A,FALSE,"P";"Tab2",#N/A,FALSE,"P"}</definedName>
    <definedName name="tttt" hidden="1">{"Tab1",#N/A,FALSE,"P";"Tab2",#N/A,FALSE,"P"}</definedName>
    <definedName name="tttt_1" localSheetId="0" hidden="1">{"Tab1",#N/A,FALSE,"P";"Tab2",#N/A,FALSE,"P"}</definedName>
    <definedName name="tttt_1" localSheetId="1" hidden="1">{"Tab1",#N/A,FALSE,"P";"Tab2",#N/A,FALSE,"P"}</definedName>
    <definedName name="tttt_1" hidden="1">{"Tab1",#N/A,FALSE,"P";"Tab2",#N/A,FALSE,"P"}</definedName>
    <definedName name="tttt_1_1" localSheetId="0" hidden="1">{"Tab1",#N/A,FALSE,"P";"Tab2",#N/A,FALSE,"P"}</definedName>
    <definedName name="tttt_1_1" localSheetId="1" hidden="1">{"Tab1",#N/A,FALSE,"P";"Tab2",#N/A,FALSE,"P"}</definedName>
    <definedName name="tttt_1_1" hidden="1">{"Tab1",#N/A,FALSE,"P";"Tab2",#N/A,FALSE,"P"}</definedName>
    <definedName name="tttt_1_2" localSheetId="0" hidden="1">{"Tab1",#N/A,FALSE,"P";"Tab2",#N/A,FALSE,"P"}</definedName>
    <definedName name="tttt_1_2" localSheetId="1" hidden="1">{"Tab1",#N/A,FALSE,"P";"Tab2",#N/A,FALSE,"P"}</definedName>
    <definedName name="tttt_1_2" hidden="1">{"Tab1",#N/A,FALSE,"P";"Tab2",#N/A,FALSE,"P"}</definedName>
    <definedName name="tttt_1_3" localSheetId="0" hidden="1">{"Tab1",#N/A,FALSE,"P";"Tab2",#N/A,FALSE,"P"}</definedName>
    <definedName name="tttt_1_3" localSheetId="1" hidden="1">{"Tab1",#N/A,FALSE,"P";"Tab2",#N/A,FALSE,"P"}</definedName>
    <definedName name="tttt_1_3" hidden="1">{"Tab1",#N/A,FALSE,"P";"Tab2",#N/A,FALSE,"P"}</definedName>
    <definedName name="tttt_1_4" localSheetId="0" hidden="1">{"Tab1",#N/A,FALSE,"P";"Tab2",#N/A,FALSE,"P"}</definedName>
    <definedName name="tttt_1_4" localSheetId="1" hidden="1">{"Tab1",#N/A,FALSE,"P";"Tab2",#N/A,FALSE,"P"}</definedName>
    <definedName name="tttt_1_4" hidden="1">{"Tab1",#N/A,FALSE,"P";"Tab2",#N/A,FALSE,"P"}</definedName>
    <definedName name="tttt_2" localSheetId="0" hidden="1">{"Tab1",#N/A,FALSE,"P";"Tab2",#N/A,FALSE,"P"}</definedName>
    <definedName name="tttt_2" localSheetId="1" hidden="1">{"Tab1",#N/A,FALSE,"P";"Tab2",#N/A,FALSE,"P"}</definedName>
    <definedName name="tttt_2" hidden="1">{"Tab1",#N/A,FALSE,"P";"Tab2",#N/A,FALSE,"P"}</definedName>
    <definedName name="tttt_3" localSheetId="0" hidden="1">{"Tab1",#N/A,FALSE,"P";"Tab2",#N/A,FALSE,"P"}</definedName>
    <definedName name="tttt_3" localSheetId="1" hidden="1">{"Tab1",#N/A,FALSE,"P";"Tab2",#N/A,FALSE,"P"}</definedName>
    <definedName name="tttt_3" hidden="1">{"Tab1",#N/A,FALSE,"P";"Tab2",#N/A,FALSE,"P"}</definedName>
    <definedName name="tttt_4" localSheetId="0" hidden="1">{"Tab1",#N/A,FALSE,"P";"Tab2",#N/A,FALSE,"P"}</definedName>
    <definedName name="tttt_4" localSheetId="1" hidden="1">{"Tab1",#N/A,FALSE,"P";"Tab2",#N/A,FALSE,"P"}</definedName>
    <definedName name="tttt_4" hidden="1">{"Tab1",#N/A,FALSE,"P";"Tab2",#N/A,FALSE,"P"}</definedName>
    <definedName name="ttttt" localSheetId="1" hidden="1">#REF!</definedName>
    <definedName name="ttttt" hidden="1">[200]M!#REF!</definedName>
    <definedName name="TTTTTT">#N/A</definedName>
    <definedName name="ttttttttt" localSheetId="0" hidden="1">{"Minpmon",#N/A,FALSE,"Monthinput"}</definedName>
    <definedName name="ttttttttt" localSheetId="1" hidden="1">{"Minpmon",#N/A,FALSE,"Monthinput"}</definedName>
    <definedName name="ttttttttt" hidden="1">{"Minpmon",#N/A,FALSE,"Monthinput"}</definedName>
    <definedName name="ttyy" localSheetId="0" hidden="1">{"Riqfin97",#N/A,FALSE,"Tran";"Riqfinpro",#N/A,FALSE,"Tran"}</definedName>
    <definedName name="ttyy" localSheetId="1" hidden="1">{"Riqfin97",#N/A,FALSE,"Tran";"Riqfinpro",#N/A,FALSE,"Tran"}</definedName>
    <definedName name="ttyy" hidden="1">{"Riqfin97",#N/A,FALSE,"Tran";"Riqfinpro",#N/A,FALSE,"Tran"}</definedName>
    <definedName name="tuno" localSheetId="0" hidden="1">{"Riqfin97",#N/A,FALSE,"Tran";"Riqfinpro",#N/A,FALSE,"Tran"}</definedName>
    <definedName name="tuno" localSheetId="1" hidden="1">{"Riqfin97",#N/A,FALSE,"Tran";"Riqfinpro",#N/A,FALSE,"Tran"}</definedName>
    <definedName name="tuno" hidden="1">{"Riqfin97",#N/A,FALSE,"Tran";"Riqfinpro",#N/A,FALSE,"Tran"}</definedName>
    <definedName name="TX" localSheetId="0">#REF!</definedName>
    <definedName name="TX" localSheetId="1">#REF!</definedName>
    <definedName name="TX">#REF!</definedName>
    <definedName name="TX_D" localSheetId="1">#REF!</definedName>
    <definedName name="TX_D">[162]Q5!$E$15:$AH$15</definedName>
    <definedName name="TX_DPCH" localSheetId="1">#REF!</definedName>
    <definedName name="TX_DPCH">[162]Q5!$E$16:$AH$16</definedName>
    <definedName name="TX_R" localSheetId="1">#REF!</definedName>
    <definedName name="TX_R">[162]Q5!$E$14:$AH$14</definedName>
    <definedName name="TX_RPCH" localSheetId="1">#REF!</definedName>
    <definedName name="TX_RPCH">[162]Q5!$E$13:$AH$13</definedName>
    <definedName name="TXG" localSheetId="1">#REF!</definedName>
    <definedName name="TXG">[162]Q5!$E$30:$AH$30</definedName>
    <definedName name="TXG_D">#N/A</definedName>
    <definedName name="TXG_DPCH" localSheetId="1">#REF!</definedName>
    <definedName name="TXG_DPCH">[162]Q5!$E$35:$AH$35</definedName>
    <definedName name="TXG_R" localSheetId="1">#REF!</definedName>
    <definedName name="TXG_R">[162]Q5!$E$33:$AH$33</definedName>
    <definedName name="TXG_RPCH" localSheetId="1">#REF!</definedName>
    <definedName name="TXG_RPCH">[162]Q5!$E$32:$AH$32</definedName>
    <definedName name="TXGM_DPCH" localSheetId="1">#REF!</definedName>
    <definedName name="TXGM_DPCH">[162]Q5!$E$83:$AH$83</definedName>
    <definedName name="TXGO">#N/A</definedName>
    <definedName name="TXGO_D" localSheetId="1">#REF!</definedName>
    <definedName name="TXGO_D">[162]Q5!$E$54:$AH$54</definedName>
    <definedName name="TXGO_DPCH" localSheetId="1">#REF!</definedName>
    <definedName name="TXGO_DPCH">[162]Q5!$E$55:$AH$55</definedName>
    <definedName name="TXGO_R" localSheetId="1">#REF!</definedName>
    <definedName name="TXGO_R">[162]Q5!$E$53:$AH$53</definedName>
    <definedName name="TXGO_RPCH" localSheetId="1">#REF!</definedName>
    <definedName name="TXGO_RPCH">[162]Q5!$E$51:$AH$51</definedName>
    <definedName name="TXGXO" localSheetId="1">#REF!</definedName>
    <definedName name="TXGXO">[162]Q5!$E$72:$AH$72</definedName>
    <definedName name="TXGXO_D" localSheetId="1">#REF!</definedName>
    <definedName name="TXGXO_D">[162]Q5!$E$78:$AH$78</definedName>
    <definedName name="TXGXO_DPCH" localSheetId="1">#REF!</definedName>
    <definedName name="TXGXO_DPCH">[162]Q5!$E$79:$AH$79</definedName>
    <definedName name="TXGXO_R" localSheetId="1">#REF!</definedName>
    <definedName name="TXGXO_R">[162]Q5!$E$77:$AH$77</definedName>
    <definedName name="TXGXO_RPCH" localSheetId="1">#REF!</definedName>
    <definedName name="TXGXO_RPCH">[162]Q5!$E$74:$AH$74</definedName>
    <definedName name="TXS" localSheetId="1">#REF!</definedName>
    <definedName name="TXS">[162]Q5!$E$95:$AH$95</definedName>
    <definedName name="ty" localSheetId="0" hidden="1">{"Riqfin97",#N/A,FALSE,"Tran";"Riqfinpro",#N/A,FALSE,"Tran"}</definedName>
    <definedName name="ty" localSheetId="1" hidden="1">{"Riqfin97",#N/A,FALSE,"Tran";"Riqfinpro",#N/A,FALSE,"Tran"}</definedName>
    <definedName name="ty" hidden="1">{"Riqfin97",#N/A,FALSE,"Tran";"Riqfinpro",#N/A,FALSE,"Tran"}</definedName>
    <definedName name="ty_1" localSheetId="0" hidden="1">{"Riqfin97",#N/A,FALSE,"Tran";"Riqfinpro",#N/A,FALSE,"Tran"}</definedName>
    <definedName name="ty_1" localSheetId="1" hidden="1">{"Riqfin97",#N/A,FALSE,"Tran";"Riqfinpro",#N/A,FALSE,"Tran"}</definedName>
    <definedName name="ty_1" hidden="1">{"Riqfin97",#N/A,FALSE,"Tran";"Riqfinpro",#N/A,FALSE,"Tran"}</definedName>
    <definedName name="ty_1_1" localSheetId="0" hidden="1">{"Riqfin97",#N/A,FALSE,"Tran";"Riqfinpro",#N/A,FALSE,"Tran"}</definedName>
    <definedName name="ty_1_1" localSheetId="1" hidden="1">{"Riqfin97",#N/A,FALSE,"Tran";"Riqfinpro",#N/A,FALSE,"Tran"}</definedName>
    <definedName name="ty_1_1" hidden="1">{"Riqfin97",#N/A,FALSE,"Tran";"Riqfinpro",#N/A,FALSE,"Tran"}</definedName>
    <definedName name="ty_1_2" localSheetId="0" hidden="1">{"Riqfin97",#N/A,FALSE,"Tran";"Riqfinpro",#N/A,FALSE,"Tran"}</definedName>
    <definedName name="ty_1_2" localSheetId="1" hidden="1">{"Riqfin97",#N/A,FALSE,"Tran";"Riqfinpro",#N/A,FALSE,"Tran"}</definedName>
    <definedName name="ty_1_2" hidden="1">{"Riqfin97",#N/A,FALSE,"Tran";"Riqfinpro",#N/A,FALSE,"Tran"}</definedName>
    <definedName name="ty_1_3" localSheetId="0" hidden="1">{"Riqfin97",#N/A,FALSE,"Tran";"Riqfinpro",#N/A,FALSE,"Tran"}</definedName>
    <definedName name="ty_1_3" localSheetId="1" hidden="1">{"Riqfin97",#N/A,FALSE,"Tran";"Riqfinpro",#N/A,FALSE,"Tran"}</definedName>
    <definedName name="ty_1_3" hidden="1">{"Riqfin97",#N/A,FALSE,"Tran";"Riqfinpro",#N/A,FALSE,"Tran"}</definedName>
    <definedName name="ty_1_4" localSheetId="0" hidden="1">{"Riqfin97",#N/A,FALSE,"Tran";"Riqfinpro",#N/A,FALSE,"Tran"}</definedName>
    <definedName name="ty_1_4" localSheetId="1" hidden="1">{"Riqfin97",#N/A,FALSE,"Tran";"Riqfinpro",#N/A,FALSE,"Tran"}</definedName>
    <definedName name="ty_1_4" hidden="1">{"Riqfin97",#N/A,FALSE,"Tran";"Riqfinpro",#N/A,FALSE,"Tran"}</definedName>
    <definedName name="ty_2" localSheetId="0" hidden="1">{"Riqfin97",#N/A,FALSE,"Tran";"Riqfinpro",#N/A,FALSE,"Tran"}</definedName>
    <definedName name="ty_2" localSheetId="1" hidden="1">{"Riqfin97",#N/A,FALSE,"Tran";"Riqfinpro",#N/A,FALSE,"Tran"}</definedName>
    <definedName name="ty_2" hidden="1">{"Riqfin97",#N/A,FALSE,"Tran";"Riqfinpro",#N/A,FALSE,"Tran"}</definedName>
    <definedName name="ty_3" localSheetId="0" hidden="1">{"Riqfin97",#N/A,FALSE,"Tran";"Riqfinpro",#N/A,FALSE,"Tran"}</definedName>
    <definedName name="ty_3" localSheetId="1" hidden="1">{"Riqfin97",#N/A,FALSE,"Tran";"Riqfinpro",#N/A,FALSE,"Tran"}</definedName>
    <definedName name="ty_3" hidden="1">{"Riqfin97",#N/A,FALSE,"Tran";"Riqfinpro",#N/A,FALSE,"Tran"}</definedName>
    <definedName name="ty_4" localSheetId="0" hidden="1">{"Riqfin97",#N/A,FALSE,"Tran";"Riqfinpro",#N/A,FALSE,"Tran"}</definedName>
    <definedName name="ty_4" localSheetId="1" hidden="1">{"Riqfin97",#N/A,FALSE,"Tran";"Riqfinpro",#N/A,FALSE,"Tran"}</definedName>
    <definedName name="ty_4" hidden="1">{"Riqfin97",#N/A,FALSE,"Tran";"Riqfinpro",#N/A,FALSE,"Tran"}</definedName>
    <definedName name="tyui" localSheetId="0" hidden="1">{"Riqfin97",#N/A,FALSE,"Tran";"Riqfinpro",#N/A,FALSE,"Tran"}</definedName>
    <definedName name="tyui" localSheetId="1" hidden="1">{"Riqfin97",#N/A,FALSE,"Tran";"Riqfinpro",#N/A,FALSE,"Tran"}</definedName>
    <definedName name="tyui" hidden="1">{"Riqfin97",#N/A,FALSE,"Tran";"Riqfinpro",#N/A,FALSE,"Tran"}</definedName>
    <definedName name="UCC" localSheetId="1">#REF!</definedName>
    <definedName name="UCC">#REF!</definedName>
    <definedName name="udy" localSheetId="1">#REF!</definedName>
    <definedName name="udy">'[81]Prog-Ejec'!$A$107</definedName>
    <definedName name="uilkfjl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m">'[201]Catalogos varios'!$B$7:$B$647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NITARIOS">#REF!</definedName>
    <definedName name="Units">'[187]DMX Metadata Values'!$D$2:$D$51</definedName>
    <definedName name="Universities" localSheetId="0">#REF!</definedName>
    <definedName name="Universities" localSheetId="1">#REF!</definedName>
    <definedName name="Universities">#REF!</definedName>
    <definedName name="UPD_Dates" localSheetId="0">#REF!</definedName>
    <definedName name="UPD_Dates" localSheetId="1">#REF!</definedName>
    <definedName name="UPD_Dates">#REF!</definedName>
    <definedName name="UPD_Names" localSheetId="0">#REF!</definedName>
    <definedName name="UPD_Names" localSheetId="1">#REF!</definedName>
    <definedName name="UPD_Names">#REF!</definedName>
    <definedName name="Uruguay" localSheetId="0">#REF!</definedName>
    <definedName name="Uruguay" localSheetId="1">#REF!</definedName>
    <definedName name="Uruguay">#REF!</definedName>
    <definedName name="USD" localSheetId="1">#REF!</definedName>
    <definedName name="USD">#REF!</definedName>
    <definedName name="USDSR" localSheetId="0">#REF!</definedName>
    <definedName name="USDSR" localSheetId="1">#REF!</definedName>
    <definedName name="USDSR">#REF!</definedName>
    <definedName name="USERNAME" localSheetId="0">#REF!</definedName>
    <definedName name="USERNAME" localSheetId="1">#REF!</definedName>
    <definedName name="USERNAME">#REF!</definedName>
    <definedName name="uu" localSheetId="0" hidden="1">{"Riqfin97",#N/A,FALSE,"Tran";"Riqfinpro",#N/A,FALSE,"Tran"}</definedName>
    <definedName name="uu" localSheetId="1" hidden="1">{"Riqfin97",#N/A,FALSE,"Tran";"Riqfinpro",#N/A,FALSE,"Tran"}</definedName>
    <definedName name="uu" hidden="1">{"Riqfin97",#N/A,FALSE,"Tran";"Riqfinpro",#N/A,FALSE,"Tran"}</definedName>
    <definedName name="uu_1" localSheetId="0" hidden="1">{"Riqfin97",#N/A,FALSE,"Tran";"Riqfinpro",#N/A,FALSE,"Tran"}</definedName>
    <definedName name="uu_1" localSheetId="1" hidden="1">{"Riqfin97",#N/A,FALSE,"Tran";"Riqfinpro",#N/A,FALSE,"Tran"}</definedName>
    <definedName name="uu_1" hidden="1">{"Riqfin97",#N/A,FALSE,"Tran";"Riqfinpro",#N/A,FALSE,"Tran"}</definedName>
    <definedName name="uu_1_1" localSheetId="0" hidden="1">{"Riqfin97",#N/A,FALSE,"Tran";"Riqfinpro",#N/A,FALSE,"Tran"}</definedName>
    <definedName name="uu_1_1" localSheetId="1" hidden="1">{"Riqfin97",#N/A,FALSE,"Tran";"Riqfinpro",#N/A,FALSE,"Tran"}</definedName>
    <definedName name="uu_1_1" hidden="1">{"Riqfin97",#N/A,FALSE,"Tran";"Riqfinpro",#N/A,FALSE,"Tran"}</definedName>
    <definedName name="uu_1_2" localSheetId="0" hidden="1">{"Riqfin97",#N/A,FALSE,"Tran";"Riqfinpro",#N/A,FALSE,"Tran"}</definedName>
    <definedName name="uu_1_2" localSheetId="1" hidden="1">{"Riqfin97",#N/A,FALSE,"Tran";"Riqfinpro",#N/A,FALSE,"Tran"}</definedName>
    <definedName name="uu_1_2" hidden="1">{"Riqfin97",#N/A,FALSE,"Tran";"Riqfinpro",#N/A,FALSE,"Tran"}</definedName>
    <definedName name="uu_1_3" localSheetId="0" hidden="1">{"Riqfin97",#N/A,FALSE,"Tran";"Riqfinpro",#N/A,FALSE,"Tran"}</definedName>
    <definedName name="uu_1_3" localSheetId="1" hidden="1">{"Riqfin97",#N/A,FALSE,"Tran";"Riqfinpro",#N/A,FALSE,"Tran"}</definedName>
    <definedName name="uu_1_3" hidden="1">{"Riqfin97",#N/A,FALSE,"Tran";"Riqfinpro",#N/A,FALSE,"Tran"}</definedName>
    <definedName name="uu_1_4" localSheetId="0" hidden="1">{"Riqfin97",#N/A,FALSE,"Tran";"Riqfinpro",#N/A,FALSE,"Tran"}</definedName>
    <definedName name="uu_1_4" localSheetId="1" hidden="1">{"Riqfin97",#N/A,FALSE,"Tran";"Riqfinpro",#N/A,FALSE,"Tran"}</definedName>
    <definedName name="uu_1_4" hidden="1">{"Riqfin97",#N/A,FALSE,"Tran";"Riqfinpro",#N/A,FALSE,"Tran"}</definedName>
    <definedName name="uu_2" localSheetId="0" hidden="1">{"Riqfin97",#N/A,FALSE,"Tran";"Riqfinpro",#N/A,FALSE,"Tran"}</definedName>
    <definedName name="uu_2" localSheetId="1" hidden="1">{"Riqfin97",#N/A,FALSE,"Tran";"Riqfinpro",#N/A,FALSE,"Tran"}</definedName>
    <definedName name="uu_2" hidden="1">{"Riqfin97",#N/A,FALSE,"Tran";"Riqfinpro",#N/A,FALSE,"Tran"}</definedName>
    <definedName name="uu_3" localSheetId="0" hidden="1">{"Riqfin97",#N/A,FALSE,"Tran";"Riqfinpro",#N/A,FALSE,"Tran"}</definedName>
    <definedName name="uu_3" localSheetId="1" hidden="1">{"Riqfin97",#N/A,FALSE,"Tran";"Riqfinpro",#N/A,FALSE,"Tran"}</definedName>
    <definedName name="uu_3" hidden="1">{"Riqfin97",#N/A,FALSE,"Tran";"Riqfinpro",#N/A,FALSE,"Tran"}</definedName>
    <definedName name="uu_4" localSheetId="0" hidden="1">{"Riqfin97",#N/A,FALSE,"Tran";"Riqfinpro",#N/A,FALSE,"Tran"}</definedName>
    <definedName name="uu_4" localSheetId="1" hidden="1">{"Riqfin97",#N/A,FALSE,"Tran";"Riqfinpro",#N/A,FALSE,"Tran"}</definedName>
    <definedName name="uu_4" hidden="1">{"Riqfin97",#N/A,FALSE,"Tran";"Riqfinpro",#N/A,FALSE,"Tran"}</definedName>
    <definedName name="uuu" localSheetId="0" hidden="1">{"Riqfin97",#N/A,FALSE,"Tran";"Riqfinpro",#N/A,FALSE,"Tran"}</definedName>
    <definedName name="uuu" localSheetId="1" hidden="1">{"Riqfin97",#N/A,FALSE,"Tran";"Riqfinpro",#N/A,FALSE,"Tran"}</definedName>
    <definedName name="uuu" hidden="1">{"Riqfin97",#N/A,FALSE,"Tran";"Riqfinpro",#N/A,FALSE,"Tran"}</definedName>
    <definedName name="uuu_1" localSheetId="0" hidden="1">{"Riqfin97",#N/A,FALSE,"Tran";"Riqfinpro",#N/A,FALSE,"Tran"}</definedName>
    <definedName name="uuu_1" localSheetId="1" hidden="1">{"Riqfin97",#N/A,FALSE,"Tran";"Riqfinpro",#N/A,FALSE,"Tran"}</definedName>
    <definedName name="uuu_1" hidden="1">{"Riqfin97",#N/A,FALSE,"Tran";"Riqfinpro",#N/A,FALSE,"Tran"}</definedName>
    <definedName name="uuu_1_1" localSheetId="0" hidden="1">{"Riqfin97",#N/A,FALSE,"Tran";"Riqfinpro",#N/A,FALSE,"Tran"}</definedName>
    <definedName name="uuu_1_1" localSheetId="1" hidden="1">{"Riqfin97",#N/A,FALSE,"Tran";"Riqfinpro",#N/A,FALSE,"Tran"}</definedName>
    <definedName name="uuu_1_1" hidden="1">{"Riqfin97",#N/A,FALSE,"Tran";"Riqfinpro",#N/A,FALSE,"Tran"}</definedName>
    <definedName name="uuu_1_2" localSheetId="0" hidden="1">{"Riqfin97",#N/A,FALSE,"Tran";"Riqfinpro",#N/A,FALSE,"Tran"}</definedName>
    <definedName name="uuu_1_2" localSheetId="1" hidden="1">{"Riqfin97",#N/A,FALSE,"Tran";"Riqfinpro",#N/A,FALSE,"Tran"}</definedName>
    <definedName name="uuu_1_2" hidden="1">{"Riqfin97",#N/A,FALSE,"Tran";"Riqfinpro",#N/A,FALSE,"Tran"}</definedName>
    <definedName name="uuu_1_3" localSheetId="0" hidden="1">{"Riqfin97",#N/A,FALSE,"Tran";"Riqfinpro",#N/A,FALSE,"Tran"}</definedName>
    <definedName name="uuu_1_3" localSheetId="1" hidden="1">{"Riqfin97",#N/A,FALSE,"Tran";"Riqfinpro",#N/A,FALSE,"Tran"}</definedName>
    <definedName name="uuu_1_3" hidden="1">{"Riqfin97",#N/A,FALSE,"Tran";"Riqfinpro",#N/A,FALSE,"Tran"}</definedName>
    <definedName name="uuu_1_4" localSheetId="0" hidden="1">{"Riqfin97",#N/A,FALSE,"Tran";"Riqfinpro",#N/A,FALSE,"Tran"}</definedName>
    <definedName name="uuu_1_4" localSheetId="1" hidden="1">{"Riqfin97",#N/A,FALSE,"Tran";"Riqfinpro",#N/A,FALSE,"Tran"}</definedName>
    <definedName name="uuu_1_4" hidden="1">{"Riqfin97",#N/A,FALSE,"Tran";"Riqfinpro",#N/A,FALSE,"Tran"}</definedName>
    <definedName name="uuu_2" localSheetId="0" hidden="1">{"Riqfin97",#N/A,FALSE,"Tran";"Riqfinpro",#N/A,FALSE,"Tran"}</definedName>
    <definedName name="uuu_2" localSheetId="1" hidden="1">{"Riqfin97",#N/A,FALSE,"Tran";"Riqfinpro",#N/A,FALSE,"Tran"}</definedName>
    <definedName name="uuu_2" hidden="1">{"Riqfin97",#N/A,FALSE,"Tran";"Riqfinpro",#N/A,FALSE,"Tran"}</definedName>
    <definedName name="uuu_3" localSheetId="0" hidden="1">{"Riqfin97",#N/A,FALSE,"Tran";"Riqfinpro",#N/A,FALSE,"Tran"}</definedName>
    <definedName name="uuu_3" localSheetId="1" hidden="1">{"Riqfin97",#N/A,FALSE,"Tran";"Riqfinpro",#N/A,FALSE,"Tran"}</definedName>
    <definedName name="uuu_3" hidden="1">{"Riqfin97",#N/A,FALSE,"Tran";"Riqfinpro",#N/A,FALSE,"Tran"}</definedName>
    <definedName name="uuu_4" localSheetId="0" hidden="1">{"Riqfin97",#N/A,FALSE,"Tran";"Riqfinpro",#N/A,FALSE,"Tran"}</definedName>
    <definedName name="uuu_4" localSheetId="1" hidden="1">{"Riqfin97",#N/A,FALSE,"Tran";"Riqfinpro",#N/A,FALSE,"Tran"}</definedName>
    <definedName name="uuu_4" hidden="1">{"Riqfin97",#N/A,FALSE,"Tran";"Riqfinpro",#N/A,FALSE,"Tran"}</definedName>
    <definedName name="uuuu" hidden="1">"$C$16"</definedName>
    <definedName name="uuuuuu" localSheetId="0" hidden="1">{"Riqfin97",#N/A,FALSE,"Tran";"Riqfinpro",#N/A,FALSE,"Tran"}</definedName>
    <definedName name="uuuuuu" localSheetId="1" hidden="1">{"Riqfin97",#N/A,FALSE,"Tran";"Riqfinpro",#N/A,FALSE,"Tran"}</definedName>
    <definedName name="uuuuuu" hidden="1">{"Riqfin97",#N/A,FALSE,"Tran";"Riqfinpro",#N/A,FALSE,"Tran"}</definedName>
    <definedName name="uuuuuu_1" localSheetId="0" hidden="1">{"Riqfin97",#N/A,FALSE,"Tran";"Riqfinpro",#N/A,FALSE,"Tran"}</definedName>
    <definedName name="uuuuuu_1" localSheetId="1" hidden="1">{"Riqfin97",#N/A,FALSE,"Tran";"Riqfinpro",#N/A,FALSE,"Tran"}</definedName>
    <definedName name="uuuuuu_1" hidden="1">{"Riqfin97",#N/A,FALSE,"Tran";"Riqfinpro",#N/A,FALSE,"Tran"}</definedName>
    <definedName name="uuuuuu_1_1" localSheetId="0" hidden="1">{"Riqfin97",#N/A,FALSE,"Tran";"Riqfinpro",#N/A,FALSE,"Tran"}</definedName>
    <definedName name="uuuuuu_1_1" localSheetId="1" hidden="1">{"Riqfin97",#N/A,FALSE,"Tran";"Riqfinpro",#N/A,FALSE,"Tran"}</definedName>
    <definedName name="uuuuuu_1_1" hidden="1">{"Riqfin97",#N/A,FALSE,"Tran";"Riqfinpro",#N/A,FALSE,"Tran"}</definedName>
    <definedName name="uuuuuu_1_2" localSheetId="0" hidden="1">{"Riqfin97",#N/A,FALSE,"Tran";"Riqfinpro",#N/A,FALSE,"Tran"}</definedName>
    <definedName name="uuuuuu_1_2" localSheetId="1" hidden="1">{"Riqfin97",#N/A,FALSE,"Tran";"Riqfinpro",#N/A,FALSE,"Tran"}</definedName>
    <definedName name="uuuuuu_1_2" hidden="1">{"Riqfin97",#N/A,FALSE,"Tran";"Riqfinpro",#N/A,FALSE,"Tran"}</definedName>
    <definedName name="uuuuuu_1_3" localSheetId="0" hidden="1">{"Riqfin97",#N/A,FALSE,"Tran";"Riqfinpro",#N/A,FALSE,"Tran"}</definedName>
    <definedName name="uuuuuu_1_3" localSheetId="1" hidden="1">{"Riqfin97",#N/A,FALSE,"Tran";"Riqfinpro",#N/A,FALSE,"Tran"}</definedName>
    <definedName name="uuuuuu_1_3" hidden="1">{"Riqfin97",#N/A,FALSE,"Tran";"Riqfinpro",#N/A,FALSE,"Tran"}</definedName>
    <definedName name="uuuuuu_1_4" localSheetId="0" hidden="1">{"Riqfin97",#N/A,FALSE,"Tran";"Riqfinpro",#N/A,FALSE,"Tran"}</definedName>
    <definedName name="uuuuuu_1_4" localSheetId="1" hidden="1">{"Riqfin97",#N/A,FALSE,"Tran";"Riqfinpro",#N/A,FALSE,"Tran"}</definedName>
    <definedName name="uuuuuu_1_4" hidden="1">{"Riqfin97",#N/A,FALSE,"Tran";"Riqfinpro",#N/A,FALSE,"Tran"}</definedName>
    <definedName name="uuuuuu_2" localSheetId="0" hidden="1">{"Riqfin97",#N/A,FALSE,"Tran";"Riqfinpro",#N/A,FALSE,"Tran"}</definedName>
    <definedName name="uuuuuu_2" localSheetId="1" hidden="1">{"Riqfin97",#N/A,FALSE,"Tran";"Riqfinpro",#N/A,FALSE,"Tran"}</definedName>
    <definedName name="uuuuuu_2" hidden="1">{"Riqfin97",#N/A,FALSE,"Tran";"Riqfinpro",#N/A,FALSE,"Tran"}</definedName>
    <definedName name="uuuuuu_3" localSheetId="0" hidden="1">{"Riqfin97",#N/A,FALSE,"Tran";"Riqfinpro",#N/A,FALSE,"Tran"}</definedName>
    <definedName name="uuuuuu_3" localSheetId="1" hidden="1">{"Riqfin97",#N/A,FALSE,"Tran";"Riqfinpro",#N/A,FALSE,"Tran"}</definedName>
    <definedName name="uuuuuu_3" hidden="1">{"Riqfin97",#N/A,FALSE,"Tran";"Riqfinpro",#N/A,FALSE,"Tran"}</definedName>
    <definedName name="uuuuuu_4" localSheetId="0" hidden="1">{"Riqfin97",#N/A,FALSE,"Tran";"Riqfinpro",#N/A,FALSE,"Tran"}</definedName>
    <definedName name="uuuuuu_4" localSheetId="1" hidden="1">{"Riqfin97",#N/A,FALSE,"Tran";"Riqfinpro",#N/A,FALSE,"Tran"}</definedName>
    <definedName name="uuuuuu_4" hidden="1">{"Riqfin97",#N/A,FALSE,"Tran";"Riqfinpro",#N/A,FALSE,"Tran"}</definedName>
    <definedName name="v" localSheetId="1">#REF!</definedName>
    <definedName name="v">'[130]8'!$A$1</definedName>
    <definedName name="V.Agregado" localSheetId="0">#REF!</definedName>
    <definedName name="V.Agregado" localSheetId="1">#REF!</definedName>
    <definedName name="V.Agregado">#REF!</definedName>
    <definedName name="v_m" comment="regula la vida media de la deuda municipal y, por tanto, influye en la extensión de vencimientos de capital">#REF!</definedName>
    <definedName name="VAL">#REF!</definedName>
    <definedName name="Val_Antes">#REF!</definedName>
    <definedName name="ValCrit1">#REF!</definedName>
    <definedName name="ValCrit2">#REF!</definedName>
    <definedName name="ValCrit3">#REF!</definedName>
    <definedName name="ValCrit4">#REF!</definedName>
    <definedName name="Valor_HH">#REF!</definedName>
    <definedName name="Valor_objeto">#REF!</definedName>
    <definedName name="Valor_total">#REF!</definedName>
    <definedName name="VALORIZACION">#REF!</definedName>
    <definedName name="Values_Entered" localSheetId="0">IF('Cuadro de Indicadores '!Loan_Amount*'Cuadro de Indicadores '!Interest_Rate*'Cuadro de Indicadores '!Loan_Years*'Cuadro de Indicadores '!Loan_Start&gt;0,1,0)</definedName>
    <definedName name="Values_Entered" localSheetId="1">IF('Metadata '!Loan_Amount*'Metadata '!Interest_Rate*'Metadata '!Loan_Years*'Metadata '!Loan_Start&gt;0,1,0)</definedName>
    <definedName name="Values_Entered">IF(Loan_Amount*Interest_Rate*Loan_Years*Loan_Start&gt;0,1,0)</definedName>
    <definedName name="Var.Balance" localSheetId="0">#REF!</definedName>
    <definedName name="Var.Balance" localSheetId="1">#REF!</definedName>
    <definedName name="Var.Balance">#REF!</definedName>
    <definedName name="Varoriginalcompon" localSheetId="0">OFFSET(#REF!,0,0,COUNT(#REF!))</definedName>
    <definedName name="Varoriginalcompon" localSheetId="1">OFFSET(#REF!,0,0,COUNT(#REF!))</definedName>
    <definedName name="Varoriginalcompon">OFFSET(#REF!,0,0,COUNT(#REF!))</definedName>
    <definedName name="VarTCcompon" localSheetId="0">OFFSET(#REF!,0,0,COUNT(#REF!))</definedName>
    <definedName name="VarTCcompon" localSheetId="1">OFFSET(#REF!,0,0,COUNT(#REF!))</definedName>
    <definedName name="VarTCcompon">OFFSET(#REF!,0,0,COUNT(#REF!))</definedName>
    <definedName name="vcsbvvvcxbv" localSheetId="0" hidden="1">{"Riqfin97",#N/A,FALSE,"Tran";"Riqfinpro",#N/A,FALSE,"Tran"}</definedName>
    <definedName name="vcsbvvvcxbv" localSheetId="1" hidden="1">{"Riqfin97",#N/A,FALSE,"Tran";"Riqfinpro",#N/A,FALSE,"Tran"}</definedName>
    <definedName name="vcsbvvvcxbv" hidden="1">{"Riqfin97",#N/A,FALSE,"Tran";"Riqfinpro",#N/A,FALSE,"Tran"}</definedName>
    <definedName name="vcsbvvvcxbv_1" localSheetId="0" hidden="1">{"Riqfin97",#N/A,FALSE,"Tran";"Riqfinpro",#N/A,FALSE,"Tran"}</definedName>
    <definedName name="vcsbvvvcxbv_1" localSheetId="1" hidden="1">{"Riqfin97",#N/A,FALSE,"Tran";"Riqfinpro",#N/A,FALSE,"Tran"}</definedName>
    <definedName name="vcsbvvvcxbv_1" hidden="1">{"Riqfin97",#N/A,FALSE,"Tran";"Riqfinpro",#N/A,FALSE,"Tran"}</definedName>
    <definedName name="vcsbvvvcxbv_1_1" localSheetId="0" hidden="1">{"Riqfin97",#N/A,FALSE,"Tran";"Riqfinpro",#N/A,FALSE,"Tran"}</definedName>
    <definedName name="vcsbvvvcxbv_1_1" localSheetId="1" hidden="1">{"Riqfin97",#N/A,FALSE,"Tran";"Riqfinpro",#N/A,FALSE,"Tran"}</definedName>
    <definedName name="vcsbvvvcxbv_1_1" hidden="1">{"Riqfin97",#N/A,FALSE,"Tran";"Riqfinpro",#N/A,FALSE,"Tran"}</definedName>
    <definedName name="vcsbvvvcxbv_1_2" localSheetId="0" hidden="1">{"Riqfin97",#N/A,FALSE,"Tran";"Riqfinpro",#N/A,FALSE,"Tran"}</definedName>
    <definedName name="vcsbvvvcxbv_1_2" localSheetId="1" hidden="1">{"Riqfin97",#N/A,FALSE,"Tran";"Riqfinpro",#N/A,FALSE,"Tran"}</definedName>
    <definedName name="vcsbvvvcxbv_1_2" hidden="1">{"Riqfin97",#N/A,FALSE,"Tran";"Riqfinpro",#N/A,FALSE,"Tran"}</definedName>
    <definedName name="vcsbvvvcxbv_1_3" localSheetId="0" hidden="1">{"Riqfin97",#N/A,FALSE,"Tran";"Riqfinpro",#N/A,FALSE,"Tran"}</definedName>
    <definedName name="vcsbvvvcxbv_1_3" localSheetId="1" hidden="1">{"Riqfin97",#N/A,FALSE,"Tran";"Riqfinpro",#N/A,FALSE,"Tran"}</definedName>
    <definedName name="vcsbvvvcxbv_1_3" hidden="1">{"Riqfin97",#N/A,FALSE,"Tran";"Riqfinpro",#N/A,FALSE,"Tran"}</definedName>
    <definedName name="vcsbvvvcxbv_1_4" localSheetId="0" hidden="1">{"Riqfin97",#N/A,FALSE,"Tran";"Riqfinpro",#N/A,FALSE,"Tran"}</definedName>
    <definedName name="vcsbvvvcxbv_1_4" localSheetId="1" hidden="1">{"Riqfin97",#N/A,FALSE,"Tran";"Riqfinpro",#N/A,FALSE,"Tran"}</definedName>
    <definedName name="vcsbvvvcxbv_1_4" hidden="1">{"Riqfin97",#N/A,FALSE,"Tran";"Riqfinpro",#N/A,FALSE,"Tran"}</definedName>
    <definedName name="vcsbvvvcxbv_2" localSheetId="0" hidden="1">{"Riqfin97",#N/A,FALSE,"Tran";"Riqfinpro",#N/A,FALSE,"Tran"}</definedName>
    <definedName name="vcsbvvvcxbv_2" localSheetId="1" hidden="1">{"Riqfin97",#N/A,FALSE,"Tran";"Riqfinpro",#N/A,FALSE,"Tran"}</definedName>
    <definedName name="vcsbvvvcxbv_2" hidden="1">{"Riqfin97",#N/A,FALSE,"Tran";"Riqfinpro",#N/A,FALSE,"Tran"}</definedName>
    <definedName name="vcsbvvvcxbv_3" localSheetId="0" hidden="1">{"Riqfin97",#N/A,FALSE,"Tran";"Riqfinpro",#N/A,FALSE,"Tran"}</definedName>
    <definedName name="vcsbvvvcxbv_3" localSheetId="1" hidden="1">{"Riqfin97",#N/A,FALSE,"Tran";"Riqfinpro",#N/A,FALSE,"Tran"}</definedName>
    <definedName name="vcsbvvvcxbv_3" hidden="1">{"Riqfin97",#N/A,FALSE,"Tran";"Riqfinpro",#N/A,FALSE,"Tran"}</definedName>
    <definedName name="vcsbvvvcxbv_4" localSheetId="0" hidden="1">{"Riqfin97",#N/A,FALSE,"Tran";"Riqfinpro",#N/A,FALSE,"Tran"}</definedName>
    <definedName name="vcsbvvvcxbv_4" localSheetId="1" hidden="1">{"Riqfin97",#N/A,FALSE,"Tran";"Riqfinpro",#N/A,FALSE,"Tran"}</definedName>
    <definedName name="vcsbvvvcxbv_4" hidden="1">{"Riqfin97",#N/A,FALSE,"Tran";"Riqfinpro",#N/A,FALSE,"Tran"}</definedName>
    <definedName name="vcvz" localSheetId="0" hidden="1">{"Tab1",#N/A,FALSE,"P";"Tab2",#N/A,FALSE,"P"}</definedName>
    <definedName name="vcvz" localSheetId="1" hidden="1">{"Tab1",#N/A,FALSE,"P";"Tab2",#N/A,FALSE,"P"}</definedName>
    <definedName name="vcvz" hidden="1">{"Tab1",#N/A,FALSE,"P";"Tab2",#N/A,FALSE,"P"}</definedName>
    <definedName name="vcvz_1" localSheetId="0" hidden="1">{"Tab1",#N/A,FALSE,"P";"Tab2",#N/A,FALSE,"P"}</definedName>
    <definedName name="vcvz_1" localSheetId="1" hidden="1">{"Tab1",#N/A,FALSE,"P";"Tab2",#N/A,FALSE,"P"}</definedName>
    <definedName name="vcvz_1" hidden="1">{"Tab1",#N/A,FALSE,"P";"Tab2",#N/A,FALSE,"P"}</definedName>
    <definedName name="vcvz_1_1" localSheetId="0" hidden="1">{"Tab1",#N/A,FALSE,"P";"Tab2",#N/A,FALSE,"P"}</definedName>
    <definedName name="vcvz_1_1" localSheetId="1" hidden="1">{"Tab1",#N/A,FALSE,"P";"Tab2",#N/A,FALSE,"P"}</definedName>
    <definedName name="vcvz_1_1" hidden="1">{"Tab1",#N/A,FALSE,"P";"Tab2",#N/A,FALSE,"P"}</definedName>
    <definedName name="vcvz_1_2" localSheetId="0" hidden="1">{"Tab1",#N/A,FALSE,"P";"Tab2",#N/A,FALSE,"P"}</definedName>
    <definedName name="vcvz_1_2" localSheetId="1" hidden="1">{"Tab1",#N/A,FALSE,"P";"Tab2",#N/A,FALSE,"P"}</definedName>
    <definedName name="vcvz_1_2" hidden="1">{"Tab1",#N/A,FALSE,"P";"Tab2",#N/A,FALSE,"P"}</definedName>
    <definedName name="vcvz_1_3" localSheetId="0" hidden="1">{"Tab1",#N/A,FALSE,"P";"Tab2",#N/A,FALSE,"P"}</definedName>
    <definedName name="vcvz_1_3" localSheetId="1" hidden="1">{"Tab1",#N/A,FALSE,"P";"Tab2",#N/A,FALSE,"P"}</definedName>
    <definedName name="vcvz_1_3" hidden="1">{"Tab1",#N/A,FALSE,"P";"Tab2",#N/A,FALSE,"P"}</definedName>
    <definedName name="vcvz_1_4" localSheetId="0" hidden="1">{"Tab1",#N/A,FALSE,"P";"Tab2",#N/A,FALSE,"P"}</definedName>
    <definedName name="vcvz_1_4" localSheetId="1" hidden="1">{"Tab1",#N/A,FALSE,"P";"Tab2",#N/A,FALSE,"P"}</definedName>
    <definedName name="vcvz_1_4" hidden="1">{"Tab1",#N/A,FALSE,"P";"Tab2",#N/A,FALSE,"P"}</definedName>
    <definedName name="vcvz_2" localSheetId="0" hidden="1">{"Tab1",#N/A,FALSE,"P";"Tab2",#N/A,FALSE,"P"}</definedName>
    <definedName name="vcvz_2" localSheetId="1" hidden="1">{"Tab1",#N/A,FALSE,"P";"Tab2",#N/A,FALSE,"P"}</definedName>
    <definedName name="vcvz_2" hidden="1">{"Tab1",#N/A,FALSE,"P";"Tab2",#N/A,FALSE,"P"}</definedName>
    <definedName name="vcvz_3" localSheetId="0" hidden="1">{"Tab1",#N/A,FALSE,"P";"Tab2",#N/A,FALSE,"P"}</definedName>
    <definedName name="vcvz_3" localSheetId="1" hidden="1">{"Tab1",#N/A,FALSE,"P";"Tab2",#N/A,FALSE,"P"}</definedName>
    <definedName name="vcvz_3" hidden="1">{"Tab1",#N/A,FALSE,"P";"Tab2",#N/A,FALSE,"P"}</definedName>
    <definedName name="vcvz_4" localSheetId="0" hidden="1">{"Tab1",#N/A,FALSE,"P";"Tab2",#N/A,FALSE,"P"}</definedName>
    <definedName name="vcvz_4" localSheetId="1" hidden="1">{"Tab1",#N/A,FALSE,"P";"Tab2",#N/A,FALSE,"P"}</definedName>
    <definedName name="vcvz_4" hidden="1">{"Tab1",#N/A,FALSE,"P";"Tab2",#N/A,FALSE,"P"}</definedName>
    <definedName name="ve">#N/A</definedName>
    <definedName name="venc">Scheduled_Payment+Extra_Payment</definedName>
    <definedName name="venci" localSheetId="0">#REF!</definedName>
    <definedName name="venci" localSheetId="1">#REF!</definedName>
    <definedName name="venci">#REF!</definedName>
    <definedName name="venci2000" localSheetId="0">#REF!</definedName>
    <definedName name="venci2000" localSheetId="1">#REF!</definedName>
    <definedName name="venci2000">#REF!</definedName>
    <definedName name="venci2001" localSheetId="0">#REF!</definedName>
    <definedName name="venci2001" localSheetId="1">#REF!</definedName>
    <definedName name="venci2001">#REF!</definedName>
    <definedName name="venci2002" localSheetId="0">#REF!</definedName>
    <definedName name="venci2002" localSheetId="1">#REF!</definedName>
    <definedName name="venci2002">#REF!</definedName>
    <definedName name="venci2003" localSheetId="0">#REF!</definedName>
    <definedName name="venci2003" localSheetId="1">#REF!</definedName>
    <definedName name="venci2003">#REF!</definedName>
    <definedName name="venci98" localSheetId="0">[14]Programa!#REF!</definedName>
    <definedName name="venci98" localSheetId="1">#REF!</definedName>
    <definedName name="venci98">[14]Programa!#REF!</definedName>
    <definedName name="venci98j" localSheetId="0">[14]Programa!#REF!</definedName>
    <definedName name="venci98j" localSheetId="1">#REF!</definedName>
    <definedName name="venci98j">[14]Programa!#REF!</definedName>
    <definedName name="venci98s" localSheetId="0">#REF!</definedName>
    <definedName name="venci98s" localSheetId="1">#REF!</definedName>
    <definedName name="venci98s">#REF!</definedName>
    <definedName name="venci99" localSheetId="0">#REF!</definedName>
    <definedName name="venci99" localSheetId="1">#REF!</definedName>
    <definedName name="venci99">#REF!</definedName>
    <definedName name="Venezuela" localSheetId="0">#REF!</definedName>
    <definedName name="Venezuela" localSheetId="1">#REF!</definedName>
    <definedName name="Venezuela">#REF!</definedName>
    <definedName name="VENTA_1">'[129]DEMANDA-06'!$A$1:$S$80</definedName>
    <definedName name="version_" localSheetId="0">#REF!</definedName>
    <definedName name="version_" localSheetId="1">#REF!</definedName>
    <definedName name="version_">#REF!</definedName>
    <definedName name="vgfgh" localSheetId="0" hidden="1">{"'RIN-INTRANET'!$A$1:$K$71"}</definedName>
    <definedName name="vgfgh" localSheetId="1" hidden="1">{"'RIN-INTRANET'!$A$1:$K$71"}</definedName>
    <definedName name="vgfgh" hidden="1">{"'RIN-INTRANET'!$A$1:$K$71"}</definedName>
    <definedName name="vgfgh_1" localSheetId="0" hidden="1">{"'RIN-INTRANET'!$A$1:$K$71"}</definedName>
    <definedName name="vgfgh_1" localSheetId="1" hidden="1">{"'RIN-INTRANET'!$A$1:$K$71"}</definedName>
    <definedName name="vgfgh_1" hidden="1">{"'RIN-INTRANET'!$A$1:$K$71"}</definedName>
    <definedName name="vgfgh_1_1" localSheetId="0" hidden="1">{"'RIN-INTRANET'!$A$1:$K$71"}</definedName>
    <definedName name="vgfgh_1_1" localSheetId="1" hidden="1">{"'RIN-INTRANET'!$A$1:$K$71"}</definedName>
    <definedName name="vgfgh_1_1" hidden="1">{"'RIN-INTRANET'!$A$1:$K$71"}</definedName>
    <definedName name="vgfgh_1_1_1" localSheetId="0" hidden="1">{"'RIN-INTRANET'!$A$1:$K$71"}</definedName>
    <definedName name="vgfgh_1_1_1" localSheetId="1" hidden="1">{"'RIN-INTRANET'!$A$1:$K$71"}</definedName>
    <definedName name="vgfgh_1_1_1" hidden="1">{"'RIN-INTRANET'!$A$1:$K$71"}</definedName>
    <definedName name="vgfgh_1_1_2" localSheetId="0" hidden="1">{"'RIN-INTRANET'!$A$1:$K$71"}</definedName>
    <definedName name="vgfgh_1_1_2" localSheetId="1" hidden="1">{"'RIN-INTRANET'!$A$1:$K$71"}</definedName>
    <definedName name="vgfgh_1_1_2" hidden="1">{"'RIN-INTRANET'!$A$1:$K$71"}</definedName>
    <definedName name="vgfgh_1_1_3" localSheetId="0" hidden="1">{"'RIN-INTRANET'!$A$1:$K$71"}</definedName>
    <definedName name="vgfgh_1_1_3" localSheetId="1" hidden="1">{"'RIN-INTRANET'!$A$1:$K$71"}</definedName>
    <definedName name="vgfgh_1_1_3" hidden="1">{"'RIN-INTRANET'!$A$1:$K$71"}</definedName>
    <definedName name="vgfgh_1_1_4" localSheetId="0" hidden="1">{"'RIN-INTRANET'!$A$1:$K$71"}</definedName>
    <definedName name="vgfgh_1_1_4" localSheetId="1" hidden="1">{"'RIN-INTRANET'!$A$1:$K$71"}</definedName>
    <definedName name="vgfgh_1_1_4" hidden="1">{"'RIN-INTRANET'!$A$1:$K$71"}</definedName>
    <definedName name="vgfgh_1_2" localSheetId="0" hidden="1">{"'RIN-INTRANET'!$A$1:$K$71"}</definedName>
    <definedName name="vgfgh_1_2" localSheetId="1" hidden="1">{"'RIN-INTRANET'!$A$1:$K$71"}</definedName>
    <definedName name="vgfgh_1_2" hidden="1">{"'RIN-INTRANET'!$A$1:$K$71"}</definedName>
    <definedName name="vgfgh_1_2_1" localSheetId="0" hidden="1">{"'RIN-INTRANET'!$A$1:$K$71"}</definedName>
    <definedName name="vgfgh_1_2_1" localSheetId="1" hidden="1">{"'RIN-INTRANET'!$A$1:$K$71"}</definedName>
    <definedName name="vgfgh_1_2_1" hidden="1">{"'RIN-INTRANET'!$A$1:$K$71"}</definedName>
    <definedName name="vgfgh_1_2_2" localSheetId="0" hidden="1">{"'RIN-INTRANET'!$A$1:$K$71"}</definedName>
    <definedName name="vgfgh_1_2_2" localSheetId="1" hidden="1">{"'RIN-INTRANET'!$A$1:$K$71"}</definedName>
    <definedName name="vgfgh_1_2_2" hidden="1">{"'RIN-INTRANET'!$A$1:$K$71"}</definedName>
    <definedName name="vgfgh_1_2_3" localSheetId="0" hidden="1">{"'RIN-INTRANET'!$A$1:$K$71"}</definedName>
    <definedName name="vgfgh_1_2_3" localSheetId="1" hidden="1">{"'RIN-INTRANET'!$A$1:$K$71"}</definedName>
    <definedName name="vgfgh_1_2_3" hidden="1">{"'RIN-INTRANET'!$A$1:$K$71"}</definedName>
    <definedName name="vgfgh_1_3" localSheetId="0" hidden="1">{"'RIN-INTRANET'!$A$1:$K$71"}</definedName>
    <definedName name="vgfgh_1_3" localSheetId="1" hidden="1">{"'RIN-INTRANET'!$A$1:$K$71"}</definedName>
    <definedName name="vgfgh_1_3" hidden="1">{"'RIN-INTRANET'!$A$1:$K$71"}</definedName>
    <definedName name="vgfgh_1_4" localSheetId="0" hidden="1">{"'RIN-INTRANET'!$A$1:$K$71"}</definedName>
    <definedName name="vgfgh_1_4" localSheetId="1" hidden="1">{"'RIN-INTRANET'!$A$1:$K$71"}</definedName>
    <definedName name="vgfgh_1_4" hidden="1">{"'RIN-INTRANET'!$A$1:$K$71"}</definedName>
    <definedName name="vgfgh_1_5" localSheetId="0" hidden="1">{"'RIN-INTRANET'!$A$1:$K$71"}</definedName>
    <definedName name="vgfgh_1_5" localSheetId="1" hidden="1">{"'RIN-INTRANET'!$A$1:$K$71"}</definedName>
    <definedName name="vgfgh_1_5" hidden="1">{"'RIN-INTRANET'!$A$1:$K$71"}</definedName>
    <definedName name="vgfgh_2" localSheetId="0" hidden="1">{"'RIN-INTRANET'!$A$1:$K$71"}</definedName>
    <definedName name="vgfgh_2" localSheetId="1" hidden="1">{"'RIN-INTRANET'!$A$1:$K$71"}</definedName>
    <definedName name="vgfgh_2" hidden="1">{"'RIN-INTRANET'!$A$1:$K$71"}</definedName>
    <definedName name="vgfgh_2_1" localSheetId="0" hidden="1">{"'RIN-INTRANET'!$A$1:$K$71"}</definedName>
    <definedName name="vgfgh_2_1" localSheetId="1" hidden="1">{"'RIN-INTRANET'!$A$1:$K$71"}</definedName>
    <definedName name="vgfgh_2_1" hidden="1">{"'RIN-INTRANET'!$A$1:$K$71"}</definedName>
    <definedName name="vgfgh_2_2" localSheetId="0" hidden="1">{"'RIN-INTRANET'!$A$1:$K$71"}</definedName>
    <definedName name="vgfgh_2_2" localSheetId="1" hidden="1">{"'RIN-INTRANET'!$A$1:$K$71"}</definedName>
    <definedName name="vgfgh_2_2" hidden="1">{"'RIN-INTRANET'!$A$1:$K$71"}</definedName>
    <definedName name="vgfgh_2_3" localSheetId="0" hidden="1">{"'RIN-INTRANET'!$A$1:$K$71"}</definedName>
    <definedName name="vgfgh_2_3" localSheetId="1" hidden="1">{"'RIN-INTRANET'!$A$1:$K$71"}</definedName>
    <definedName name="vgfgh_2_3" hidden="1">{"'RIN-INTRANET'!$A$1:$K$71"}</definedName>
    <definedName name="vgfgh_2_4" localSheetId="0" hidden="1">{"'RIN-INTRANET'!$A$1:$K$71"}</definedName>
    <definedName name="vgfgh_2_4" localSheetId="1" hidden="1">{"'RIN-INTRANET'!$A$1:$K$71"}</definedName>
    <definedName name="vgfgh_2_4" hidden="1">{"'RIN-INTRANET'!$A$1:$K$71"}</definedName>
    <definedName name="vgfgh_3" localSheetId="0" hidden="1">{"'RIN-INTRANET'!$A$1:$K$71"}</definedName>
    <definedName name="vgfgh_3" localSheetId="1" hidden="1">{"'RIN-INTRANET'!$A$1:$K$71"}</definedName>
    <definedName name="vgfgh_3" hidden="1">{"'RIN-INTRANET'!$A$1:$K$71"}</definedName>
    <definedName name="vgfgh_4" localSheetId="0" hidden="1">{"'RIN-INTRANET'!$A$1:$K$71"}</definedName>
    <definedName name="vgfgh_4" localSheetId="1" hidden="1">{"'RIN-INTRANET'!$A$1:$K$71"}</definedName>
    <definedName name="vgfgh_4" hidden="1">{"'RIN-INTRANET'!$A$1:$K$71"}</definedName>
    <definedName name="vgfgh_5" localSheetId="0" hidden="1">{"'RIN-INTRANET'!$A$1:$K$71"}</definedName>
    <definedName name="vgfgh_5" localSheetId="1" hidden="1">{"'RIN-INTRANET'!$A$1:$K$71"}</definedName>
    <definedName name="vgfgh_5" hidden="1">{"'RIN-INTRANET'!$A$1:$K$71"}</definedName>
    <definedName name="vi_B">#REF!</definedName>
    <definedName name="VIAAEREA" localSheetId="0">#REF!</definedName>
    <definedName name="VIAAEREA" localSheetId="1">#REF!</definedName>
    <definedName name="VIAAEREA">#REF!</definedName>
    <definedName name="Vigencia" localSheetId="0">#REF!</definedName>
    <definedName name="Vigencia" localSheetId="1">#REF!</definedName>
    <definedName name="Vigencia">#REF!</definedName>
    <definedName name="vigencia1" localSheetId="0">#REF!</definedName>
    <definedName name="vigencia1" localSheetId="1">#REF!</definedName>
    <definedName name="vigencia1">#REF!</definedName>
    <definedName name="Vinculo" localSheetId="0">#REF!</definedName>
    <definedName name="Vinculo" localSheetId="1">#REF!</definedName>
    <definedName name="Vinculo">#REF!</definedName>
    <definedName name="VLPBCH" localSheetId="0">[71]Base!#REF!</definedName>
    <definedName name="VLPBCH" localSheetId="1">#REF!</definedName>
    <definedName name="VLPBCH">[71]Base!#REF!</definedName>
    <definedName name="vn" localSheetId="0">#REF!</definedName>
    <definedName name="vn" localSheetId="1">#REF!</definedName>
    <definedName name="vn">#REF!</definedName>
    <definedName name="Voltaje">#REF!</definedName>
    <definedName name="volume_trade" localSheetId="1">#REF!</definedName>
    <definedName name="volume_trade">#REF!</definedName>
    <definedName name="Volumen">#REF!</definedName>
    <definedName name="vsretret" localSheetId="0" hidden="1">{"'RIN-INTRANET'!$A$1:$K$71"}</definedName>
    <definedName name="vsretret" localSheetId="1" hidden="1">{"'RIN-INTRANET'!$A$1:$K$71"}</definedName>
    <definedName name="vsretret" hidden="1">{"'RIN-INTRANET'!$A$1:$K$71"}</definedName>
    <definedName name="vsretret_1" localSheetId="0" hidden="1">{"'RIN-INTRANET'!$A$1:$K$71"}</definedName>
    <definedName name="vsretret_1" localSheetId="1" hidden="1">{"'RIN-INTRANET'!$A$1:$K$71"}</definedName>
    <definedName name="vsretret_1" hidden="1">{"'RIN-INTRANET'!$A$1:$K$71"}</definedName>
    <definedName name="vsretret_1_1" localSheetId="0" hidden="1">{"'RIN-INTRANET'!$A$1:$K$71"}</definedName>
    <definedName name="vsretret_1_1" localSheetId="1" hidden="1">{"'RIN-INTRANET'!$A$1:$K$71"}</definedName>
    <definedName name="vsretret_1_1" hidden="1">{"'RIN-INTRANET'!$A$1:$K$71"}</definedName>
    <definedName name="vsretret_1_1_1" localSheetId="0" hidden="1">{"'RIN-INTRANET'!$A$1:$K$71"}</definedName>
    <definedName name="vsretret_1_1_1" localSheetId="1" hidden="1">{"'RIN-INTRANET'!$A$1:$K$71"}</definedName>
    <definedName name="vsretret_1_1_1" hidden="1">{"'RIN-INTRANET'!$A$1:$K$71"}</definedName>
    <definedName name="vsretret_1_1_2" localSheetId="0" hidden="1">{"'RIN-INTRANET'!$A$1:$K$71"}</definedName>
    <definedName name="vsretret_1_1_2" localSheetId="1" hidden="1">{"'RIN-INTRANET'!$A$1:$K$71"}</definedName>
    <definedName name="vsretret_1_1_2" hidden="1">{"'RIN-INTRANET'!$A$1:$K$71"}</definedName>
    <definedName name="vsretret_1_1_3" localSheetId="0" hidden="1">{"'RIN-INTRANET'!$A$1:$K$71"}</definedName>
    <definedName name="vsretret_1_1_3" localSheetId="1" hidden="1">{"'RIN-INTRANET'!$A$1:$K$71"}</definedName>
    <definedName name="vsretret_1_1_3" hidden="1">{"'RIN-INTRANET'!$A$1:$K$71"}</definedName>
    <definedName name="vsretret_1_1_4" localSheetId="0" hidden="1">{"'RIN-INTRANET'!$A$1:$K$71"}</definedName>
    <definedName name="vsretret_1_1_4" localSheetId="1" hidden="1">{"'RIN-INTRANET'!$A$1:$K$71"}</definedName>
    <definedName name="vsretret_1_1_4" hidden="1">{"'RIN-INTRANET'!$A$1:$K$71"}</definedName>
    <definedName name="vsretret_1_2" localSheetId="0" hidden="1">{"'RIN-INTRANET'!$A$1:$K$71"}</definedName>
    <definedName name="vsretret_1_2" localSheetId="1" hidden="1">{"'RIN-INTRANET'!$A$1:$K$71"}</definedName>
    <definedName name="vsretret_1_2" hidden="1">{"'RIN-INTRANET'!$A$1:$K$71"}</definedName>
    <definedName name="vsretret_1_2_1" localSheetId="0" hidden="1">{"'RIN-INTRANET'!$A$1:$K$71"}</definedName>
    <definedName name="vsretret_1_2_1" localSheetId="1" hidden="1">{"'RIN-INTRANET'!$A$1:$K$71"}</definedName>
    <definedName name="vsretret_1_2_1" hidden="1">{"'RIN-INTRANET'!$A$1:$K$71"}</definedName>
    <definedName name="vsretret_1_2_2" localSheetId="0" hidden="1">{"'RIN-INTRANET'!$A$1:$K$71"}</definedName>
    <definedName name="vsretret_1_2_2" localSheetId="1" hidden="1">{"'RIN-INTRANET'!$A$1:$K$71"}</definedName>
    <definedName name="vsretret_1_2_2" hidden="1">{"'RIN-INTRANET'!$A$1:$K$71"}</definedName>
    <definedName name="vsretret_1_2_3" localSheetId="0" hidden="1">{"'RIN-INTRANET'!$A$1:$K$71"}</definedName>
    <definedName name="vsretret_1_2_3" localSheetId="1" hidden="1">{"'RIN-INTRANET'!$A$1:$K$71"}</definedName>
    <definedName name="vsretret_1_2_3" hidden="1">{"'RIN-INTRANET'!$A$1:$K$71"}</definedName>
    <definedName name="vsretret_1_3" localSheetId="0" hidden="1">{"'RIN-INTRANET'!$A$1:$K$71"}</definedName>
    <definedName name="vsretret_1_3" localSheetId="1" hidden="1">{"'RIN-INTRANET'!$A$1:$K$71"}</definedName>
    <definedName name="vsretret_1_3" hidden="1">{"'RIN-INTRANET'!$A$1:$K$71"}</definedName>
    <definedName name="vsretret_1_4" localSheetId="0" hidden="1">{"'RIN-INTRANET'!$A$1:$K$71"}</definedName>
    <definedName name="vsretret_1_4" localSheetId="1" hidden="1">{"'RIN-INTRANET'!$A$1:$K$71"}</definedName>
    <definedName name="vsretret_1_4" hidden="1">{"'RIN-INTRANET'!$A$1:$K$71"}</definedName>
    <definedName name="vsretret_1_5" localSheetId="0" hidden="1">{"'RIN-INTRANET'!$A$1:$K$71"}</definedName>
    <definedName name="vsretret_1_5" localSheetId="1" hidden="1">{"'RIN-INTRANET'!$A$1:$K$71"}</definedName>
    <definedName name="vsretret_1_5" hidden="1">{"'RIN-INTRANET'!$A$1:$K$71"}</definedName>
    <definedName name="vsretret_2" localSheetId="0" hidden="1">{"'RIN-INTRANET'!$A$1:$K$71"}</definedName>
    <definedName name="vsretret_2" localSheetId="1" hidden="1">{"'RIN-INTRANET'!$A$1:$K$71"}</definedName>
    <definedName name="vsretret_2" hidden="1">{"'RIN-INTRANET'!$A$1:$K$71"}</definedName>
    <definedName name="vsretret_2_1" localSheetId="0" hidden="1">{"'RIN-INTRANET'!$A$1:$K$71"}</definedName>
    <definedName name="vsretret_2_1" localSheetId="1" hidden="1">{"'RIN-INTRANET'!$A$1:$K$71"}</definedName>
    <definedName name="vsretret_2_1" hidden="1">{"'RIN-INTRANET'!$A$1:$K$71"}</definedName>
    <definedName name="vsretret_2_2" localSheetId="0" hidden="1">{"'RIN-INTRANET'!$A$1:$K$71"}</definedName>
    <definedName name="vsretret_2_2" localSheetId="1" hidden="1">{"'RIN-INTRANET'!$A$1:$K$71"}</definedName>
    <definedName name="vsretret_2_2" hidden="1">{"'RIN-INTRANET'!$A$1:$K$71"}</definedName>
    <definedName name="vsretret_2_3" localSheetId="0" hidden="1">{"'RIN-INTRANET'!$A$1:$K$71"}</definedName>
    <definedName name="vsretret_2_3" localSheetId="1" hidden="1">{"'RIN-INTRANET'!$A$1:$K$71"}</definedName>
    <definedName name="vsretret_2_3" hidden="1">{"'RIN-INTRANET'!$A$1:$K$71"}</definedName>
    <definedName name="vsretret_2_4" localSheetId="0" hidden="1">{"'RIN-INTRANET'!$A$1:$K$71"}</definedName>
    <definedName name="vsretret_2_4" localSheetId="1" hidden="1">{"'RIN-INTRANET'!$A$1:$K$71"}</definedName>
    <definedName name="vsretret_2_4" hidden="1">{"'RIN-INTRANET'!$A$1:$K$71"}</definedName>
    <definedName name="vsretret_3" localSheetId="0" hidden="1">{"'RIN-INTRANET'!$A$1:$K$71"}</definedName>
    <definedName name="vsretret_3" localSheetId="1" hidden="1">{"'RIN-INTRANET'!$A$1:$K$71"}</definedName>
    <definedName name="vsretret_3" hidden="1">{"'RIN-INTRANET'!$A$1:$K$71"}</definedName>
    <definedName name="vsretret_4" localSheetId="0" hidden="1">{"'RIN-INTRANET'!$A$1:$K$71"}</definedName>
    <definedName name="vsretret_4" localSheetId="1" hidden="1">{"'RIN-INTRANET'!$A$1:$K$71"}</definedName>
    <definedName name="vsretret_4" hidden="1">{"'RIN-INTRANET'!$A$1:$K$71"}</definedName>
    <definedName name="vsretret_5" localSheetId="0" hidden="1">{"'RIN-INTRANET'!$A$1:$K$71"}</definedName>
    <definedName name="vsretret_5" localSheetId="1" hidden="1">{"'RIN-INTRANET'!$A$1:$K$71"}</definedName>
    <definedName name="vsretret_5" hidden="1">{"'RIN-INTRANET'!$A$1:$K$71"}</definedName>
    <definedName name="vsvbvbsb" localSheetId="0" hidden="1">{"Tab1",#N/A,FALSE,"P";"Tab2",#N/A,FALSE,"P"}</definedName>
    <definedName name="vsvbvbsb" localSheetId="1" hidden="1">{"Tab1",#N/A,FALSE,"P";"Tab2",#N/A,FALSE,"P"}</definedName>
    <definedName name="vsvbvbsb" hidden="1">{"Tab1",#N/A,FALSE,"P";"Tab2",#N/A,FALSE,"P"}</definedName>
    <definedName name="vsvbvbsb_1" localSheetId="0" hidden="1">{"Tab1",#N/A,FALSE,"P";"Tab2",#N/A,FALSE,"P"}</definedName>
    <definedName name="vsvbvbsb_1" localSheetId="1" hidden="1">{"Tab1",#N/A,FALSE,"P";"Tab2",#N/A,FALSE,"P"}</definedName>
    <definedName name="vsvbvbsb_1" hidden="1">{"Tab1",#N/A,FALSE,"P";"Tab2",#N/A,FALSE,"P"}</definedName>
    <definedName name="vsvbvbsb_1_1" localSheetId="0" hidden="1">{"Tab1",#N/A,FALSE,"P";"Tab2",#N/A,FALSE,"P"}</definedName>
    <definedName name="vsvbvbsb_1_1" localSheetId="1" hidden="1">{"Tab1",#N/A,FALSE,"P";"Tab2",#N/A,FALSE,"P"}</definedName>
    <definedName name="vsvbvbsb_1_1" hidden="1">{"Tab1",#N/A,FALSE,"P";"Tab2",#N/A,FALSE,"P"}</definedName>
    <definedName name="vsvbvbsb_1_2" localSheetId="0" hidden="1">{"Tab1",#N/A,FALSE,"P";"Tab2",#N/A,FALSE,"P"}</definedName>
    <definedName name="vsvbvbsb_1_2" localSheetId="1" hidden="1">{"Tab1",#N/A,FALSE,"P";"Tab2",#N/A,FALSE,"P"}</definedName>
    <definedName name="vsvbvbsb_1_2" hidden="1">{"Tab1",#N/A,FALSE,"P";"Tab2",#N/A,FALSE,"P"}</definedName>
    <definedName name="vsvbvbsb_1_3" localSheetId="0" hidden="1">{"Tab1",#N/A,FALSE,"P";"Tab2",#N/A,FALSE,"P"}</definedName>
    <definedName name="vsvbvbsb_1_3" localSheetId="1" hidden="1">{"Tab1",#N/A,FALSE,"P";"Tab2",#N/A,FALSE,"P"}</definedName>
    <definedName name="vsvbvbsb_1_3" hidden="1">{"Tab1",#N/A,FALSE,"P";"Tab2",#N/A,FALSE,"P"}</definedName>
    <definedName name="vsvbvbsb_1_4" localSheetId="0" hidden="1">{"Tab1",#N/A,FALSE,"P";"Tab2",#N/A,FALSE,"P"}</definedName>
    <definedName name="vsvbvbsb_1_4" localSheetId="1" hidden="1">{"Tab1",#N/A,FALSE,"P";"Tab2",#N/A,FALSE,"P"}</definedName>
    <definedName name="vsvbvbsb_1_4" hidden="1">{"Tab1",#N/A,FALSE,"P";"Tab2",#N/A,FALSE,"P"}</definedName>
    <definedName name="vsvbvbsb_2" localSheetId="0" hidden="1">{"Tab1",#N/A,FALSE,"P";"Tab2",#N/A,FALSE,"P"}</definedName>
    <definedName name="vsvbvbsb_2" localSheetId="1" hidden="1">{"Tab1",#N/A,FALSE,"P";"Tab2",#N/A,FALSE,"P"}</definedName>
    <definedName name="vsvbvbsb_2" hidden="1">{"Tab1",#N/A,FALSE,"P";"Tab2",#N/A,FALSE,"P"}</definedName>
    <definedName name="vsvbvbsb_3" localSheetId="0" hidden="1">{"Tab1",#N/A,FALSE,"P";"Tab2",#N/A,FALSE,"P"}</definedName>
    <definedName name="vsvbvbsb_3" localSheetId="1" hidden="1">{"Tab1",#N/A,FALSE,"P";"Tab2",#N/A,FALSE,"P"}</definedName>
    <definedName name="vsvbvbsb_3" hidden="1">{"Tab1",#N/A,FALSE,"P";"Tab2",#N/A,FALSE,"P"}</definedName>
    <definedName name="vsvbvbsb_4" localSheetId="0" hidden="1">{"Tab1",#N/A,FALSE,"P";"Tab2",#N/A,FALSE,"P"}</definedName>
    <definedName name="vsvbvbsb_4" localSheetId="1" hidden="1">{"Tab1",#N/A,FALSE,"P";"Tab2",#N/A,FALSE,"P"}</definedName>
    <definedName name="vsvbvbsb_4" hidden="1">{"Tab1",#N/A,FALSE,"P";"Tab2",#N/A,FALSE,"P"}</definedName>
    <definedName name="VTITLES" localSheetId="0">#REF!</definedName>
    <definedName name="VTITLES" localSheetId="1">#REF!</definedName>
    <definedName name="VTITLES">#REF!</definedName>
    <definedName name="vv" localSheetId="0" hidden="1">{"Tab1",#N/A,FALSE,"P";"Tab2",#N/A,FALSE,"P"}</definedName>
    <definedName name="vv" localSheetId="1" hidden="1">{"Tab1",#N/A,FALSE,"P";"Tab2",#N/A,FALSE,"P"}</definedName>
    <definedName name="vv" hidden="1">{"Tab1",#N/A,FALSE,"P";"Tab2",#N/A,FALSE,"P"}</definedName>
    <definedName name="vv_1" localSheetId="0" hidden="1">{"Tab1",#N/A,FALSE,"P";"Tab2",#N/A,FALSE,"P"}</definedName>
    <definedName name="vv_1" localSheetId="1" hidden="1">{"Tab1",#N/A,FALSE,"P";"Tab2",#N/A,FALSE,"P"}</definedName>
    <definedName name="vv_1" hidden="1">{"Tab1",#N/A,FALSE,"P";"Tab2",#N/A,FALSE,"P"}</definedName>
    <definedName name="vv_1_1" localSheetId="0" hidden="1">{"Tab1",#N/A,FALSE,"P";"Tab2",#N/A,FALSE,"P"}</definedName>
    <definedName name="vv_1_1" localSheetId="1" hidden="1">{"Tab1",#N/A,FALSE,"P";"Tab2",#N/A,FALSE,"P"}</definedName>
    <definedName name="vv_1_1" hidden="1">{"Tab1",#N/A,FALSE,"P";"Tab2",#N/A,FALSE,"P"}</definedName>
    <definedName name="vv_1_2" localSheetId="0" hidden="1">{"Tab1",#N/A,FALSE,"P";"Tab2",#N/A,FALSE,"P"}</definedName>
    <definedName name="vv_1_2" localSheetId="1" hidden="1">{"Tab1",#N/A,FALSE,"P";"Tab2",#N/A,FALSE,"P"}</definedName>
    <definedName name="vv_1_2" hidden="1">{"Tab1",#N/A,FALSE,"P";"Tab2",#N/A,FALSE,"P"}</definedName>
    <definedName name="vv_1_3" localSheetId="0" hidden="1">{"Tab1",#N/A,FALSE,"P";"Tab2",#N/A,FALSE,"P"}</definedName>
    <definedName name="vv_1_3" localSheetId="1" hidden="1">{"Tab1",#N/A,FALSE,"P";"Tab2",#N/A,FALSE,"P"}</definedName>
    <definedName name="vv_1_3" hidden="1">{"Tab1",#N/A,FALSE,"P";"Tab2",#N/A,FALSE,"P"}</definedName>
    <definedName name="vv_1_4" localSheetId="0" hidden="1">{"Tab1",#N/A,FALSE,"P";"Tab2",#N/A,FALSE,"P"}</definedName>
    <definedName name="vv_1_4" localSheetId="1" hidden="1">{"Tab1",#N/A,FALSE,"P";"Tab2",#N/A,FALSE,"P"}</definedName>
    <definedName name="vv_1_4" hidden="1">{"Tab1",#N/A,FALSE,"P";"Tab2",#N/A,FALSE,"P"}</definedName>
    <definedName name="vv_2" localSheetId="0" hidden="1">{"Tab1",#N/A,FALSE,"P";"Tab2",#N/A,FALSE,"P"}</definedName>
    <definedName name="vv_2" localSheetId="1" hidden="1">{"Tab1",#N/A,FALSE,"P";"Tab2",#N/A,FALSE,"P"}</definedName>
    <definedName name="vv_2" hidden="1">{"Tab1",#N/A,FALSE,"P";"Tab2",#N/A,FALSE,"P"}</definedName>
    <definedName name="vv_3" localSheetId="0" hidden="1">{"Tab1",#N/A,FALSE,"P";"Tab2",#N/A,FALSE,"P"}</definedName>
    <definedName name="vv_3" localSheetId="1" hidden="1">{"Tab1",#N/A,FALSE,"P";"Tab2",#N/A,FALSE,"P"}</definedName>
    <definedName name="vv_3" hidden="1">{"Tab1",#N/A,FALSE,"P";"Tab2",#N/A,FALSE,"P"}</definedName>
    <definedName name="vv_4" localSheetId="0" hidden="1">{"Tab1",#N/A,FALSE,"P";"Tab2",#N/A,FALSE,"P"}</definedName>
    <definedName name="vv_4" localSheetId="1" hidden="1">{"Tab1",#N/A,FALSE,"P";"Tab2",#N/A,FALSE,"P"}</definedName>
    <definedName name="vv_4" hidden="1">{"Tab1",#N/A,FALSE,"P";"Tab2",#N/A,FALSE,"P"}</definedName>
    <definedName name="vvasd" localSheetId="0" hidden="1">{"Tab1",#N/A,FALSE,"P";"Tab2",#N/A,FALSE,"P"}</definedName>
    <definedName name="vvasd" localSheetId="1" hidden="1">{"Tab1",#N/A,FALSE,"P";"Tab2",#N/A,FALSE,"P"}</definedName>
    <definedName name="vvasd" hidden="1">{"Tab1",#N/A,FALSE,"P";"Tab2",#N/A,FALSE,"P"}</definedName>
    <definedName name="vvasd_1" localSheetId="0" hidden="1">{"Tab1",#N/A,FALSE,"P";"Tab2",#N/A,FALSE,"P"}</definedName>
    <definedName name="vvasd_1" localSheetId="1" hidden="1">{"Tab1",#N/A,FALSE,"P";"Tab2",#N/A,FALSE,"P"}</definedName>
    <definedName name="vvasd_1" hidden="1">{"Tab1",#N/A,FALSE,"P";"Tab2",#N/A,FALSE,"P"}</definedName>
    <definedName name="vvasd_1_1" localSheetId="0" hidden="1">{"Tab1",#N/A,FALSE,"P";"Tab2",#N/A,FALSE,"P"}</definedName>
    <definedName name="vvasd_1_1" localSheetId="1" hidden="1">{"Tab1",#N/A,FALSE,"P";"Tab2",#N/A,FALSE,"P"}</definedName>
    <definedName name="vvasd_1_1" hidden="1">{"Tab1",#N/A,FALSE,"P";"Tab2",#N/A,FALSE,"P"}</definedName>
    <definedName name="vvasd_1_2" localSheetId="0" hidden="1">{"Tab1",#N/A,FALSE,"P";"Tab2",#N/A,FALSE,"P"}</definedName>
    <definedName name="vvasd_1_2" localSheetId="1" hidden="1">{"Tab1",#N/A,FALSE,"P";"Tab2",#N/A,FALSE,"P"}</definedName>
    <definedName name="vvasd_1_2" hidden="1">{"Tab1",#N/A,FALSE,"P";"Tab2",#N/A,FALSE,"P"}</definedName>
    <definedName name="vvasd_1_3" localSheetId="0" hidden="1">{"Tab1",#N/A,FALSE,"P";"Tab2",#N/A,FALSE,"P"}</definedName>
    <definedName name="vvasd_1_3" localSheetId="1" hidden="1">{"Tab1",#N/A,FALSE,"P";"Tab2",#N/A,FALSE,"P"}</definedName>
    <definedName name="vvasd_1_3" hidden="1">{"Tab1",#N/A,FALSE,"P";"Tab2",#N/A,FALSE,"P"}</definedName>
    <definedName name="vvasd_1_4" localSheetId="0" hidden="1">{"Tab1",#N/A,FALSE,"P";"Tab2",#N/A,FALSE,"P"}</definedName>
    <definedName name="vvasd_1_4" localSheetId="1" hidden="1">{"Tab1",#N/A,FALSE,"P";"Tab2",#N/A,FALSE,"P"}</definedName>
    <definedName name="vvasd_1_4" hidden="1">{"Tab1",#N/A,FALSE,"P";"Tab2",#N/A,FALSE,"P"}</definedName>
    <definedName name="vvasd_2" localSheetId="0" hidden="1">{"Tab1",#N/A,FALSE,"P";"Tab2",#N/A,FALSE,"P"}</definedName>
    <definedName name="vvasd_2" localSheetId="1" hidden="1">{"Tab1",#N/A,FALSE,"P";"Tab2",#N/A,FALSE,"P"}</definedName>
    <definedName name="vvasd_2" hidden="1">{"Tab1",#N/A,FALSE,"P";"Tab2",#N/A,FALSE,"P"}</definedName>
    <definedName name="vvasd_3" localSheetId="0" hidden="1">{"Tab1",#N/A,FALSE,"P";"Tab2",#N/A,FALSE,"P"}</definedName>
    <definedName name="vvasd_3" localSheetId="1" hidden="1">{"Tab1",#N/A,FALSE,"P";"Tab2",#N/A,FALSE,"P"}</definedName>
    <definedName name="vvasd_3" hidden="1">{"Tab1",#N/A,FALSE,"P";"Tab2",#N/A,FALSE,"P"}</definedName>
    <definedName name="vvasd_4" localSheetId="0" hidden="1">{"Tab1",#N/A,FALSE,"P";"Tab2",#N/A,FALSE,"P"}</definedName>
    <definedName name="vvasd_4" localSheetId="1" hidden="1">{"Tab1",#N/A,FALSE,"P";"Tab2",#N/A,FALSE,"P"}</definedName>
    <definedName name="vvasd_4" hidden="1">{"Tab1",#N/A,FALSE,"P";"Tab2",#N/A,FALSE,"P"}</definedName>
    <definedName name="vvbvfvc" localSheetId="0" hidden="1">{"Minpmon",#N/A,FALSE,"Monthinput"}</definedName>
    <definedName name="vvbvfvc" localSheetId="1" hidden="1">{"Minpmon",#N/A,FALSE,"Monthinput"}</definedName>
    <definedName name="vvbvfvc" hidden="1">{"Minpmon",#N/A,FALSE,"Monthinput"}</definedName>
    <definedName name="vvbvfvc_1" localSheetId="0" hidden="1">{"Minpmon",#N/A,FALSE,"Monthinput"}</definedName>
    <definedName name="vvbvfvc_1" localSheetId="1" hidden="1">{"Minpmon",#N/A,FALSE,"Monthinput"}</definedName>
    <definedName name="vvbvfvc_1" hidden="1">{"Minpmon",#N/A,FALSE,"Monthinput"}</definedName>
    <definedName name="vvbvfvc_1_1" localSheetId="0" hidden="1">{"Minpmon",#N/A,FALSE,"Monthinput"}</definedName>
    <definedName name="vvbvfvc_1_1" localSheetId="1" hidden="1">{"Minpmon",#N/A,FALSE,"Monthinput"}</definedName>
    <definedName name="vvbvfvc_1_1" hidden="1">{"Minpmon",#N/A,FALSE,"Monthinput"}</definedName>
    <definedName name="vvbvfvc_1_2" localSheetId="0" hidden="1">{"Minpmon",#N/A,FALSE,"Monthinput"}</definedName>
    <definedName name="vvbvfvc_1_2" localSheetId="1" hidden="1">{"Minpmon",#N/A,FALSE,"Monthinput"}</definedName>
    <definedName name="vvbvfvc_1_2" hidden="1">{"Minpmon",#N/A,FALSE,"Monthinput"}</definedName>
    <definedName name="vvbvfvc_1_3" localSheetId="0" hidden="1">{"Minpmon",#N/A,FALSE,"Monthinput"}</definedName>
    <definedName name="vvbvfvc_1_3" localSheetId="1" hidden="1">{"Minpmon",#N/A,FALSE,"Monthinput"}</definedName>
    <definedName name="vvbvfvc_1_3" hidden="1">{"Minpmon",#N/A,FALSE,"Monthinput"}</definedName>
    <definedName name="vvbvfvc_1_4" localSheetId="0" hidden="1">{"Minpmon",#N/A,FALSE,"Monthinput"}</definedName>
    <definedName name="vvbvfvc_1_4" localSheetId="1" hidden="1">{"Minpmon",#N/A,FALSE,"Monthinput"}</definedName>
    <definedName name="vvbvfvc_1_4" hidden="1">{"Minpmon",#N/A,FALSE,"Monthinput"}</definedName>
    <definedName name="vvbvfvc_2" localSheetId="0" hidden="1">{"Minpmon",#N/A,FALSE,"Monthinput"}</definedName>
    <definedName name="vvbvfvc_2" localSheetId="1" hidden="1">{"Minpmon",#N/A,FALSE,"Monthinput"}</definedName>
    <definedName name="vvbvfvc_2" hidden="1">{"Minpmon",#N/A,FALSE,"Monthinput"}</definedName>
    <definedName name="vvbvfvc_3" localSheetId="0" hidden="1">{"Minpmon",#N/A,FALSE,"Monthinput"}</definedName>
    <definedName name="vvbvfvc_3" localSheetId="1" hidden="1">{"Minpmon",#N/A,FALSE,"Monthinput"}</definedName>
    <definedName name="vvbvfvc_3" hidden="1">{"Minpmon",#N/A,FALSE,"Monthinput"}</definedName>
    <definedName name="vvbvfvc_4" localSheetId="0" hidden="1">{"Minpmon",#N/A,FALSE,"Monthinput"}</definedName>
    <definedName name="vvbvfvc_4" localSheetId="1" hidden="1">{"Minpmon",#N/A,FALSE,"Monthinput"}</definedName>
    <definedName name="vvbvfvc_4" hidden="1">{"Minpmon",#N/A,FALSE,"Monthinput"}</definedName>
    <definedName name="vvfsbbs" localSheetId="0" hidden="1">{"Riqfin97",#N/A,FALSE,"Tran";"Riqfinpro",#N/A,FALSE,"Tran"}</definedName>
    <definedName name="vvfsbbs" localSheetId="1" hidden="1">{"Riqfin97",#N/A,FALSE,"Tran";"Riqfinpro",#N/A,FALSE,"Tran"}</definedName>
    <definedName name="vvfsbbs" hidden="1">{"Riqfin97",#N/A,FALSE,"Tran";"Riqfinpro",#N/A,FALSE,"Tran"}</definedName>
    <definedName name="vvfsbbs_1" localSheetId="0" hidden="1">{"Riqfin97",#N/A,FALSE,"Tran";"Riqfinpro",#N/A,FALSE,"Tran"}</definedName>
    <definedName name="vvfsbbs_1" localSheetId="1" hidden="1">{"Riqfin97",#N/A,FALSE,"Tran";"Riqfinpro",#N/A,FALSE,"Tran"}</definedName>
    <definedName name="vvfsbbs_1" hidden="1">{"Riqfin97",#N/A,FALSE,"Tran";"Riqfinpro",#N/A,FALSE,"Tran"}</definedName>
    <definedName name="vvfsbbs_1_1" localSheetId="0" hidden="1">{"Riqfin97",#N/A,FALSE,"Tran";"Riqfinpro",#N/A,FALSE,"Tran"}</definedName>
    <definedName name="vvfsbbs_1_1" localSheetId="1" hidden="1">{"Riqfin97",#N/A,FALSE,"Tran";"Riqfinpro",#N/A,FALSE,"Tran"}</definedName>
    <definedName name="vvfsbbs_1_1" hidden="1">{"Riqfin97",#N/A,FALSE,"Tran";"Riqfinpro",#N/A,FALSE,"Tran"}</definedName>
    <definedName name="vvfsbbs_1_2" localSheetId="0" hidden="1">{"Riqfin97",#N/A,FALSE,"Tran";"Riqfinpro",#N/A,FALSE,"Tran"}</definedName>
    <definedName name="vvfsbbs_1_2" localSheetId="1" hidden="1">{"Riqfin97",#N/A,FALSE,"Tran";"Riqfinpro",#N/A,FALSE,"Tran"}</definedName>
    <definedName name="vvfsbbs_1_2" hidden="1">{"Riqfin97",#N/A,FALSE,"Tran";"Riqfinpro",#N/A,FALSE,"Tran"}</definedName>
    <definedName name="vvfsbbs_1_3" localSheetId="0" hidden="1">{"Riqfin97",#N/A,FALSE,"Tran";"Riqfinpro",#N/A,FALSE,"Tran"}</definedName>
    <definedName name="vvfsbbs_1_3" localSheetId="1" hidden="1">{"Riqfin97",#N/A,FALSE,"Tran";"Riqfinpro",#N/A,FALSE,"Tran"}</definedName>
    <definedName name="vvfsbbs_1_3" hidden="1">{"Riqfin97",#N/A,FALSE,"Tran";"Riqfinpro",#N/A,FALSE,"Tran"}</definedName>
    <definedName name="vvfsbbs_1_4" localSheetId="0" hidden="1">{"Riqfin97",#N/A,FALSE,"Tran";"Riqfinpro",#N/A,FALSE,"Tran"}</definedName>
    <definedName name="vvfsbbs_1_4" localSheetId="1" hidden="1">{"Riqfin97",#N/A,FALSE,"Tran";"Riqfinpro",#N/A,FALSE,"Tran"}</definedName>
    <definedName name="vvfsbbs_1_4" hidden="1">{"Riqfin97",#N/A,FALSE,"Tran";"Riqfinpro",#N/A,FALSE,"Tran"}</definedName>
    <definedName name="vvfsbbs_2" localSheetId="0" hidden="1">{"Riqfin97",#N/A,FALSE,"Tran";"Riqfinpro",#N/A,FALSE,"Tran"}</definedName>
    <definedName name="vvfsbbs_2" localSheetId="1" hidden="1">{"Riqfin97",#N/A,FALSE,"Tran";"Riqfinpro",#N/A,FALSE,"Tran"}</definedName>
    <definedName name="vvfsbbs_2" hidden="1">{"Riqfin97",#N/A,FALSE,"Tran";"Riqfinpro",#N/A,FALSE,"Tran"}</definedName>
    <definedName name="vvfsbbs_3" localSheetId="0" hidden="1">{"Riqfin97",#N/A,FALSE,"Tran";"Riqfinpro",#N/A,FALSE,"Tran"}</definedName>
    <definedName name="vvfsbbs_3" localSheetId="1" hidden="1">{"Riqfin97",#N/A,FALSE,"Tran";"Riqfinpro",#N/A,FALSE,"Tran"}</definedName>
    <definedName name="vvfsbbs_3" hidden="1">{"Riqfin97",#N/A,FALSE,"Tran";"Riqfinpro",#N/A,FALSE,"Tran"}</definedName>
    <definedName name="vvfsbbs_4" localSheetId="0" hidden="1">{"Riqfin97",#N/A,FALSE,"Tran";"Riqfinpro",#N/A,FALSE,"Tran"}</definedName>
    <definedName name="vvfsbbs_4" localSheetId="1" hidden="1">{"Riqfin97",#N/A,FALSE,"Tran";"Riqfinpro",#N/A,FALSE,"Tran"}</definedName>
    <definedName name="vvfsbbs_4" hidden="1">{"Riqfin97",#N/A,FALSE,"Tran";"Riqfinpro",#N/A,FALSE,"Tran"}</definedName>
    <definedName name="vvv" localSheetId="0" hidden="1">{"Tab1",#N/A,FALSE,"P";"Tab2",#N/A,FALSE,"P"}</definedName>
    <definedName name="vvv" localSheetId="1" hidden="1">{"Tab1",#N/A,FALSE,"P";"Tab2",#N/A,FALSE,"P"}</definedName>
    <definedName name="vvv" hidden="1">{"Tab1",#N/A,FALSE,"P";"Tab2",#N/A,FALSE,"P"}</definedName>
    <definedName name="vvv_1" localSheetId="0" hidden="1">{"Tab1",#N/A,FALSE,"P";"Tab2",#N/A,FALSE,"P"}</definedName>
    <definedName name="vvv_1" localSheetId="1" hidden="1">{"Tab1",#N/A,FALSE,"P";"Tab2",#N/A,FALSE,"P"}</definedName>
    <definedName name="vvv_1" hidden="1">{"Tab1",#N/A,FALSE,"P";"Tab2",#N/A,FALSE,"P"}</definedName>
    <definedName name="vvv_1_1" localSheetId="0" hidden="1">{"Tab1",#N/A,FALSE,"P";"Tab2",#N/A,FALSE,"P"}</definedName>
    <definedName name="vvv_1_1" localSheetId="1" hidden="1">{"Tab1",#N/A,FALSE,"P";"Tab2",#N/A,FALSE,"P"}</definedName>
    <definedName name="vvv_1_1" hidden="1">{"Tab1",#N/A,FALSE,"P";"Tab2",#N/A,FALSE,"P"}</definedName>
    <definedName name="vvv_1_2" localSheetId="0" hidden="1">{"Tab1",#N/A,FALSE,"P";"Tab2",#N/A,FALSE,"P"}</definedName>
    <definedName name="vvv_1_2" localSheetId="1" hidden="1">{"Tab1",#N/A,FALSE,"P";"Tab2",#N/A,FALSE,"P"}</definedName>
    <definedName name="vvv_1_2" hidden="1">{"Tab1",#N/A,FALSE,"P";"Tab2",#N/A,FALSE,"P"}</definedName>
    <definedName name="vvv_1_3" localSheetId="0" hidden="1">{"Tab1",#N/A,FALSE,"P";"Tab2",#N/A,FALSE,"P"}</definedName>
    <definedName name="vvv_1_3" localSheetId="1" hidden="1">{"Tab1",#N/A,FALSE,"P";"Tab2",#N/A,FALSE,"P"}</definedName>
    <definedName name="vvv_1_3" hidden="1">{"Tab1",#N/A,FALSE,"P";"Tab2",#N/A,FALSE,"P"}</definedName>
    <definedName name="vvv_1_4" localSheetId="0" hidden="1">{"Tab1",#N/A,FALSE,"P";"Tab2",#N/A,FALSE,"P"}</definedName>
    <definedName name="vvv_1_4" localSheetId="1" hidden="1">{"Tab1",#N/A,FALSE,"P";"Tab2",#N/A,FALSE,"P"}</definedName>
    <definedName name="vvv_1_4" hidden="1">{"Tab1",#N/A,FALSE,"P";"Tab2",#N/A,FALSE,"P"}</definedName>
    <definedName name="vvv_2" localSheetId="0" hidden="1">{"Tab1",#N/A,FALSE,"P";"Tab2",#N/A,FALSE,"P"}</definedName>
    <definedName name="vvv_2" localSheetId="1" hidden="1">{"Tab1",#N/A,FALSE,"P";"Tab2",#N/A,FALSE,"P"}</definedName>
    <definedName name="vvv_2" hidden="1">{"Tab1",#N/A,FALSE,"P";"Tab2",#N/A,FALSE,"P"}</definedName>
    <definedName name="vvv_3" localSheetId="0" hidden="1">{"Tab1",#N/A,FALSE,"P";"Tab2",#N/A,FALSE,"P"}</definedName>
    <definedName name="vvv_3" localSheetId="1" hidden="1">{"Tab1",#N/A,FALSE,"P";"Tab2",#N/A,FALSE,"P"}</definedName>
    <definedName name="vvv_3" hidden="1">{"Tab1",#N/A,FALSE,"P";"Tab2",#N/A,FALSE,"P"}</definedName>
    <definedName name="vvv_4" localSheetId="0" hidden="1">{"Tab1",#N/A,FALSE,"P";"Tab2",#N/A,FALSE,"P"}</definedName>
    <definedName name="vvv_4" localSheetId="1" hidden="1">{"Tab1",#N/A,FALSE,"P";"Tab2",#N/A,FALSE,"P"}</definedName>
    <definedName name="vvv_4" hidden="1">{"Tab1",#N/A,FALSE,"P";"Tab2",#N/A,FALSE,"P"}</definedName>
    <definedName name="vvvv" localSheetId="0" hidden="1">{"Minpmon",#N/A,FALSE,"Monthinput"}</definedName>
    <definedName name="vvvv" localSheetId="1" hidden="1">{"Minpmon",#N/A,FALSE,"Monthinput"}</definedName>
    <definedName name="vvvv" hidden="1">{"Minpmon",#N/A,FALSE,"Monthinput"}</definedName>
    <definedName name="vvvv_1" localSheetId="0" hidden="1">{"Minpmon",#N/A,FALSE,"Monthinput"}</definedName>
    <definedName name="vvvv_1" localSheetId="1" hidden="1">{"Minpmon",#N/A,FALSE,"Monthinput"}</definedName>
    <definedName name="vvvv_1" hidden="1">{"Minpmon",#N/A,FALSE,"Monthinput"}</definedName>
    <definedName name="vvvv_1_1" localSheetId="0" hidden="1">{"Minpmon",#N/A,FALSE,"Monthinput"}</definedName>
    <definedName name="vvvv_1_1" localSheetId="1" hidden="1">{"Minpmon",#N/A,FALSE,"Monthinput"}</definedName>
    <definedName name="vvvv_1_1" hidden="1">{"Minpmon",#N/A,FALSE,"Monthinput"}</definedName>
    <definedName name="vvvv_1_2" localSheetId="0" hidden="1">{"Minpmon",#N/A,FALSE,"Monthinput"}</definedName>
    <definedName name="vvvv_1_2" localSheetId="1" hidden="1">{"Minpmon",#N/A,FALSE,"Monthinput"}</definedName>
    <definedName name="vvvv_1_2" hidden="1">{"Minpmon",#N/A,FALSE,"Monthinput"}</definedName>
    <definedName name="vvvv_1_3" localSheetId="0" hidden="1">{"Minpmon",#N/A,FALSE,"Monthinput"}</definedName>
    <definedName name="vvvv_1_3" localSheetId="1" hidden="1">{"Minpmon",#N/A,FALSE,"Monthinput"}</definedName>
    <definedName name="vvvv_1_3" hidden="1">{"Minpmon",#N/A,FALSE,"Monthinput"}</definedName>
    <definedName name="vvvv_1_4" localSheetId="0" hidden="1">{"Minpmon",#N/A,FALSE,"Monthinput"}</definedName>
    <definedName name="vvvv_1_4" localSheetId="1" hidden="1">{"Minpmon",#N/A,FALSE,"Monthinput"}</definedName>
    <definedName name="vvvv_1_4" hidden="1">{"Minpmon",#N/A,FALSE,"Monthinput"}</definedName>
    <definedName name="vvvv_2" localSheetId="0" hidden="1">{"Minpmon",#N/A,FALSE,"Monthinput"}</definedName>
    <definedName name="vvvv_2" localSheetId="1" hidden="1">{"Minpmon",#N/A,FALSE,"Monthinput"}</definedName>
    <definedName name="vvvv_2" hidden="1">{"Minpmon",#N/A,FALSE,"Monthinput"}</definedName>
    <definedName name="vvvv_3" localSheetId="0" hidden="1">{"Minpmon",#N/A,FALSE,"Monthinput"}</definedName>
    <definedName name="vvvv_3" localSheetId="1" hidden="1">{"Minpmon",#N/A,FALSE,"Monthinput"}</definedName>
    <definedName name="vvvv_3" hidden="1">{"Minpmon",#N/A,FALSE,"Monthinput"}</definedName>
    <definedName name="vvvv_4" localSheetId="0" hidden="1">{"Minpmon",#N/A,FALSE,"Monthinput"}</definedName>
    <definedName name="vvvv_4" localSheetId="1" hidden="1">{"Minpmon",#N/A,FALSE,"Monthinput"}</definedName>
    <definedName name="vvvv_4" hidden="1">{"Minpmon",#N/A,FALSE,"Monthinput"}</definedName>
    <definedName name="VVVVVV" comment="Base de tramos Estabilizacion">#REF!</definedName>
    <definedName name="vvvvvvvvvvvv" localSheetId="0" hidden="1">{"Riqfin97",#N/A,FALSE,"Tran";"Riqfinpro",#N/A,FALSE,"Tran"}</definedName>
    <definedName name="vvvvvvvvvvvv" localSheetId="1" hidden="1">{"Riqfin97",#N/A,FALSE,"Tran";"Riqfinpro",#N/A,FALSE,"Tran"}</definedName>
    <definedName name="vvvvvvvvvvvv" hidden="1">{"Riqfin97",#N/A,FALSE,"Tran";"Riqfinpro",#N/A,FALSE,"Tran"}</definedName>
    <definedName name="vvvvvvvvvvvv_1" localSheetId="0" hidden="1">{"Riqfin97",#N/A,FALSE,"Tran";"Riqfinpro",#N/A,FALSE,"Tran"}</definedName>
    <definedName name="vvvvvvvvvvvv_1" localSheetId="1" hidden="1">{"Riqfin97",#N/A,FALSE,"Tran";"Riqfinpro",#N/A,FALSE,"Tran"}</definedName>
    <definedName name="vvvvvvvvvvvv_1" hidden="1">{"Riqfin97",#N/A,FALSE,"Tran";"Riqfinpro",#N/A,FALSE,"Tran"}</definedName>
    <definedName name="vvvvvvvvvvvv_1_1" localSheetId="0" hidden="1">{"Riqfin97",#N/A,FALSE,"Tran";"Riqfinpro",#N/A,FALSE,"Tran"}</definedName>
    <definedName name="vvvvvvvvvvvv_1_1" localSheetId="1" hidden="1">{"Riqfin97",#N/A,FALSE,"Tran";"Riqfinpro",#N/A,FALSE,"Tran"}</definedName>
    <definedName name="vvvvvvvvvvvv_1_1" hidden="1">{"Riqfin97",#N/A,FALSE,"Tran";"Riqfinpro",#N/A,FALSE,"Tran"}</definedName>
    <definedName name="vvvvvvvvvvvv_1_2" localSheetId="0" hidden="1">{"Riqfin97",#N/A,FALSE,"Tran";"Riqfinpro",#N/A,FALSE,"Tran"}</definedName>
    <definedName name="vvvvvvvvvvvv_1_2" localSheetId="1" hidden="1">{"Riqfin97",#N/A,FALSE,"Tran";"Riqfinpro",#N/A,FALSE,"Tran"}</definedName>
    <definedName name="vvvvvvvvvvvv_1_2" hidden="1">{"Riqfin97",#N/A,FALSE,"Tran";"Riqfinpro",#N/A,FALSE,"Tran"}</definedName>
    <definedName name="vvvvvvvvvvvv_1_3" localSheetId="0" hidden="1">{"Riqfin97",#N/A,FALSE,"Tran";"Riqfinpro",#N/A,FALSE,"Tran"}</definedName>
    <definedName name="vvvvvvvvvvvv_1_3" localSheetId="1" hidden="1">{"Riqfin97",#N/A,FALSE,"Tran";"Riqfinpro",#N/A,FALSE,"Tran"}</definedName>
    <definedName name="vvvvvvvvvvvv_1_3" hidden="1">{"Riqfin97",#N/A,FALSE,"Tran";"Riqfinpro",#N/A,FALSE,"Tran"}</definedName>
    <definedName name="vvvvvvvvvvvv_1_4" localSheetId="0" hidden="1">{"Riqfin97",#N/A,FALSE,"Tran";"Riqfinpro",#N/A,FALSE,"Tran"}</definedName>
    <definedName name="vvvvvvvvvvvv_1_4" localSheetId="1" hidden="1">{"Riqfin97",#N/A,FALSE,"Tran";"Riqfinpro",#N/A,FALSE,"Tran"}</definedName>
    <definedName name="vvvvvvvvvvvv_1_4" hidden="1">{"Riqfin97",#N/A,FALSE,"Tran";"Riqfinpro",#N/A,FALSE,"Tran"}</definedName>
    <definedName name="vvvvvvvvvvvv_2" localSheetId="0" hidden="1">{"Riqfin97",#N/A,FALSE,"Tran";"Riqfinpro",#N/A,FALSE,"Tran"}</definedName>
    <definedName name="vvvvvvvvvvvv_2" localSheetId="1" hidden="1">{"Riqfin97",#N/A,FALSE,"Tran";"Riqfinpro",#N/A,FALSE,"Tran"}</definedName>
    <definedName name="vvvvvvvvvvvv_2" hidden="1">{"Riqfin97",#N/A,FALSE,"Tran";"Riqfinpro",#N/A,FALSE,"Tran"}</definedName>
    <definedName name="vvvvvvvvvvvv_3" localSheetId="0" hidden="1">{"Riqfin97",#N/A,FALSE,"Tran";"Riqfinpro",#N/A,FALSE,"Tran"}</definedName>
    <definedName name="vvvvvvvvvvvv_3" localSheetId="1" hidden="1">{"Riqfin97",#N/A,FALSE,"Tran";"Riqfinpro",#N/A,FALSE,"Tran"}</definedName>
    <definedName name="vvvvvvvvvvvv_3" hidden="1">{"Riqfin97",#N/A,FALSE,"Tran";"Riqfinpro",#N/A,FALSE,"Tran"}</definedName>
    <definedName name="vvvvvvvvvvvv_4" localSheetId="0" hidden="1">{"Riqfin97",#N/A,FALSE,"Tran";"Riqfinpro",#N/A,FALSE,"Tran"}</definedName>
    <definedName name="vvvvvvvvvvvv_4" localSheetId="1" hidden="1">{"Riqfin97",#N/A,FALSE,"Tran";"Riqfinpro",#N/A,FALSE,"Tran"}</definedName>
    <definedName name="vvvvvvvvvvvv_4" hidden="1">{"Riqfin97",#N/A,FALSE,"Tran";"Riqfinpro",#N/A,FALSE,"Tran"}</definedName>
    <definedName name="vvvvvvvvvvvvv" localSheetId="0" hidden="1">{"Tab1",#N/A,FALSE,"P";"Tab2",#N/A,FALSE,"P"}</definedName>
    <definedName name="vvvvvvvvvvvvv" localSheetId="1" hidden="1">{"Tab1",#N/A,FALSE,"P";"Tab2",#N/A,FALSE,"P"}</definedName>
    <definedName name="vvvvvvvvvvvvv" hidden="1">{"Tab1",#N/A,FALSE,"P";"Tab2",#N/A,FALSE,"P"}</definedName>
    <definedName name="vvvvvvvvvvvvv_1" localSheetId="0" hidden="1">{"Tab1",#N/A,FALSE,"P";"Tab2",#N/A,FALSE,"P"}</definedName>
    <definedName name="vvvvvvvvvvvvv_1" localSheetId="1" hidden="1">{"Tab1",#N/A,FALSE,"P";"Tab2",#N/A,FALSE,"P"}</definedName>
    <definedName name="vvvvvvvvvvvvv_1" hidden="1">{"Tab1",#N/A,FALSE,"P";"Tab2",#N/A,FALSE,"P"}</definedName>
    <definedName name="vvvvvvvvvvvvv_1_1" localSheetId="0" hidden="1">{"Tab1",#N/A,FALSE,"P";"Tab2",#N/A,FALSE,"P"}</definedName>
    <definedName name="vvvvvvvvvvvvv_1_1" localSheetId="1" hidden="1">{"Tab1",#N/A,FALSE,"P";"Tab2",#N/A,FALSE,"P"}</definedName>
    <definedName name="vvvvvvvvvvvvv_1_1" hidden="1">{"Tab1",#N/A,FALSE,"P";"Tab2",#N/A,FALSE,"P"}</definedName>
    <definedName name="vvvvvvvvvvvvv_1_2" localSheetId="0" hidden="1">{"Tab1",#N/A,FALSE,"P";"Tab2",#N/A,FALSE,"P"}</definedName>
    <definedName name="vvvvvvvvvvvvv_1_2" localSheetId="1" hidden="1">{"Tab1",#N/A,FALSE,"P";"Tab2",#N/A,FALSE,"P"}</definedName>
    <definedName name="vvvvvvvvvvvvv_1_2" hidden="1">{"Tab1",#N/A,FALSE,"P";"Tab2",#N/A,FALSE,"P"}</definedName>
    <definedName name="vvvvvvvvvvvvv_1_3" localSheetId="0" hidden="1">{"Tab1",#N/A,FALSE,"P";"Tab2",#N/A,FALSE,"P"}</definedName>
    <definedName name="vvvvvvvvvvvvv_1_3" localSheetId="1" hidden="1">{"Tab1",#N/A,FALSE,"P";"Tab2",#N/A,FALSE,"P"}</definedName>
    <definedName name="vvvvvvvvvvvvv_1_3" hidden="1">{"Tab1",#N/A,FALSE,"P";"Tab2",#N/A,FALSE,"P"}</definedName>
    <definedName name="vvvvvvvvvvvvv_1_4" localSheetId="0" hidden="1">{"Tab1",#N/A,FALSE,"P";"Tab2",#N/A,FALSE,"P"}</definedName>
    <definedName name="vvvvvvvvvvvvv_1_4" localSheetId="1" hidden="1">{"Tab1",#N/A,FALSE,"P";"Tab2",#N/A,FALSE,"P"}</definedName>
    <definedName name="vvvvvvvvvvvvv_1_4" hidden="1">{"Tab1",#N/A,FALSE,"P";"Tab2",#N/A,FALSE,"P"}</definedName>
    <definedName name="vvvvvvvvvvvvv_2" localSheetId="0" hidden="1">{"Tab1",#N/A,FALSE,"P";"Tab2",#N/A,FALSE,"P"}</definedName>
    <definedName name="vvvvvvvvvvvvv_2" localSheetId="1" hidden="1">{"Tab1",#N/A,FALSE,"P";"Tab2",#N/A,FALSE,"P"}</definedName>
    <definedName name="vvvvvvvvvvvvv_2" hidden="1">{"Tab1",#N/A,FALSE,"P";"Tab2",#N/A,FALSE,"P"}</definedName>
    <definedName name="vvvvvvvvvvvvv_3" localSheetId="0" hidden="1">{"Tab1",#N/A,FALSE,"P";"Tab2",#N/A,FALSE,"P"}</definedName>
    <definedName name="vvvvvvvvvvvvv_3" localSheetId="1" hidden="1">{"Tab1",#N/A,FALSE,"P";"Tab2",#N/A,FALSE,"P"}</definedName>
    <definedName name="vvvvvvvvvvvvv_3" hidden="1">{"Tab1",#N/A,FALSE,"P";"Tab2",#N/A,FALSE,"P"}</definedName>
    <definedName name="vvvvvvvvvvvvv_4" localSheetId="0" hidden="1">{"Tab1",#N/A,FALSE,"P";"Tab2",#N/A,FALSE,"P"}</definedName>
    <definedName name="vvvvvvvvvvvvv_4" localSheetId="1" hidden="1">{"Tab1",#N/A,FALSE,"P";"Tab2",#N/A,FALSE,"P"}</definedName>
    <definedName name="vvvvvvvvvvvvv_4" hidden="1">{"Tab1",#N/A,FALSE,"P";"Tab2",#N/A,FALSE,"P"}</definedName>
    <definedName name="w" localSheetId="1" hidden="1">#REF!</definedName>
    <definedName name="w" hidden="1">[108]Hoja1!$F$67</definedName>
    <definedName name="wage_govt_sector">#REF!</definedName>
    <definedName name="WAPR">#REF!</definedName>
    <definedName name="WBshare" localSheetId="0">#REF!</definedName>
    <definedName name="WBshare" localSheetId="1">#REF!</definedName>
    <definedName name="WBshare">#REF!</definedName>
    <definedName name="WE">#N/A</definedName>
    <definedName name="wee">#REF!</definedName>
    <definedName name="weer4rwer" localSheetId="0" hidden="1">{"Minpmon",#N/A,FALSE,"Monthinput"}</definedName>
    <definedName name="weer4rwer" localSheetId="1" hidden="1">{"Minpmon",#N/A,FALSE,"Monthinput"}</definedName>
    <definedName name="weer4rwer" hidden="1">{"Minpmon",#N/A,FALSE,"Monthinput"}</definedName>
    <definedName name="weer4rwer_1" localSheetId="0" hidden="1">{"Minpmon",#N/A,FALSE,"Monthinput"}</definedName>
    <definedName name="weer4rwer_1" localSheetId="1" hidden="1">{"Minpmon",#N/A,FALSE,"Monthinput"}</definedName>
    <definedName name="weer4rwer_1" hidden="1">{"Minpmon",#N/A,FALSE,"Monthinput"}</definedName>
    <definedName name="weer4rwer_1_1" localSheetId="0" hidden="1">{"Minpmon",#N/A,FALSE,"Monthinput"}</definedName>
    <definedName name="weer4rwer_1_1" localSheetId="1" hidden="1">{"Minpmon",#N/A,FALSE,"Monthinput"}</definedName>
    <definedName name="weer4rwer_1_1" hidden="1">{"Minpmon",#N/A,FALSE,"Monthinput"}</definedName>
    <definedName name="weer4rwer_1_2" localSheetId="0" hidden="1">{"Minpmon",#N/A,FALSE,"Monthinput"}</definedName>
    <definedName name="weer4rwer_1_2" localSheetId="1" hidden="1">{"Minpmon",#N/A,FALSE,"Monthinput"}</definedName>
    <definedName name="weer4rwer_1_2" hidden="1">{"Minpmon",#N/A,FALSE,"Monthinput"}</definedName>
    <definedName name="weer4rwer_1_3" localSheetId="0" hidden="1">{"Minpmon",#N/A,FALSE,"Monthinput"}</definedName>
    <definedName name="weer4rwer_1_3" localSheetId="1" hidden="1">{"Minpmon",#N/A,FALSE,"Monthinput"}</definedName>
    <definedName name="weer4rwer_1_3" hidden="1">{"Minpmon",#N/A,FALSE,"Monthinput"}</definedName>
    <definedName name="weer4rwer_1_4" localSheetId="0" hidden="1">{"Minpmon",#N/A,FALSE,"Monthinput"}</definedName>
    <definedName name="weer4rwer_1_4" localSheetId="1" hidden="1">{"Minpmon",#N/A,FALSE,"Monthinput"}</definedName>
    <definedName name="weer4rwer_1_4" hidden="1">{"Minpmon",#N/A,FALSE,"Monthinput"}</definedName>
    <definedName name="weer4rwer_2" localSheetId="0" hidden="1">{"Minpmon",#N/A,FALSE,"Monthinput"}</definedName>
    <definedName name="weer4rwer_2" localSheetId="1" hidden="1">{"Minpmon",#N/A,FALSE,"Monthinput"}</definedName>
    <definedName name="weer4rwer_2" hidden="1">{"Minpmon",#N/A,FALSE,"Monthinput"}</definedName>
    <definedName name="weer4rwer_3" localSheetId="0" hidden="1">{"Minpmon",#N/A,FALSE,"Monthinput"}</definedName>
    <definedName name="weer4rwer_3" localSheetId="1" hidden="1">{"Minpmon",#N/A,FALSE,"Monthinput"}</definedName>
    <definedName name="weer4rwer_3" hidden="1">{"Minpmon",#N/A,FALSE,"Monthinput"}</definedName>
    <definedName name="weer4rwer_4" localSheetId="0" hidden="1">{"Minpmon",#N/A,FALSE,"Monthinput"}</definedName>
    <definedName name="weer4rwer_4" localSheetId="1" hidden="1">{"Minpmon",#N/A,FALSE,"Monthinput"}</definedName>
    <definedName name="weer4rwer_4" hidden="1">{"Minpmon",#N/A,FALSE,"Monthinput"}</definedName>
    <definedName name="WEO" localSheetId="0">#REF!</definedName>
    <definedName name="WEO" localSheetId="1">#REF!</definedName>
    <definedName name="WEO">#REF!</definedName>
    <definedName name="WEOD" localSheetId="0">#REF!</definedName>
    <definedName name="WEOD" localSheetId="1">#REF!</definedName>
    <definedName name="WEOD">#REF!</definedName>
    <definedName name="weodata" localSheetId="1">#REF!</definedName>
    <definedName name="weodata">#REF!</definedName>
    <definedName name="wer" localSheetId="0" hidden="1">{"Riqfin97",#N/A,FALSE,"Tran";"Riqfinpro",#N/A,FALSE,"Tran"}</definedName>
    <definedName name="wer" localSheetId="1" hidden="1">{"Riqfin97",#N/A,FALSE,"Tran";"Riqfinpro",#N/A,FALSE,"Tran"}</definedName>
    <definedName name="wer" hidden="1">{"Riqfin97",#N/A,FALSE,"Tran";"Riqfinpro",#N/A,FALSE,"Tran"}</definedName>
    <definedName name="wer_1" localSheetId="0" hidden="1">{"Riqfin97",#N/A,FALSE,"Tran";"Riqfinpro",#N/A,FALSE,"Tran"}</definedName>
    <definedName name="wer_1" localSheetId="1" hidden="1">{"Riqfin97",#N/A,FALSE,"Tran";"Riqfinpro",#N/A,FALSE,"Tran"}</definedName>
    <definedName name="wer_1" hidden="1">{"Riqfin97",#N/A,FALSE,"Tran";"Riqfinpro",#N/A,FALSE,"Tran"}</definedName>
    <definedName name="wer_1_1" localSheetId="0" hidden="1">{"Riqfin97",#N/A,FALSE,"Tran";"Riqfinpro",#N/A,FALSE,"Tran"}</definedName>
    <definedName name="wer_1_1" localSheetId="1" hidden="1">{"Riqfin97",#N/A,FALSE,"Tran";"Riqfinpro",#N/A,FALSE,"Tran"}</definedName>
    <definedName name="wer_1_1" hidden="1">{"Riqfin97",#N/A,FALSE,"Tran";"Riqfinpro",#N/A,FALSE,"Tran"}</definedName>
    <definedName name="wer_1_2" localSheetId="0" hidden="1">{"Riqfin97",#N/A,FALSE,"Tran";"Riqfinpro",#N/A,FALSE,"Tran"}</definedName>
    <definedName name="wer_1_2" localSheetId="1" hidden="1">{"Riqfin97",#N/A,FALSE,"Tran";"Riqfinpro",#N/A,FALSE,"Tran"}</definedName>
    <definedName name="wer_1_2" hidden="1">{"Riqfin97",#N/A,FALSE,"Tran";"Riqfinpro",#N/A,FALSE,"Tran"}</definedName>
    <definedName name="wer_1_3" localSheetId="0" hidden="1">{"Riqfin97",#N/A,FALSE,"Tran";"Riqfinpro",#N/A,FALSE,"Tran"}</definedName>
    <definedName name="wer_1_3" localSheetId="1" hidden="1">{"Riqfin97",#N/A,FALSE,"Tran";"Riqfinpro",#N/A,FALSE,"Tran"}</definedName>
    <definedName name="wer_1_3" hidden="1">{"Riqfin97",#N/A,FALSE,"Tran";"Riqfinpro",#N/A,FALSE,"Tran"}</definedName>
    <definedName name="wer_1_4" localSheetId="0" hidden="1">{"Riqfin97",#N/A,FALSE,"Tran";"Riqfinpro",#N/A,FALSE,"Tran"}</definedName>
    <definedName name="wer_1_4" localSheetId="1" hidden="1">{"Riqfin97",#N/A,FALSE,"Tran";"Riqfinpro",#N/A,FALSE,"Tran"}</definedName>
    <definedName name="wer_1_4" hidden="1">{"Riqfin97",#N/A,FALSE,"Tran";"Riqfinpro",#N/A,FALSE,"Tran"}</definedName>
    <definedName name="wer_2" localSheetId="0" hidden="1">{"Riqfin97",#N/A,FALSE,"Tran";"Riqfinpro",#N/A,FALSE,"Tran"}</definedName>
    <definedName name="wer_2" localSheetId="1" hidden="1">{"Riqfin97",#N/A,FALSE,"Tran";"Riqfinpro",#N/A,FALSE,"Tran"}</definedName>
    <definedName name="wer_2" hidden="1">{"Riqfin97",#N/A,FALSE,"Tran";"Riqfinpro",#N/A,FALSE,"Tran"}</definedName>
    <definedName name="wer_3" localSheetId="0" hidden="1">{"Riqfin97",#N/A,FALSE,"Tran";"Riqfinpro",#N/A,FALSE,"Tran"}</definedName>
    <definedName name="wer_3" localSheetId="1" hidden="1">{"Riqfin97",#N/A,FALSE,"Tran";"Riqfinpro",#N/A,FALSE,"Tran"}</definedName>
    <definedName name="wer_3" hidden="1">{"Riqfin97",#N/A,FALSE,"Tran";"Riqfinpro",#N/A,FALSE,"Tran"}</definedName>
    <definedName name="wer_4" localSheetId="0" hidden="1">{"Riqfin97",#N/A,FALSE,"Tran";"Riqfinpro",#N/A,FALSE,"Tran"}</definedName>
    <definedName name="wer_4" localSheetId="1" hidden="1">{"Riqfin97",#N/A,FALSE,"Tran";"Riqfinpro",#N/A,FALSE,"Tran"}</definedName>
    <definedName name="wer_4" hidden="1">{"Riqfin97",#N/A,FALSE,"Tran";"Riqfinpro",#N/A,FALSE,"Tran"}</definedName>
    <definedName name="wergtfwerg" localSheetId="0" hidden="1">{"Riqfin97",#N/A,FALSE,"Tran";"Riqfinpro",#N/A,FALSE,"Tran"}</definedName>
    <definedName name="wergtfwerg" localSheetId="1" hidden="1">{"Riqfin97",#N/A,FALSE,"Tran";"Riqfinpro",#N/A,FALSE,"Tran"}</definedName>
    <definedName name="wergtfwerg" hidden="1">{"Riqfin97",#N/A,FALSE,"Tran";"Riqfinpro",#N/A,FALSE,"Tran"}</definedName>
    <definedName name="wergtfwerg_1" localSheetId="0" hidden="1">{"Riqfin97",#N/A,FALSE,"Tran";"Riqfinpro",#N/A,FALSE,"Tran"}</definedName>
    <definedName name="wergtfwerg_1" localSheetId="1" hidden="1">{"Riqfin97",#N/A,FALSE,"Tran";"Riqfinpro",#N/A,FALSE,"Tran"}</definedName>
    <definedName name="wergtfwerg_1" hidden="1">{"Riqfin97",#N/A,FALSE,"Tran";"Riqfinpro",#N/A,FALSE,"Tran"}</definedName>
    <definedName name="wergtfwerg_1_1" localSheetId="0" hidden="1">{"Riqfin97",#N/A,FALSE,"Tran";"Riqfinpro",#N/A,FALSE,"Tran"}</definedName>
    <definedName name="wergtfwerg_1_1" localSheetId="1" hidden="1">{"Riqfin97",#N/A,FALSE,"Tran";"Riqfinpro",#N/A,FALSE,"Tran"}</definedName>
    <definedName name="wergtfwerg_1_1" hidden="1">{"Riqfin97",#N/A,FALSE,"Tran";"Riqfinpro",#N/A,FALSE,"Tran"}</definedName>
    <definedName name="wergtfwerg_1_2" localSheetId="0" hidden="1">{"Riqfin97",#N/A,FALSE,"Tran";"Riqfinpro",#N/A,FALSE,"Tran"}</definedName>
    <definedName name="wergtfwerg_1_2" localSheetId="1" hidden="1">{"Riqfin97",#N/A,FALSE,"Tran";"Riqfinpro",#N/A,FALSE,"Tran"}</definedName>
    <definedName name="wergtfwerg_1_2" hidden="1">{"Riqfin97",#N/A,FALSE,"Tran";"Riqfinpro",#N/A,FALSE,"Tran"}</definedName>
    <definedName name="wergtfwerg_1_3" localSheetId="0" hidden="1">{"Riqfin97",#N/A,FALSE,"Tran";"Riqfinpro",#N/A,FALSE,"Tran"}</definedName>
    <definedName name="wergtfwerg_1_3" localSheetId="1" hidden="1">{"Riqfin97",#N/A,FALSE,"Tran";"Riqfinpro",#N/A,FALSE,"Tran"}</definedName>
    <definedName name="wergtfwerg_1_3" hidden="1">{"Riqfin97",#N/A,FALSE,"Tran";"Riqfinpro",#N/A,FALSE,"Tran"}</definedName>
    <definedName name="wergtfwerg_1_4" localSheetId="0" hidden="1">{"Riqfin97",#N/A,FALSE,"Tran";"Riqfinpro",#N/A,FALSE,"Tran"}</definedName>
    <definedName name="wergtfwerg_1_4" localSheetId="1" hidden="1">{"Riqfin97",#N/A,FALSE,"Tran";"Riqfinpro",#N/A,FALSE,"Tran"}</definedName>
    <definedName name="wergtfwerg_1_4" hidden="1">{"Riqfin97",#N/A,FALSE,"Tran";"Riqfinpro",#N/A,FALSE,"Tran"}</definedName>
    <definedName name="wergtfwerg_2" localSheetId="0" hidden="1">{"Riqfin97",#N/A,FALSE,"Tran";"Riqfinpro",#N/A,FALSE,"Tran"}</definedName>
    <definedName name="wergtfwerg_2" localSheetId="1" hidden="1">{"Riqfin97",#N/A,FALSE,"Tran";"Riqfinpro",#N/A,FALSE,"Tran"}</definedName>
    <definedName name="wergtfwerg_2" hidden="1">{"Riqfin97",#N/A,FALSE,"Tran";"Riqfinpro",#N/A,FALSE,"Tran"}</definedName>
    <definedName name="wergtfwerg_3" localSheetId="0" hidden="1">{"Riqfin97",#N/A,FALSE,"Tran";"Riqfinpro",#N/A,FALSE,"Tran"}</definedName>
    <definedName name="wergtfwerg_3" localSheetId="1" hidden="1">{"Riqfin97",#N/A,FALSE,"Tran";"Riqfinpro",#N/A,FALSE,"Tran"}</definedName>
    <definedName name="wergtfwerg_3" hidden="1">{"Riqfin97",#N/A,FALSE,"Tran";"Riqfinpro",#N/A,FALSE,"Tran"}</definedName>
    <definedName name="wergtfwerg_4" localSheetId="0" hidden="1">{"Riqfin97",#N/A,FALSE,"Tran";"Riqfinpro",#N/A,FALSE,"Tran"}</definedName>
    <definedName name="wergtfwerg_4" localSheetId="1" hidden="1">{"Riqfin97",#N/A,FALSE,"Tran";"Riqfinpro",#N/A,FALSE,"Tran"}</definedName>
    <definedName name="wergtfwerg_4" hidden="1">{"Riqfin97",#N/A,FALSE,"Tran";"Riqfinpro",#N/A,FALSE,"Tran"}</definedName>
    <definedName name="wert" localSheetId="0" hidden="1">{"Minpmon",#N/A,FALSE,"Monthinput"}</definedName>
    <definedName name="wert" localSheetId="1" hidden="1">{"Minpmon",#N/A,FALSE,"Monthinput"}</definedName>
    <definedName name="wert" hidden="1">{"Minpmon",#N/A,FALSE,"Monthinput"}</definedName>
    <definedName name="wert_1" localSheetId="0" hidden="1">{"Minpmon",#N/A,FALSE,"Monthinput"}</definedName>
    <definedName name="wert_1" localSheetId="1" hidden="1">{"Minpmon",#N/A,FALSE,"Monthinput"}</definedName>
    <definedName name="wert_1" hidden="1">{"Minpmon",#N/A,FALSE,"Monthinput"}</definedName>
    <definedName name="wert_1_1" localSheetId="0" hidden="1">{"Minpmon",#N/A,FALSE,"Monthinput"}</definedName>
    <definedName name="wert_1_1" localSheetId="1" hidden="1">{"Minpmon",#N/A,FALSE,"Monthinput"}</definedName>
    <definedName name="wert_1_1" hidden="1">{"Minpmon",#N/A,FALSE,"Monthinput"}</definedName>
    <definedName name="wert_1_2" localSheetId="0" hidden="1">{"Minpmon",#N/A,FALSE,"Monthinput"}</definedName>
    <definedName name="wert_1_2" localSheetId="1" hidden="1">{"Minpmon",#N/A,FALSE,"Monthinput"}</definedName>
    <definedName name="wert_1_2" hidden="1">{"Minpmon",#N/A,FALSE,"Monthinput"}</definedName>
    <definedName name="wert_1_3" localSheetId="0" hidden="1">{"Minpmon",#N/A,FALSE,"Monthinput"}</definedName>
    <definedName name="wert_1_3" localSheetId="1" hidden="1">{"Minpmon",#N/A,FALSE,"Monthinput"}</definedName>
    <definedName name="wert_1_3" hidden="1">{"Minpmon",#N/A,FALSE,"Monthinput"}</definedName>
    <definedName name="wert_1_4" localSheetId="0" hidden="1">{"Minpmon",#N/A,FALSE,"Monthinput"}</definedName>
    <definedName name="wert_1_4" localSheetId="1" hidden="1">{"Minpmon",#N/A,FALSE,"Monthinput"}</definedName>
    <definedName name="wert_1_4" hidden="1">{"Minpmon",#N/A,FALSE,"Monthinput"}</definedName>
    <definedName name="wert_2" localSheetId="0" hidden="1">{"Minpmon",#N/A,FALSE,"Monthinput"}</definedName>
    <definedName name="wert_2" localSheetId="1" hidden="1">{"Minpmon",#N/A,FALSE,"Monthinput"}</definedName>
    <definedName name="wert_2" hidden="1">{"Minpmon",#N/A,FALSE,"Monthinput"}</definedName>
    <definedName name="wert_3" localSheetId="0" hidden="1">{"Minpmon",#N/A,FALSE,"Monthinput"}</definedName>
    <definedName name="wert_3" localSheetId="1" hidden="1">{"Minpmon",#N/A,FALSE,"Monthinput"}</definedName>
    <definedName name="wert_3" hidden="1">{"Minpmon",#N/A,FALSE,"Monthinput"}</definedName>
    <definedName name="wert_4" localSheetId="0" hidden="1">{"Minpmon",#N/A,FALSE,"Monthinput"}</definedName>
    <definedName name="wert_4" localSheetId="1" hidden="1">{"Minpmon",#N/A,FALSE,"Monthinput"}</definedName>
    <definedName name="wert_4" hidden="1">{"Minpmon",#N/A,FALSE,"Monthinput"}</definedName>
    <definedName name="wew">#N/A</definedName>
    <definedName name="WH">'[1]esc con 2.4% '!$A$226:$Z$958</definedName>
    <definedName name="WHC">'[1]esc con 2.4% '!$Y$1112:$Z$1113</definedName>
    <definedName name="WHCO">'[1]esc con 2.4% '!$Y$1115:$Y$1116</definedName>
    <definedName name="WHCR">'[1]esc con 2.4% '!$Y$1112:$Y$1113</definedName>
    <definedName name="WHCS">'[1]esc con 2.4% '!$Y$1118:$Y$1119</definedName>
    <definedName name="WHG">'[1]esc con 2.4% '!$D$1162</definedName>
    <definedName name="WHH">'[1]esc con 2.4% '!$A$1163:$D$1164</definedName>
    <definedName name="wilmer" localSheetId="0" hidden="1">{"'RIN-INTRANET'!$A$1:$K$71"}</definedName>
    <definedName name="wilmer" localSheetId="1" hidden="1">{"'RIN-INTRANET'!$A$1:$K$71"}</definedName>
    <definedName name="wilmer" hidden="1">{"'RIN-INTRANET'!$A$1:$K$71"}</definedName>
    <definedName name="wilmer_1" localSheetId="0" hidden="1">{"'RIN-INTRANET'!$A$1:$K$71"}</definedName>
    <definedName name="wilmer_1" localSheetId="1" hidden="1">{"'RIN-INTRANET'!$A$1:$K$71"}</definedName>
    <definedName name="wilmer_1" hidden="1">{"'RIN-INTRANET'!$A$1:$K$71"}</definedName>
    <definedName name="wilmer_1_1" localSheetId="0" hidden="1">{"'RIN-INTRANET'!$A$1:$K$71"}</definedName>
    <definedName name="wilmer_1_1" localSheetId="1" hidden="1">{"'RIN-INTRANET'!$A$1:$K$71"}</definedName>
    <definedName name="wilmer_1_1" hidden="1">{"'RIN-INTRANET'!$A$1:$K$71"}</definedName>
    <definedName name="wilmer_1_2" localSheetId="0" hidden="1">{"'RIN-INTRANET'!$A$1:$K$71"}</definedName>
    <definedName name="wilmer_1_2" localSheetId="1" hidden="1">{"'RIN-INTRANET'!$A$1:$K$71"}</definedName>
    <definedName name="wilmer_1_2" hidden="1">{"'RIN-INTRANET'!$A$1:$K$71"}</definedName>
    <definedName name="wilmer_1_3" localSheetId="0" hidden="1">{"'RIN-INTRANET'!$A$1:$K$71"}</definedName>
    <definedName name="wilmer_1_3" localSheetId="1" hidden="1">{"'RIN-INTRANET'!$A$1:$K$71"}</definedName>
    <definedName name="wilmer_1_3" hidden="1">{"'RIN-INTRANET'!$A$1:$K$71"}</definedName>
    <definedName name="wilmer_1_4" localSheetId="0" hidden="1">{"'RIN-INTRANET'!$A$1:$K$71"}</definedName>
    <definedName name="wilmer_1_4" localSheetId="1" hidden="1">{"'RIN-INTRANET'!$A$1:$K$71"}</definedName>
    <definedName name="wilmer_1_4" hidden="1">{"'RIN-INTRANET'!$A$1:$K$71"}</definedName>
    <definedName name="wilmer_2" localSheetId="0" hidden="1">{"'RIN-INTRANET'!$A$1:$K$71"}</definedName>
    <definedName name="wilmer_2" localSheetId="1" hidden="1">{"'RIN-INTRANET'!$A$1:$K$71"}</definedName>
    <definedName name="wilmer_2" hidden="1">{"'RIN-INTRANET'!$A$1:$K$71"}</definedName>
    <definedName name="wilmer_3" localSheetId="0" hidden="1">{"'RIN-INTRANET'!$A$1:$K$71"}</definedName>
    <definedName name="wilmer_3" localSheetId="1" hidden="1">{"'RIN-INTRANET'!$A$1:$K$71"}</definedName>
    <definedName name="wilmer_3" hidden="1">{"'RIN-INTRANET'!$A$1:$K$71"}</definedName>
    <definedName name="wilmer_4" localSheetId="0" hidden="1">{"'RIN-INTRANET'!$A$1:$K$71"}</definedName>
    <definedName name="wilmer_4" localSheetId="1" hidden="1">{"'RIN-INTRANET'!$A$1:$K$71"}</definedName>
    <definedName name="wilmer_4" hidden="1">{"'RIN-INTRANET'!$A$1:$K$71"}</definedName>
    <definedName name="WORKSHEET">'[1]esc con 2.4% '!$K$1085</definedName>
    <definedName name="WP" localSheetId="1">#REF!</definedName>
    <definedName name="WP">'[1]esc con 2.4% '!$A$11:$Z$947</definedName>
    <definedName name="WPC" localSheetId="1">#REF!</definedName>
    <definedName name="WPC">'[1]esc con 2.4% '!$J$1116:$J$1117</definedName>
    <definedName name="WPCP33_D" localSheetId="0">#REF!</definedName>
    <definedName name="WPCP33_D" localSheetId="1">#REF!</definedName>
    <definedName name="WPCP33_D">#REF!</definedName>
    <definedName name="WPCP33pch" localSheetId="1">#REF!</definedName>
    <definedName name="WPCP33pch">[162]Q5!$E$68:$AH$68</definedName>
    <definedName name="WPG" localSheetId="1">#REF!</definedName>
    <definedName name="WPG">'[1]esc con 2.4% '!$D$1165</definedName>
    <definedName name="WPH" localSheetId="1">#REF!</definedName>
    <definedName name="WPH">'[1]esc con 2.4% '!$A$1166:$D$1167</definedName>
    <definedName name="wqertrwrt" localSheetId="0" hidden="1">{"Tab1",#N/A,FALSE,"P";"Tab2",#N/A,FALSE,"P"}</definedName>
    <definedName name="wqertrwrt" localSheetId="1" hidden="1">{"Tab1",#N/A,FALSE,"P";"Tab2",#N/A,FALSE,"P"}</definedName>
    <definedName name="wqertrwrt" hidden="1">{"Tab1",#N/A,FALSE,"P";"Tab2",#N/A,FALSE,"P"}</definedName>
    <definedName name="wqertrwrt_1" localSheetId="0" hidden="1">{"Tab1",#N/A,FALSE,"P";"Tab2",#N/A,FALSE,"P"}</definedName>
    <definedName name="wqertrwrt_1" localSheetId="1" hidden="1">{"Tab1",#N/A,FALSE,"P";"Tab2",#N/A,FALSE,"P"}</definedName>
    <definedName name="wqertrwrt_1" hidden="1">{"Tab1",#N/A,FALSE,"P";"Tab2",#N/A,FALSE,"P"}</definedName>
    <definedName name="wqertrwrt_1_1" localSheetId="0" hidden="1">{"Tab1",#N/A,FALSE,"P";"Tab2",#N/A,FALSE,"P"}</definedName>
    <definedName name="wqertrwrt_1_1" localSheetId="1" hidden="1">{"Tab1",#N/A,FALSE,"P";"Tab2",#N/A,FALSE,"P"}</definedName>
    <definedName name="wqertrwrt_1_1" hidden="1">{"Tab1",#N/A,FALSE,"P";"Tab2",#N/A,FALSE,"P"}</definedName>
    <definedName name="wqertrwrt_1_2" localSheetId="0" hidden="1">{"Tab1",#N/A,FALSE,"P";"Tab2",#N/A,FALSE,"P"}</definedName>
    <definedName name="wqertrwrt_1_2" localSheetId="1" hidden="1">{"Tab1",#N/A,FALSE,"P";"Tab2",#N/A,FALSE,"P"}</definedName>
    <definedName name="wqertrwrt_1_2" hidden="1">{"Tab1",#N/A,FALSE,"P";"Tab2",#N/A,FALSE,"P"}</definedName>
    <definedName name="wqertrwrt_1_3" localSheetId="0" hidden="1">{"Tab1",#N/A,FALSE,"P";"Tab2",#N/A,FALSE,"P"}</definedName>
    <definedName name="wqertrwrt_1_3" localSheetId="1" hidden="1">{"Tab1",#N/A,FALSE,"P";"Tab2",#N/A,FALSE,"P"}</definedName>
    <definedName name="wqertrwrt_1_3" hidden="1">{"Tab1",#N/A,FALSE,"P";"Tab2",#N/A,FALSE,"P"}</definedName>
    <definedName name="wqertrwrt_1_4" localSheetId="0" hidden="1">{"Tab1",#N/A,FALSE,"P";"Tab2",#N/A,FALSE,"P"}</definedName>
    <definedName name="wqertrwrt_1_4" localSheetId="1" hidden="1">{"Tab1",#N/A,FALSE,"P";"Tab2",#N/A,FALSE,"P"}</definedName>
    <definedName name="wqertrwrt_1_4" hidden="1">{"Tab1",#N/A,FALSE,"P";"Tab2",#N/A,FALSE,"P"}</definedName>
    <definedName name="wqertrwrt_2" localSheetId="0" hidden="1">{"Tab1",#N/A,FALSE,"P";"Tab2",#N/A,FALSE,"P"}</definedName>
    <definedName name="wqertrwrt_2" localSheetId="1" hidden="1">{"Tab1",#N/A,FALSE,"P";"Tab2",#N/A,FALSE,"P"}</definedName>
    <definedName name="wqertrwrt_2" hidden="1">{"Tab1",#N/A,FALSE,"P";"Tab2",#N/A,FALSE,"P"}</definedName>
    <definedName name="wqertrwrt_3" localSheetId="0" hidden="1">{"Tab1",#N/A,FALSE,"P";"Tab2",#N/A,FALSE,"P"}</definedName>
    <definedName name="wqertrwrt_3" localSheetId="1" hidden="1">{"Tab1",#N/A,FALSE,"P";"Tab2",#N/A,FALSE,"P"}</definedName>
    <definedName name="wqertrwrt_3" hidden="1">{"Tab1",#N/A,FALSE,"P";"Tab2",#N/A,FALSE,"P"}</definedName>
    <definedName name="wqertrwrt_4" localSheetId="0" hidden="1">{"Tab1",#N/A,FALSE,"P";"Tab2",#N/A,FALSE,"P"}</definedName>
    <definedName name="wqertrwrt_4" localSheetId="1" hidden="1">{"Tab1",#N/A,FALSE,"P";"Tab2",#N/A,FALSE,"P"}</definedName>
    <definedName name="wqertrwrt_4" hidden="1">{"Tab1",#N/A,FALSE,"P";"Tab2",#N/A,FALSE,"P"}</definedName>
    <definedName name="wqwe" localSheetId="1">#REF!</definedName>
    <definedName name="wqwe">'[81]Prog-Ejec'!$A$229</definedName>
    <definedName name="wqww">#N/A</definedName>
    <definedName name="wr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0" hidden="1">{"TRADE_COMP",#N/A,FALSE,"TAB23APP";"BOP",#N/A,FALSE,"TAB6";"DOT",#N/A,FALSE,"TAB24APP";"EXTDEBT",#N/A,FALSE,"TAB25APP"}</definedName>
    <definedName name="wrn.97REDBOP." localSheetId="1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0" hidden="1">{"annual-cbr",#N/A,FALSE,"CENTBANK";"annual(banks)",#N/A,FALSE,"COMBANKS"}</definedName>
    <definedName name="wrn.annual." localSheetId="1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0" hidden="1">{#N/A,#N/A,FALSE,"BANKS"}</definedName>
    <definedName name="wrn.bank.1" localSheetId="1" hidden="1">{#N/A,#N/A,FALSE,"BANKS"}</definedName>
    <definedName name="wrn.bank.1" hidden="1">{#N/A,#N/A,FALSE,"BANKS"}</definedName>
    <definedName name="wrn.BANKS." localSheetId="0" hidden="1">{#N/A,#N/A,FALSE,"BANKS"}</definedName>
    <definedName name="wrn.BANKS." localSheetId="1" hidden="1">{#N/A,#N/A,FALSE,"BANKS"}</definedName>
    <definedName name="wrn.BANKS." hidden="1">{#N/A,#N/A,FALSE,"BANKS"}</definedName>
    <definedName name="wrn.BOP." localSheetId="0" hidden="1">{#N/A,#N/A,FALSE,"BOP"}</definedName>
    <definedName name="wrn.BOP." localSheetId="1" hidden="1">{#N/A,#N/A,FALSE,"BOP"}</definedName>
    <definedName name="wrn.BOP." hidden="1">{#N/A,#N/A,FALSE,"BOP"}</definedName>
    <definedName name="wrn.bop.1" localSheetId="0" hidden="1">{#N/A,#N/A,FALSE,"BOP"}</definedName>
    <definedName name="wrn.bop.1" localSheetId="1" hidden="1">{#N/A,#N/A,FALSE,"BOP"}</definedName>
    <definedName name="wrn.bop.1" hidden="1">{#N/A,#N/A,FALSE,"BOP"}</definedName>
    <definedName name="wrn.BOP_MIDTERM." localSheetId="0" hidden="1">{"BOP_TAB",#N/A,FALSE,"N";"MIDTERM_TAB",#N/A,FALSE,"O"}</definedName>
    <definedName name="wrn.BOP_MIDTERM." localSheetId="1" hidden="1">{"BOP_TAB",#N/A,FALSE,"N";"MIDTERM_TAB",#N/A,FALSE,"O"}</definedName>
    <definedName name="wrn.BOP_MIDTERM." hidden="1">{"BOP_TAB",#N/A,FALSE,"N";"MIDTERM_TAB",#N/A,FALSE,"O"}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0" hidden="1">{#N/A,#N/A,FALSE,"CelPIB"}</definedName>
    <definedName name="wrn.CelPIB." localSheetId="1" hidden="1">{#N/A,#N/A,FALSE,"CelPIB"}</definedName>
    <definedName name="wrn.CelPIB." hidden="1">{#N/A,#N/A,FALSE,"CelPIB"}</definedName>
    <definedName name="wrn.CG._.Cons._.GDP." localSheetId="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0" hidden="1">{#N/A,#N/A,FALSE,"NFPS GDP"}</definedName>
    <definedName name="wrn.CGvt._.Revenue._.GDP." localSheetId="1" hidden="1">{#N/A,#N/A,FALSE,"NFPS GDP"}</definedName>
    <definedName name="wrn.CGvt._.Revenue._.GDP." hidden="1">{#N/A,#N/A,FALSE,"NFPS GDP"}</definedName>
    <definedName name="wrn.CREDIT." localSheetId="0" hidden="1">{#N/A,#N/A,FALSE,"CREDIT"}</definedName>
    <definedName name="wrn.CREDIT." localSheetId="1" hidden="1">{#N/A,#N/A,FALSE,"CREDIT"}</definedName>
    <definedName name="wrn.CREDIT." hidden="1">{#N/A,#N/A,FALSE,"CREDIT"}</definedName>
    <definedName name="wrn.credit.1" localSheetId="0" hidden="1">{#N/A,#N/A,FALSE,"CREDIT"}</definedName>
    <definedName name="wrn.credit.1" localSheetId="1" hidden="1">{#N/A,#N/A,FALSE,"CREDIT"}</definedName>
    <definedName name="wrn.credit.1" hidden="1">{#N/A,#N/A,FALSE,"CREDIT"}</definedName>
    <definedName name="wrn.DEBTSVC." localSheetId="0" hidden="1">{#N/A,#N/A,FALSE,"DEBTSVC"}</definedName>
    <definedName name="wrn.DEBTSVC." localSheetId="1" hidden="1">{#N/A,#N/A,FALSE,"DEBTSVC"}</definedName>
    <definedName name="wrn.DEBTSVC." hidden="1">{#N/A,#N/A,FALSE,"DEBTSVC"}</definedName>
    <definedName name="wrn.debtsvc1" localSheetId="0" hidden="1">{#N/A,#N/A,FALSE,"DEBTSVC"}</definedName>
    <definedName name="wrn.debtsvc1" localSheetId="1" hidden="1">{#N/A,#N/A,FALSE,"DEBTSVC"}</definedName>
    <definedName name="wrn.debtsvc1" hidden="1">{#N/A,#N/A,FALSE,"DEBTSVC"}</definedName>
    <definedName name="wrn.DEPO." localSheetId="0" hidden="1">{#N/A,#N/A,FALSE,"DEPO"}</definedName>
    <definedName name="wrn.DEPO." localSheetId="1" hidden="1">{#N/A,#N/A,FALSE,"DEPO"}</definedName>
    <definedName name="wrn.DEPO." hidden="1">{#N/A,#N/A,FALSE,"DEPO"}</definedName>
    <definedName name="wrn.Diario." hidden="1">{#N/A,#N/A,FALSE,"Diario";#N/A,#N/A,FALSE,"Noviembre"}</definedName>
    <definedName name="wrn.EntpsPIB." localSheetId="0" hidden="1">{#N/A,#N/A,FALSE,"EntpsPIB"}</definedName>
    <definedName name="wrn.EntpsPIB." localSheetId="1" hidden="1">{#N/A,#N/A,FALSE,"EntpsPIB"}</definedName>
    <definedName name="wrn.EntpsPIB." hidden="1">{#N/A,#N/A,FALSE,"EntpsPIB"}</definedName>
    <definedName name="wrn.estudios." hidden="1">{#N/A,#N/A,FALSE,"Semanal Estudios"}</definedName>
    <definedName name="wrn.EXCISE." localSheetId="0" hidden="1">{#N/A,#N/A,FALSE,"EXCISE"}</definedName>
    <definedName name="wrn.EXCISE." localSheetId="1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1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1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1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1" hidden="1">{#N/A,#N/A,FALSE,"EXTRABUDGT2"}</definedName>
    <definedName name="wrn.EXTRABUDGT2." hidden="1">{#N/A,#N/A,FALSE,"EXTRABUDGT2"}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0" hidden="1">{#N/A,#N/A,FALSE,"GDP_ORIGIN";#N/A,#N/A,FALSE,"EMP_POP"}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1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1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1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1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localSheetId="1" hidden="1">{#N/A,#N/A,FALSE,"INTERST"}</definedName>
    <definedName name="wrn.INTERST." hidden="1">{#N/A,#N/A,FALSE,"INTERST"}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0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0" hidden="1">{"Main Economic Indicators",#N/A,FALSE,"C"}</definedName>
    <definedName name="wrn.Main._.Economic._.Indicators." localSheetId="1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0" hidden="1">{"MONA",#N/A,FALSE,"S"}</definedName>
    <definedName name="wrn.MONA." localSheetId="1" hidden="1">{"MONA",#N/A,FALSE,"S"}</definedName>
    <definedName name="wrn.MONA." hidden="1">{"MONA",#N/A,FALSE,"S"}</definedName>
    <definedName name="wrn.Monthsheet." localSheetId="0" hidden="1">{"Minpmon",#N/A,FALSE,"Monthinput"}</definedName>
    <definedName name="wrn.Monthsheet." localSheetId="1" hidden="1">{"Minpmon",#N/A,FALSE,"Monthinput"}</definedName>
    <definedName name="wrn.Monthsheet." hidden="1">{"Minpmon",#N/A,FALSE,"Monthinput"}</definedName>
    <definedName name="wrn.Monthsheet._1" localSheetId="0" hidden="1">{"Minpmon",#N/A,FALSE,"Monthinput"}</definedName>
    <definedName name="wrn.Monthsheet._1" localSheetId="1" hidden="1">{"Minpmon",#N/A,FALSE,"Monthinput"}</definedName>
    <definedName name="wrn.Monthsheet._1" hidden="1">{"Minpmon",#N/A,FALSE,"Monthinput"}</definedName>
    <definedName name="wrn.Monthsheet._1_1" localSheetId="0" hidden="1">{"Minpmon",#N/A,FALSE,"Monthinput"}</definedName>
    <definedName name="wrn.Monthsheet._1_1" localSheetId="1" hidden="1">{"Minpmon",#N/A,FALSE,"Monthinput"}</definedName>
    <definedName name="wrn.Monthsheet._1_1" hidden="1">{"Minpmon",#N/A,FALSE,"Monthinput"}</definedName>
    <definedName name="wrn.Monthsheet._1_2" localSheetId="0" hidden="1">{"Minpmon",#N/A,FALSE,"Monthinput"}</definedName>
    <definedName name="wrn.Monthsheet._1_2" localSheetId="1" hidden="1">{"Minpmon",#N/A,FALSE,"Monthinput"}</definedName>
    <definedName name="wrn.Monthsheet._1_2" hidden="1">{"Minpmon",#N/A,FALSE,"Monthinput"}</definedName>
    <definedName name="wrn.Monthsheet._1_3" localSheetId="0" hidden="1">{"Minpmon",#N/A,FALSE,"Monthinput"}</definedName>
    <definedName name="wrn.Monthsheet._1_3" localSheetId="1" hidden="1">{"Minpmon",#N/A,FALSE,"Monthinput"}</definedName>
    <definedName name="wrn.Monthsheet._1_3" hidden="1">{"Minpmon",#N/A,FALSE,"Monthinput"}</definedName>
    <definedName name="wrn.Monthsheet._1_4" localSheetId="0" hidden="1">{"Minpmon",#N/A,FALSE,"Monthinput"}</definedName>
    <definedName name="wrn.Monthsheet._1_4" localSheetId="1" hidden="1">{"Minpmon",#N/A,FALSE,"Monthinput"}</definedName>
    <definedName name="wrn.Monthsheet._1_4" hidden="1">{"Minpmon",#N/A,FALSE,"Monthinput"}</definedName>
    <definedName name="wrn.Monthsheet._2" localSheetId="0" hidden="1">{"Minpmon",#N/A,FALSE,"Monthinput"}</definedName>
    <definedName name="wrn.Monthsheet._2" localSheetId="1" hidden="1">{"Minpmon",#N/A,FALSE,"Monthinput"}</definedName>
    <definedName name="wrn.Monthsheet._2" hidden="1">{"Minpmon",#N/A,FALSE,"Monthinput"}</definedName>
    <definedName name="wrn.Monthsheet._3" localSheetId="0" hidden="1">{"Minpmon",#N/A,FALSE,"Monthinput"}</definedName>
    <definedName name="wrn.Monthsheet._3" localSheetId="1" hidden="1">{"Minpmon",#N/A,FALSE,"Monthinput"}</definedName>
    <definedName name="wrn.Monthsheet._3" hidden="1">{"Minpmon",#N/A,FALSE,"Monthinput"}</definedName>
    <definedName name="wrn.Monthsheet._4" localSheetId="0" hidden="1">{"Minpmon",#N/A,FALSE,"Monthinput"}</definedName>
    <definedName name="wrn.Monthsheet._4" localSheetId="1" hidden="1">{"Minpmon",#N/A,FALSE,"Monthinput"}</definedName>
    <definedName name="wrn.Monthsheet._4" hidden="1">{"Minpmon",#N/A,FALSE,"Monthinput"}</definedName>
    <definedName name="wrn.MS." localSheetId="0" hidden="1">{#N/A,#N/A,FALSE,"MS"}</definedName>
    <definedName name="wrn.MS." localSheetId="1" hidden="1">{#N/A,#N/A,FALSE,"MS"}</definedName>
    <definedName name="wrn.MS." hidden="1">{#N/A,#N/A,FALSE,"MS"}</definedName>
    <definedName name="wrn.mterm." localSheetId="0" hidden="1">{"mt1",#N/A,FALSE,"Debt";"mt2",#N/A,FALSE,"Debt";"mt3",#N/A,FALSE,"Debt";"mt4",#N/A,FALSE,"Debt";"mt5",#N/A,FALSE,"Debt";"mt6",#N/A,FALSE,"Debt";"mt7",#N/A,FALSE,"Debt"}</definedName>
    <definedName name="wrn.mterm." localSheetId="1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0" hidden="1">{#N/A,#N/A,FALSE,"NBG"}</definedName>
    <definedName name="wrn.NBG." localSheetId="1" hidden="1">{#N/A,#N/A,FALSE,"NBG"}</definedName>
    <definedName name="wrn.NBG." hidden="1">{#N/A,#N/A,FALSE,"NBG"}</definedName>
    <definedName name="wrn.NFPS._.GDP." localSheetId="0" hidden="1">{#N/A,#N/A,FALSE,"NFPS GDP"}</definedName>
    <definedName name="wrn.NFPS._.GDP." localSheetId="1" hidden="1">{#N/A,#N/A,FALSE,"NFPS GDP"}</definedName>
    <definedName name="wrn.NFPS._.GDP." hidden="1">{#N/A,#N/A,FALSE,"NFPS GDP"}</definedName>
    <definedName name="wrn.OECD._.Tables." localSheetId="0" hidden="1">{"Table 1",#N/A,FALSE,"Final Tables % GDP";"Table 2",#N/A,FALSE,"Final Tables % GDP"}</definedName>
    <definedName name="wrn.OECD._.Tables." localSheetId="1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ganismos." hidden="1">{#N/A,#N/A,FALSE,"Semanal Organismos"}</definedName>
    <definedName name="wrn.original." localSheetId="0" hidden="1">{"Original",#N/A,FALSE,"CENTBANK";"Original",#N/A,FALSE,"COMBANKS"}</definedName>
    <definedName name="wrn.original." localSheetId="1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localSheetId="1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1" hidden="1">{#N/A,#N/A,FALSE,"PENSION"}</definedName>
    <definedName name="wrn.PENSION." hidden="1">{#N/A,#N/A,FALSE,"PENSION"}</definedName>
    <definedName name="wrn.PRODUCTOS." hidden="1">{"CUADRO 55",#N/A,FALSE,"INFORME"}</definedName>
    <definedName name="wrn.Program." localSheetId="0" hidden="1">{"Tab1",#N/A,FALSE,"P";"Tab2",#N/A,FALSE,"P"}</definedName>
    <definedName name="wrn.Program." localSheetId="1" hidden="1">{"Tab1",#N/A,FALSE,"P";"Tab2",#N/A,FALSE,"P"}</definedName>
    <definedName name="wrn.Program." hidden="1">{"Tab1",#N/A,FALSE,"P";"Tab2",#N/A,FALSE,"P"}</definedName>
    <definedName name="wrn.Program._1" localSheetId="0" hidden="1">{"Tab1",#N/A,FALSE,"P";"Tab2",#N/A,FALSE,"P"}</definedName>
    <definedName name="wrn.Program._1" localSheetId="1" hidden="1">{"Tab1",#N/A,FALSE,"P";"Tab2",#N/A,FALSE,"P"}</definedName>
    <definedName name="wrn.Program._1" hidden="1">{"Tab1",#N/A,FALSE,"P";"Tab2",#N/A,FALSE,"P"}</definedName>
    <definedName name="wrn.Program._1_1" localSheetId="0" hidden="1">{"Tab1",#N/A,FALSE,"P";"Tab2",#N/A,FALSE,"P"}</definedName>
    <definedName name="wrn.Program._1_1" localSheetId="1" hidden="1">{"Tab1",#N/A,FALSE,"P";"Tab2",#N/A,FALSE,"P"}</definedName>
    <definedName name="wrn.Program._1_1" hidden="1">{"Tab1",#N/A,FALSE,"P";"Tab2",#N/A,FALSE,"P"}</definedName>
    <definedName name="wrn.Program._1_2" localSheetId="0" hidden="1">{"Tab1",#N/A,FALSE,"P";"Tab2",#N/A,FALSE,"P"}</definedName>
    <definedName name="wrn.Program._1_2" localSheetId="1" hidden="1">{"Tab1",#N/A,FALSE,"P";"Tab2",#N/A,FALSE,"P"}</definedName>
    <definedName name="wrn.Program._1_2" hidden="1">{"Tab1",#N/A,FALSE,"P";"Tab2",#N/A,FALSE,"P"}</definedName>
    <definedName name="wrn.Program._1_3" localSheetId="0" hidden="1">{"Tab1",#N/A,FALSE,"P";"Tab2",#N/A,FALSE,"P"}</definedName>
    <definedName name="wrn.Program._1_3" localSheetId="1" hidden="1">{"Tab1",#N/A,FALSE,"P";"Tab2",#N/A,FALSE,"P"}</definedName>
    <definedName name="wrn.Program._1_3" hidden="1">{"Tab1",#N/A,FALSE,"P";"Tab2",#N/A,FALSE,"P"}</definedName>
    <definedName name="wrn.Program._1_4" localSheetId="0" hidden="1">{"Tab1",#N/A,FALSE,"P";"Tab2",#N/A,FALSE,"P"}</definedName>
    <definedName name="wrn.Program._1_4" localSheetId="1" hidden="1">{"Tab1",#N/A,FALSE,"P";"Tab2",#N/A,FALSE,"P"}</definedName>
    <definedName name="wrn.Program._1_4" hidden="1">{"Tab1",#N/A,FALSE,"P";"Tab2",#N/A,FALSE,"P"}</definedName>
    <definedName name="wrn.Program._2" localSheetId="0" hidden="1">{"Tab1",#N/A,FALSE,"P";"Tab2",#N/A,FALSE,"P"}</definedName>
    <definedName name="wrn.Program._2" localSheetId="1" hidden="1">{"Tab1",#N/A,FALSE,"P";"Tab2",#N/A,FALSE,"P"}</definedName>
    <definedName name="wrn.Program._2" hidden="1">{"Tab1",#N/A,FALSE,"P";"Tab2",#N/A,FALSE,"P"}</definedName>
    <definedName name="wrn.Program._3" localSheetId="0" hidden="1">{"Tab1",#N/A,FALSE,"P";"Tab2",#N/A,FALSE,"P"}</definedName>
    <definedName name="wrn.Program._3" localSheetId="1" hidden="1">{"Tab1",#N/A,FALSE,"P";"Tab2",#N/A,FALSE,"P"}</definedName>
    <definedName name="wrn.Program._3" hidden="1">{"Tab1",#N/A,FALSE,"P";"Tab2",#N/A,FALSE,"P"}</definedName>
    <definedName name="wrn.Program._4" localSheetId="0" hidden="1">{"Tab1",#N/A,FALSE,"P";"Tab2",#N/A,FALSE,"P"}</definedName>
    <definedName name="wrn.Program._4" localSheetId="1" hidden="1">{"Tab1",#N/A,FALSE,"P";"Tab2",#N/A,FALSE,"P"}</definedName>
    <definedName name="wrn.Program._4" hidden="1">{"Tab1",#N/A,FALSE,"P";"Tab2",#N/A,FALSE,"P"}</definedName>
    <definedName name="wrn.PRUDENT." localSheetId="0" hidden="1">{#N/A,#N/A,FALSE,"PRUDENT"}</definedName>
    <definedName name="wrn.PRUDENT." localSheetId="1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1" hidden="1">{#N/A,#N/A,FALSE,"PUBLEXP"}</definedName>
    <definedName name="wrn.PUBLEXP." hidden="1">{#N/A,#N/A,FALSE,"PUBLEXP"}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0" hidden="1">{"CBA",#N/A,FALSE,"TAB4";"MS",#N/A,FALSE,"TAB5";"BANKLOANS",#N/A,FALSE,"TAB21APP ";"INTEREST",#N/A,FALSE,"TAB22APP"}</definedName>
    <definedName name="wrn.RED97MON." localSheetId="1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0" hidden="1">{#N/A,#N/A,FALSE,"RestGGPIB"}</definedName>
    <definedName name="wrn.RestGGPIB." localSheetId="1" hidden="1">{#N/A,#N/A,FALSE,"RestGGPIB"}</definedName>
    <definedName name="wrn.RestGGPIB." hidden="1">{#N/A,#N/A,FALSE,"RestGGPIB"}</definedName>
    <definedName name="wrn.REVSHARE." localSheetId="0" hidden="1">{#N/A,#N/A,FALSE,"REVSHARE"}</definedName>
    <definedName name="wrn.REVSHARE." localSheetId="1" hidden="1">{#N/A,#N/A,FALSE,"REVSHARE"}</definedName>
    <definedName name="wrn.REVSHARE." hidden="1">{#N/A,#N/A,FALSE,"REVSHARE"}</definedName>
    <definedName name="wrn.Riqfin." localSheetId="0" hidden="1">{"Riqfin97",#N/A,FALSE,"Tran";"Riqfinpro",#N/A,FALSE,"Tran"}</definedName>
    <definedName name="wrn.Riqfin." localSheetId="1" hidden="1">{"Riqfin97",#N/A,FALSE,"Tran";"Riqfinpro",#N/A,FALSE,"Tran"}</definedName>
    <definedName name="wrn.Riqfin." hidden="1">{"Riqfin97",#N/A,FALSE,"Tran";"Riqfinpro",#N/A,FALSE,"Tran"}</definedName>
    <definedName name="wrn.Riqfin._1" localSheetId="0" hidden="1">{"Riqfin97",#N/A,FALSE,"Tran";"Riqfinpro",#N/A,FALSE,"Tran"}</definedName>
    <definedName name="wrn.Riqfin._1" localSheetId="1" hidden="1">{"Riqfin97",#N/A,FALSE,"Tran";"Riqfinpro",#N/A,FALSE,"Tran"}</definedName>
    <definedName name="wrn.Riqfin._1" hidden="1">{"Riqfin97",#N/A,FALSE,"Tran";"Riqfinpro",#N/A,FALSE,"Tran"}</definedName>
    <definedName name="wrn.Riqfin._1_1" localSheetId="0" hidden="1">{"Riqfin97",#N/A,FALSE,"Tran";"Riqfinpro",#N/A,FALSE,"Tran"}</definedName>
    <definedName name="wrn.Riqfin._1_1" localSheetId="1" hidden="1">{"Riqfin97",#N/A,FALSE,"Tran";"Riqfinpro",#N/A,FALSE,"Tran"}</definedName>
    <definedName name="wrn.Riqfin._1_1" hidden="1">{"Riqfin97",#N/A,FALSE,"Tran";"Riqfinpro",#N/A,FALSE,"Tran"}</definedName>
    <definedName name="wrn.Riqfin._1_2" localSheetId="0" hidden="1">{"Riqfin97",#N/A,FALSE,"Tran";"Riqfinpro",#N/A,FALSE,"Tran"}</definedName>
    <definedName name="wrn.Riqfin._1_2" localSheetId="1" hidden="1">{"Riqfin97",#N/A,FALSE,"Tran";"Riqfinpro",#N/A,FALSE,"Tran"}</definedName>
    <definedName name="wrn.Riqfin._1_2" hidden="1">{"Riqfin97",#N/A,FALSE,"Tran";"Riqfinpro",#N/A,FALSE,"Tran"}</definedName>
    <definedName name="wrn.Riqfin._1_3" localSheetId="0" hidden="1">{"Riqfin97",#N/A,FALSE,"Tran";"Riqfinpro",#N/A,FALSE,"Tran"}</definedName>
    <definedName name="wrn.Riqfin._1_3" localSheetId="1" hidden="1">{"Riqfin97",#N/A,FALSE,"Tran";"Riqfinpro",#N/A,FALSE,"Tran"}</definedName>
    <definedName name="wrn.Riqfin._1_3" hidden="1">{"Riqfin97",#N/A,FALSE,"Tran";"Riqfinpro",#N/A,FALSE,"Tran"}</definedName>
    <definedName name="wrn.Riqfin._1_4" localSheetId="0" hidden="1">{"Riqfin97",#N/A,FALSE,"Tran";"Riqfinpro",#N/A,FALSE,"Tran"}</definedName>
    <definedName name="wrn.Riqfin._1_4" localSheetId="1" hidden="1">{"Riqfin97",#N/A,FALSE,"Tran";"Riqfinpro",#N/A,FALSE,"Tran"}</definedName>
    <definedName name="wrn.Riqfin._1_4" hidden="1">{"Riqfin97",#N/A,FALSE,"Tran";"Riqfinpro",#N/A,FALSE,"Tran"}</definedName>
    <definedName name="wrn.Riqfin._2" localSheetId="0" hidden="1">{"Riqfin97",#N/A,FALSE,"Tran";"Riqfinpro",#N/A,FALSE,"Tran"}</definedName>
    <definedName name="wrn.Riqfin._2" localSheetId="1" hidden="1">{"Riqfin97",#N/A,FALSE,"Tran";"Riqfinpro",#N/A,FALSE,"Tran"}</definedName>
    <definedName name="wrn.Riqfin._2" hidden="1">{"Riqfin97",#N/A,FALSE,"Tran";"Riqfinpro",#N/A,FALSE,"Tran"}</definedName>
    <definedName name="wrn.Riqfin._3" localSheetId="0" hidden="1">{"Riqfin97",#N/A,FALSE,"Tran";"Riqfinpro",#N/A,FALSE,"Tran"}</definedName>
    <definedName name="wrn.Riqfin._3" localSheetId="1" hidden="1">{"Riqfin97",#N/A,FALSE,"Tran";"Riqfinpro",#N/A,FALSE,"Tran"}</definedName>
    <definedName name="wrn.Riqfin._3" hidden="1">{"Riqfin97",#N/A,FALSE,"Tran";"Riqfinpro",#N/A,FALSE,"Tran"}</definedName>
    <definedName name="wrn.Riqfin._4" localSheetId="0" hidden="1">{"Riqfin97",#N/A,FALSE,"Tran";"Riqfinpro",#N/A,FALSE,"Tran"}</definedName>
    <definedName name="wrn.Riqfin._4" localSheetId="1" hidden="1">{"Riqfin97",#N/A,FALSE,"Tran";"Riqfinpro",#N/A,FALSE,"Tran"}</definedName>
    <definedName name="wrn.Riqfin._4" hidden="1">{"Riqfin97",#N/A,FALSE,"Tran";"Riqfinpro",#N/A,FALSE,"Tran"}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0" hidden="1">{#N/A,#N/A,FALSE,"SSPIB"}</definedName>
    <definedName name="wrn.SSPIB." localSheetId="1" hidden="1">{#N/A,#N/A,FALSE,"SSPIB"}</definedName>
    <definedName name="wrn.SSPIB." hidden="1">{#N/A,#N/A,FALSE,"SSPIB"}</definedName>
    <definedName name="wrn.Staff._.Report._.Tables." localSheetId="0" hidden="1">{#N/A,#N/A,FALSE,"SR1";#N/A,#N/A,FALSE,"SR2";#N/A,#N/A,FALSE,"SR3";#N/A,#N/A,FALSE,"SR4"}</definedName>
    <definedName name="wrn.Staff._.Report._.Tables." localSheetId="1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0" hidden="1">{#N/A,#N/A,FALSE,"SR1";#N/A,#N/A,FALSE,"SR2";#N/A,#N/A,FALSE,"SR3";#N/A,#N/A,FALSE,"SR4"}</definedName>
    <definedName name="wrn.Staff._.Report._.Tables._1" localSheetId="1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0" hidden="1">{#N/A,#N/A,FALSE,"SR1";#N/A,#N/A,FALSE,"SR2";#N/A,#N/A,FALSE,"SR3";#N/A,#N/A,FALSE,"SR4"}</definedName>
    <definedName name="wrn.Staff._.Report._.Tables._1_1" localSheetId="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0" hidden="1">{#N/A,#N/A,FALSE,"SR1";#N/A,#N/A,FALSE,"SR2";#N/A,#N/A,FALSE,"SR3";#N/A,#N/A,FALSE,"SR4"}</definedName>
    <definedName name="wrn.Staff._.Report._.Tables._1_2" localSheetId="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0" hidden="1">{#N/A,#N/A,FALSE,"SR1";#N/A,#N/A,FALSE,"SR2";#N/A,#N/A,FALSE,"SR3";#N/A,#N/A,FALSE,"SR4"}</definedName>
    <definedName name="wrn.Staff._.Report._.Tables._1_3" localSheetId="1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0" hidden="1">{#N/A,#N/A,FALSE,"SR1";#N/A,#N/A,FALSE,"SR2";#N/A,#N/A,FALSE,"SR3";#N/A,#N/A,FALSE,"SR4"}</definedName>
    <definedName name="wrn.Staff._.Report._.Tables._1_4" localSheetId="1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0" hidden="1">{#N/A,#N/A,FALSE,"SR1";#N/A,#N/A,FALSE,"SR2";#N/A,#N/A,FALSE,"SR3";#N/A,#N/A,FALSE,"SR4"}</definedName>
    <definedName name="wrn.Staff._.Report._.Tables._2" localSheetId="1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0" hidden="1">{#N/A,#N/A,FALSE,"SR1";#N/A,#N/A,FALSE,"SR2";#N/A,#N/A,FALSE,"SR3";#N/A,#N/A,FALSE,"SR4"}</definedName>
    <definedName name="wrn.Staff._.Report._.Tables._3" localSheetId="1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0" hidden="1">{#N/A,#N/A,FALSE,"SR1";#N/A,#N/A,FALSE,"SR2";#N/A,#N/A,FALSE,"SR3";#N/A,#N/A,FALSE,"SR4"}</definedName>
    <definedName name="wrn.Staff._.Report._.Tables._4" localSheetId="1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0" hidden="1">{"SR_tbs",#N/A,FALSE,"MGSSEI";"SR_tbs",#N/A,FALSE,"MGSBOX";"SR_tbs",#N/A,FALSE,"MGSOCIND"}</definedName>
    <definedName name="wrn.STAFF_REPORT_TABLES." localSheetId="1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0" hidden="1">{#N/A,#N/A,FALSE,"STATE"}</definedName>
    <definedName name="wrn.STATE." localSheetId="1" hidden="1">{#N/A,#N/A,FALSE,"STATE"}</definedName>
    <definedName name="wrn.STATE." hidden="1">{#N/A,#N/A,FALSE,"STATE"}</definedName>
    <definedName name="wrn.suma." localSheetId="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0" hidden="1">{"table1a",#N/A,FALSE,"C"}</definedName>
    <definedName name="wrn.table1a." localSheetId="1" hidden="1">{"table1a",#N/A,FALSE,"C"}</definedName>
    <definedName name="wrn.table1a." hidden="1">{"table1a",#N/A,FALSE,"C"}</definedName>
    <definedName name="wrn.table1aa." localSheetId="0" hidden="1">{"table1a",#N/A,FALSE,"C"}</definedName>
    <definedName name="wrn.table1aa." localSheetId="1" hidden="1">{"table1a",#N/A,FALSE,"C"}</definedName>
    <definedName name="wrn.table1aa." hidden="1">{"table1a",#N/A,FALSE,"C"}</definedName>
    <definedName name="wrn.table1aaa." localSheetId="0" hidden="1">{"table1a",#N/A,FALSE,"C"}</definedName>
    <definedName name="wrn.table1aaa." localSheetId="1" hidden="1">{"table1a",#N/A,FALSE,"C"}</definedName>
    <definedName name="wrn.table1aaa." hidden="1">{"table1a",#N/A,FALSE,"C"}</definedName>
    <definedName name="wrn.table1b" localSheetId="0" hidden="1">{"table1a",#N/A,FALSE,"C"}</definedName>
    <definedName name="wrn.table1b" localSheetId="1" hidden="1">{"table1a",#N/A,FALSE,"C"}</definedName>
    <definedName name="wrn.table1b" hidden="1">{"table1a",#N/A,FALSE,"C"}</definedName>
    <definedName name="wrn.table1q." localSheetId="0" hidden="1">{"table1q",#N/A,FALSE,"C"}</definedName>
    <definedName name="wrn.table1q." localSheetId="1" hidden="1">{"table1q",#N/A,FALSE,"C"}</definedName>
    <definedName name="wrn.table1q." hidden="1">{"table1q",#N/A,FALSE,"C"}</definedName>
    <definedName name="wrn.table1qq" localSheetId="0" hidden="1">{"table1q",#N/A,FALSE,"C"}</definedName>
    <definedName name="wrn.table1qq" localSheetId="1" hidden="1">{"table1q",#N/A,FALSE,"C"}</definedName>
    <definedName name="wrn.table1qq" hidden="1">{"table1q",#N/A,FALSE,"C"}</definedName>
    <definedName name="wrn.table1qqq." localSheetId="0" hidden="1">{"table1q",#N/A,FALSE,"C"}</definedName>
    <definedName name="wrn.table1qqq." localSheetId="1" hidden="1">{"table1q",#N/A,FALSE,"C"}</definedName>
    <definedName name="wrn.table1qqq." hidden="1">{"table1q",#N/A,FALSE,"C"}</definedName>
    <definedName name="wrn.TAXARREARS." localSheetId="0" hidden="1">{#N/A,#N/A,FALSE,"TAXARREARS"}</definedName>
    <definedName name="wrn.TAXARREARS." localSheetId="1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1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1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1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1" hidden="1">{#N/A,#N/A,FALSE,"WAGES"}</definedName>
    <definedName name="wrn.WAGES." hidden="1">{#N/A,#N/A,FALSE,"WAGES"}</definedName>
    <definedName name="wrn.WEO." localSheetId="0" hidden="1">{"WEO",#N/A,FALSE,"T"}</definedName>
    <definedName name="wrn.WEO." localSheetId="1" hidden="1">{"WEO",#N/A,FALSE,"T"}</definedName>
    <definedName name="wrn.WEO." hidden="1">{"WEO",#N/A,FALSE,"T"}</definedName>
    <definedName name="WSANO0PR" localSheetId="1">#REF!</definedName>
    <definedName name="WSANO0PR">'[1]esc con 2.4% '!$A$1170:$D$1213</definedName>
    <definedName name="WSANO0S" localSheetId="1">#REF!</definedName>
    <definedName name="WSANO0S">'[1]esc con 2.4% '!$L$1100</definedName>
    <definedName name="WSGRID" localSheetId="1">#REF!</definedName>
    <definedName name="WSGRID">'[1]esc con 2.4% '!$D$1170:$D$1338</definedName>
    <definedName name="WSPRINT" localSheetId="1">#REF!</definedName>
    <definedName name="WSPRINT">'[1]esc con 2.4% '!$A$1170:$D$1297</definedName>
    <definedName name="Wt_d">[96]CIRRs!$C$59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localSheetId="0" hidden="1">[200]M!#REF!</definedName>
    <definedName name="ww" localSheetId="1" hidden="1">#REF!</definedName>
    <definedName name="ww" hidden="1">[200]M!#REF!</definedName>
    <definedName name="www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1" hidden="1">#REF!</definedName>
    <definedName name="wwww" hidden="1">[200]M!#REF!</definedName>
    <definedName name="wwwww" localSheetId="0" hidden="1">{"Minpmon",#N/A,FALSE,"Monthinput"}</definedName>
    <definedName name="wwwww" localSheetId="1" hidden="1">{"Minpmon",#N/A,FALSE,"Monthinput"}</definedName>
    <definedName name="wwwww" hidden="1">{"Minpmon",#N/A,FALSE,"Monthinput"}</definedName>
    <definedName name="wwwww_1" localSheetId="0" hidden="1">{"Minpmon",#N/A,FALSE,"Monthinput"}</definedName>
    <definedName name="wwwww_1" localSheetId="1" hidden="1">{"Minpmon",#N/A,FALSE,"Monthinput"}</definedName>
    <definedName name="wwwww_1" hidden="1">{"Minpmon",#N/A,FALSE,"Monthinput"}</definedName>
    <definedName name="wwwww_1_1" localSheetId="0" hidden="1">{"Minpmon",#N/A,FALSE,"Monthinput"}</definedName>
    <definedName name="wwwww_1_1" localSheetId="1" hidden="1">{"Minpmon",#N/A,FALSE,"Monthinput"}</definedName>
    <definedName name="wwwww_1_1" hidden="1">{"Minpmon",#N/A,FALSE,"Monthinput"}</definedName>
    <definedName name="wwwww_1_2" localSheetId="0" hidden="1">{"Minpmon",#N/A,FALSE,"Monthinput"}</definedName>
    <definedName name="wwwww_1_2" localSheetId="1" hidden="1">{"Minpmon",#N/A,FALSE,"Monthinput"}</definedName>
    <definedName name="wwwww_1_2" hidden="1">{"Minpmon",#N/A,FALSE,"Monthinput"}</definedName>
    <definedName name="wwwww_1_3" localSheetId="0" hidden="1">{"Minpmon",#N/A,FALSE,"Monthinput"}</definedName>
    <definedName name="wwwww_1_3" localSheetId="1" hidden="1">{"Minpmon",#N/A,FALSE,"Monthinput"}</definedName>
    <definedName name="wwwww_1_3" hidden="1">{"Minpmon",#N/A,FALSE,"Monthinput"}</definedName>
    <definedName name="wwwww_1_4" localSheetId="0" hidden="1">{"Minpmon",#N/A,FALSE,"Monthinput"}</definedName>
    <definedName name="wwwww_1_4" localSheetId="1" hidden="1">{"Minpmon",#N/A,FALSE,"Monthinput"}</definedName>
    <definedName name="wwwww_1_4" hidden="1">{"Minpmon",#N/A,FALSE,"Monthinput"}</definedName>
    <definedName name="wwwww_2" localSheetId="0" hidden="1">{"Minpmon",#N/A,FALSE,"Monthinput"}</definedName>
    <definedName name="wwwww_2" localSheetId="1" hidden="1">{"Minpmon",#N/A,FALSE,"Monthinput"}</definedName>
    <definedName name="wwwww_2" hidden="1">{"Minpmon",#N/A,FALSE,"Monthinput"}</definedName>
    <definedName name="wwwww_3" localSheetId="0" hidden="1">{"Minpmon",#N/A,FALSE,"Monthinput"}</definedName>
    <definedName name="wwwww_3" localSheetId="1" hidden="1">{"Minpmon",#N/A,FALSE,"Monthinput"}</definedName>
    <definedName name="wwwww_3" hidden="1">{"Minpmon",#N/A,FALSE,"Monthinput"}</definedName>
    <definedName name="wwwww_4" localSheetId="0" hidden="1">{"Minpmon",#N/A,FALSE,"Monthinput"}</definedName>
    <definedName name="wwwww_4" localSheetId="1" hidden="1">{"Minpmon",#N/A,FALSE,"Monthinput"}</definedName>
    <definedName name="wwwww_4" hidden="1">{"Minpmon",#N/A,FALSE,"Monthinput"}</definedName>
    <definedName name="wwwwwww" localSheetId="0" hidden="1">{"Riqfin97",#N/A,FALSE,"Tran";"Riqfinpro",#N/A,FALSE,"Tran"}</definedName>
    <definedName name="wwwwwww" localSheetId="1" hidden="1">{"Riqfin97",#N/A,FALSE,"Tran";"Riqfinpro",#N/A,FALSE,"Tran"}</definedName>
    <definedName name="wwwwwww" hidden="1">{"Riqfin97",#N/A,FALSE,"Tran";"Riqfinpro",#N/A,FALSE,"Tran"}</definedName>
    <definedName name="wwwwwww_1" localSheetId="0" hidden="1">{"Riqfin97",#N/A,FALSE,"Tran";"Riqfinpro",#N/A,FALSE,"Tran"}</definedName>
    <definedName name="wwwwwww_1" localSheetId="1" hidden="1">{"Riqfin97",#N/A,FALSE,"Tran";"Riqfinpro",#N/A,FALSE,"Tran"}</definedName>
    <definedName name="wwwwwww_1" hidden="1">{"Riqfin97",#N/A,FALSE,"Tran";"Riqfinpro",#N/A,FALSE,"Tran"}</definedName>
    <definedName name="wwwwwww_1_1" localSheetId="0" hidden="1">{"Riqfin97",#N/A,FALSE,"Tran";"Riqfinpro",#N/A,FALSE,"Tran"}</definedName>
    <definedName name="wwwwwww_1_1" localSheetId="1" hidden="1">{"Riqfin97",#N/A,FALSE,"Tran";"Riqfinpro",#N/A,FALSE,"Tran"}</definedName>
    <definedName name="wwwwwww_1_1" hidden="1">{"Riqfin97",#N/A,FALSE,"Tran";"Riqfinpro",#N/A,FALSE,"Tran"}</definedName>
    <definedName name="wwwwwww_1_2" localSheetId="0" hidden="1">{"Riqfin97",#N/A,FALSE,"Tran";"Riqfinpro",#N/A,FALSE,"Tran"}</definedName>
    <definedName name="wwwwwww_1_2" localSheetId="1" hidden="1">{"Riqfin97",#N/A,FALSE,"Tran";"Riqfinpro",#N/A,FALSE,"Tran"}</definedName>
    <definedName name="wwwwwww_1_2" hidden="1">{"Riqfin97",#N/A,FALSE,"Tran";"Riqfinpro",#N/A,FALSE,"Tran"}</definedName>
    <definedName name="wwwwwww_1_3" localSheetId="0" hidden="1">{"Riqfin97",#N/A,FALSE,"Tran";"Riqfinpro",#N/A,FALSE,"Tran"}</definedName>
    <definedName name="wwwwwww_1_3" localSheetId="1" hidden="1">{"Riqfin97",#N/A,FALSE,"Tran";"Riqfinpro",#N/A,FALSE,"Tran"}</definedName>
    <definedName name="wwwwwww_1_3" hidden="1">{"Riqfin97",#N/A,FALSE,"Tran";"Riqfinpro",#N/A,FALSE,"Tran"}</definedName>
    <definedName name="wwwwwww_1_4" localSheetId="0" hidden="1">{"Riqfin97",#N/A,FALSE,"Tran";"Riqfinpro",#N/A,FALSE,"Tran"}</definedName>
    <definedName name="wwwwwww_1_4" localSheetId="1" hidden="1">{"Riqfin97",#N/A,FALSE,"Tran";"Riqfinpro",#N/A,FALSE,"Tran"}</definedName>
    <definedName name="wwwwwww_1_4" hidden="1">{"Riqfin97",#N/A,FALSE,"Tran";"Riqfinpro",#N/A,FALSE,"Tran"}</definedName>
    <definedName name="wwwwwww_2" localSheetId="0" hidden="1">{"Riqfin97",#N/A,FALSE,"Tran";"Riqfinpro",#N/A,FALSE,"Tran"}</definedName>
    <definedName name="wwwwwww_2" localSheetId="1" hidden="1">{"Riqfin97",#N/A,FALSE,"Tran";"Riqfinpro",#N/A,FALSE,"Tran"}</definedName>
    <definedName name="wwwwwww_2" hidden="1">{"Riqfin97",#N/A,FALSE,"Tran";"Riqfinpro",#N/A,FALSE,"Tran"}</definedName>
    <definedName name="wwwwwww_3" localSheetId="0" hidden="1">{"Riqfin97",#N/A,FALSE,"Tran";"Riqfinpro",#N/A,FALSE,"Tran"}</definedName>
    <definedName name="wwwwwww_3" localSheetId="1" hidden="1">{"Riqfin97",#N/A,FALSE,"Tran";"Riqfinpro",#N/A,FALSE,"Tran"}</definedName>
    <definedName name="wwwwwww_3" hidden="1">{"Riqfin97",#N/A,FALSE,"Tran";"Riqfinpro",#N/A,FALSE,"Tran"}</definedName>
    <definedName name="wwwwwww_4" localSheetId="0" hidden="1">{"Riqfin97",#N/A,FALSE,"Tran";"Riqfinpro",#N/A,FALSE,"Tran"}</definedName>
    <definedName name="wwwwwww_4" localSheetId="1" hidden="1">{"Riqfin97",#N/A,FALSE,"Tran";"Riqfinpro",#N/A,FALSE,"Tran"}</definedName>
    <definedName name="wwwwwww_4" hidden="1">{"Riqfin97",#N/A,FALSE,"Tran";"Riqfinpro",#N/A,FALSE,"Tran"}</definedName>
    <definedName name="wwwwwwww" localSheetId="0" hidden="1">{"Tab1",#N/A,FALSE,"P";"Tab2",#N/A,FALSE,"P"}</definedName>
    <definedName name="wwwwwwww" localSheetId="1" hidden="1">{"Tab1",#N/A,FALSE,"P";"Tab2",#N/A,FALSE,"P"}</definedName>
    <definedName name="wwwwwwww" hidden="1">{"Tab1",#N/A,FALSE,"P";"Tab2",#N/A,FALSE,"P"}</definedName>
    <definedName name="wwwwwwww_1" localSheetId="0" hidden="1">{"Tab1",#N/A,FALSE,"P";"Tab2",#N/A,FALSE,"P"}</definedName>
    <definedName name="wwwwwwww_1" localSheetId="1" hidden="1">{"Tab1",#N/A,FALSE,"P";"Tab2",#N/A,FALSE,"P"}</definedName>
    <definedName name="wwwwwwww_1" hidden="1">{"Tab1",#N/A,FALSE,"P";"Tab2",#N/A,FALSE,"P"}</definedName>
    <definedName name="wwwwwwww_1_1" localSheetId="0" hidden="1">{"Tab1",#N/A,FALSE,"P";"Tab2",#N/A,FALSE,"P"}</definedName>
    <definedName name="wwwwwwww_1_1" localSheetId="1" hidden="1">{"Tab1",#N/A,FALSE,"P";"Tab2",#N/A,FALSE,"P"}</definedName>
    <definedName name="wwwwwwww_1_1" hidden="1">{"Tab1",#N/A,FALSE,"P";"Tab2",#N/A,FALSE,"P"}</definedName>
    <definedName name="wwwwwwww_1_2" localSheetId="0" hidden="1">{"Tab1",#N/A,FALSE,"P";"Tab2",#N/A,FALSE,"P"}</definedName>
    <definedName name="wwwwwwww_1_2" localSheetId="1" hidden="1">{"Tab1",#N/A,FALSE,"P";"Tab2",#N/A,FALSE,"P"}</definedName>
    <definedName name="wwwwwwww_1_2" hidden="1">{"Tab1",#N/A,FALSE,"P";"Tab2",#N/A,FALSE,"P"}</definedName>
    <definedName name="wwwwwwww_1_3" localSheetId="0" hidden="1">{"Tab1",#N/A,FALSE,"P";"Tab2",#N/A,FALSE,"P"}</definedName>
    <definedName name="wwwwwwww_1_3" localSheetId="1" hidden="1">{"Tab1",#N/A,FALSE,"P";"Tab2",#N/A,FALSE,"P"}</definedName>
    <definedName name="wwwwwwww_1_3" hidden="1">{"Tab1",#N/A,FALSE,"P";"Tab2",#N/A,FALSE,"P"}</definedName>
    <definedName name="wwwwwwww_1_4" localSheetId="0" hidden="1">{"Tab1",#N/A,FALSE,"P";"Tab2",#N/A,FALSE,"P"}</definedName>
    <definedName name="wwwwwwww_1_4" localSheetId="1" hidden="1">{"Tab1",#N/A,FALSE,"P";"Tab2",#N/A,FALSE,"P"}</definedName>
    <definedName name="wwwwwwww_1_4" hidden="1">{"Tab1",#N/A,FALSE,"P";"Tab2",#N/A,FALSE,"P"}</definedName>
    <definedName name="wwwwwwww_2" localSheetId="0" hidden="1">{"Tab1",#N/A,FALSE,"P";"Tab2",#N/A,FALSE,"P"}</definedName>
    <definedName name="wwwwwwww_2" localSheetId="1" hidden="1">{"Tab1",#N/A,FALSE,"P";"Tab2",#N/A,FALSE,"P"}</definedName>
    <definedName name="wwwwwwww_2" hidden="1">{"Tab1",#N/A,FALSE,"P";"Tab2",#N/A,FALSE,"P"}</definedName>
    <definedName name="wwwwwwww_3" localSheetId="0" hidden="1">{"Tab1",#N/A,FALSE,"P";"Tab2",#N/A,FALSE,"P"}</definedName>
    <definedName name="wwwwwwww_3" localSheetId="1" hidden="1">{"Tab1",#N/A,FALSE,"P";"Tab2",#N/A,FALSE,"P"}</definedName>
    <definedName name="wwwwwwww_3" hidden="1">{"Tab1",#N/A,FALSE,"P";"Tab2",#N/A,FALSE,"P"}</definedName>
    <definedName name="wwwwwwww_4" localSheetId="0" hidden="1">{"Tab1",#N/A,FALSE,"P";"Tab2",#N/A,FALSE,"P"}</definedName>
    <definedName name="wwwwwwww_4" localSheetId="1" hidden="1">{"Tab1",#N/A,FALSE,"P";"Tab2",#N/A,FALSE,"P"}</definedName>
    <definedName name="wwwwwwww_4" hidden="1">{"Tab1",#N/A,FALSE,"P";"Tab2",#N/A,FALSE,"P"}</definedName>
    <definedName name="X" localSheetId="1">#REF!</definedName>
    <definedName name="X">[71]Base!$DS1</definedName>
    <definedName name="X_Rate" localSheetId="1">#REF!</definedName>
    <definedName name="X_Rate">#REF!</definedName>
    <definedName name="xa" localSheetId="0">'[132]PIB EN CORR'!#REF!</definedName>
    <definedName name="xa" localSheetId="1">#REF!</definedName>
    <definedName name="xa">'[132]PIB EN CORR'!#REF!</definedName>
    <definedName name="xaa" localSheetId="1">#REF!</definedName>
    <definedName name="xaa">'[132]PIB EN CORR'!$AV$5:$AV$77</definedName>
    <definedName name="XandRev" localSheetId="1">#REF!</definedName>
    <definedName name="XandRev">'[202]tab 3'!$F$63:$Z$65</definedName>
    <definedName name="XBANANO" localSheetId="0">#REF!</definedName>
    <definedName name="XBANANO" localSheetId="1">#REF!</definedName>
    <definedName name="XBANANO">#REF!</definedName>
    <definedName name="xbb" localSheetId="0">'[132]PIB EN CORR'!#REF!</definedName>
    <definedName name="xbb" localSheetId="1">#REF!</definedName>
    <definedName name="xbb">'[132]PIB EN CORR'!#REF!</definedName>
    <definedName name="XBS" localSheetId="1">#REF!</definedName>
    <definedName name="XBS">[113]SREAL!A$41</definedName>
    <definedName name="XCAFE" localSheetId="0">#REF!</definedName>
    <definedName name="XCAFE" localSheetId="1">#REF!</definedName>
    <definedName name="XCAFE">#REF!</definedName>
    <definedName name="xcnvxvnxn" localSheetId="0">#REF!</definedName>
    <definedName name="xcnvxvnxn" localSheetId="1">#REF!</definedName>
    <definedName name="xcnvxvnxn">#REF!</definedName>
    <definedName name="XCTE" localSheetId="1">#REF!</definedName>
    <definedName name="XCTE">[71]Base!$DU1</definedName>
    <definedName name="XCTEP" localSheetId="0">[71]Base!#REF!</definedName>
    <definedName name="XCTEP" localSheetId="1">#REF!</definedName>
    <definedName name="XCTEP">[71]Base!#REF!</definedName>
    <definedName name="xcvbxcv" localSheetId="0">#REF!</definedName>
    <definedName name="xcvbxcv" localSheetId="1">#REF!</definedName>
    <definedName name="xcvbxcv">#REF!</definedName>
    <definedName name="xdafs" localSheetId="0" hidden="1">{"Riqfin97",#N/A,FALSE,"Tran";"Riqfinpro",#N/A,FALSE,"Tran"}</definedName>
    <definedName name="xdafs" localSheetId="1" hidden="1">{"Riqfin97",#N/A,FALSE,"Tran";"Riqfinpro",#N/A,FALSE,"Tran"}</definedName>
    <definedName name="xdafs" hidden="1">{"Riqfin97",#N/A,FALSE,"Tran";"Riqfinpro",#N/A,FALSE,"Tran"}</definedName>
    <definedName name="xdafs_1" localSheetId="0" hidden="1">{"Riqfin97",#N/A,FALSE,"Tran";"Riqfinpro",#N/A,FALSE,"Tran"}</definedName>
    <definedName name="xdafs_1" localSheetId="1" hidden="1">{"Riqfin97",#N/A,FALSE,"Tran";"Riqfinpro",#N/A,FALSE,"Tran"}</definedName>
    <definedName name="xdafs_1" hidden="1">{"Riqfin97",#N/A,FALSE,"Tran";"Riqfinpro",#N/A,FALSE,"Tran"}</definedName>
    <definedName name="xdafs_1_1" localSheetId="0" hidden="1">{"Riqfin97",#N/A,FALSE,"Tran";"Riqfinpro",#N/A,FALSE,"Tran"}</definedName>
    <definedName name="xdafs_1_1" localSheetId="1" hidden="1">{"Riqfin97",#N/A,FALSE,"Tran";"Riqfinpro",#N/A,FALSE,"Tran"}</definedName>
    <definedName name="xdafs_1_1" hidden="1">{"Riqfin97",#N/A,FALSE,"Tran";"Riqfinpro",#N/A,FALSE,"Tran"}</definedName>
    <definedName name="xdafs_1_2" localSheetId="0" hidden="1">{"Riqfin97",#N/A,FALSE,"Tran";"Riqfinpro",#N/A,FALSE,"Tran"}</definedName>
    <definedName name="xdafs_1_2" localSheetId="1" hidden="1">{"Riqfin97",#N/A,FALSE,"Tran";"Riqfinpro",#N/A,FALSE,"Tran"}</definedName>
    <definedName name="xdafs_1_2" hidden="1">{"Riqfin97",#N/A,FALSE,"Tran";"Riqfinpro",#N/A,FALSE,"Tran"}</definedName>
    <definedName name="xdafs_1_3" localSheetId="0" hidden="1">{"Riqfin97",#N/A,FALSE,"Tran";"Riqfinpro",#N/A,FALSE,"Tran"}</definedName>
    <definedName name="xdafs_1_3" localSheetId="1" hidden="1">{"Riqfin97",#N/A,FALSE,"Tran";"Riqfinpro",#N/A,FALSE,"Tran"}</definedName>
    <definedName name="xdafs_1_3" hidden="1">{"Riqfin97",#N/A,FALSE,"Tran";"Riqfinpro",#N/A,FALSE,"Tran"}</definedName>
    <definedName name="xdafs_1_4" localSheetId="0" hidden="1">{"Riqfin97",#N/A,FALSE,"Tran";"Riqfinpro",#N/A,FALSE,"Tran"}</definedName>
    <definedName name="xdafs_1_4" localSheetId="1" hidden="1">{"Riqfin97",#N/A,FALSE,"Tran";"Riqfinpro",#N/A,FALSE,"Tran"}</definedName>
    <definedName name="xdafs_1_4" hidden="1">{"Riqfin97",#N/A,FALSE,"Tran";"Riqfinpro",#N/A,FALSE,"Tran"}</definedName>
    <definedName name="xdafs_2" localSheetId="0" hidden="1">{"Riqfin97",#N/A,FALSE,"Tran";"Riqfinpro",#N/A,FALSE,"Tran"}</definedName>
    <definedName name="xdafs_2" localSheetId="1" hidden="1">{"Riqfin97",#N/A,FALSE,"Tran";"Riqfinpro",#N/A,FALSE,"Tran"}</definedName>
    <definedName name="xdafs_2" hidden="1">{"Riqfin97",#N/A,FALSE,"Tran";"Riqfinpro",#N/A,FALSE,"Tran"}</definedName>
    <definedName name="xdafs_3" localSheetId="0" hidden="1">{"Riqfin97",#N/A,FALSE,"Tran";"Riqfinpro",#N/A,FALSE,"Tran"}</definedName>
    <definedName name="xdafs_3" localSheetId="1" hidden="1">{"Riqfin97",#N/A,FALSE,"Tran";"Riqfinpro",#N/A,FALSE,"Tran"}</definedName>
    <definedName name="xdafs_3" hidden="1">{"Riqfin97",#N/A,FALSE,"Tran";"Riqfinpro",#N/A,FALSE,"Tran"}</definedName>
    <definedName name="xdafs_4" localSheetId="0" hidden="1">{"Riqfin97",#N/A,FALSE,"Tran";"Riqfinpro",#N/A,FALSE,"Tran"}</definedName>
    <definedName name="xdafs_4" localSheetId="1" hidden="1">{"Riqfin97",#N/A,FALSE,"Tran";"Riqfinpro",#N/A,FALSE,"Tran"}</definedName>
    <definedName name="xdafs_4" hidden="1">{"Riqfin97",#N/A,FALSE,"Tran";"Riqfinpro",#N/A,FALSE,"Tran"}</definedName>
    <definedName name="xdoll" localSheetId="1">#REF!</definedName>
    <definedName name="xdoll">[71]Base!$DT1</definedName>
    <definedName name="xdr" localSheetId="0">#REF!</definedName>
    <definedName name="xdr" localSheetId="1">#REF!</definedName>
    <definedName name="xdr">#REF!</definedName>
    <definedName name="xfbgxfdgb">#REF!</definedName>
    <definedName name="XGS" localSheetId="0">#REF!</definedName>
    <definedName name="XGS" localSheetId="1">#REF!</definedName>
    <definedName name="XGS">#REF!</definedName>
    <definedName name="XMENSUALES" localSheetId="0">#REF!</definedName>
    <definedName name="XMENSUALES" localSheetId="1">#REF!</definedName>
    <definedName name="XMENSUALES">#REF!</definedName>
    <definedName name="xr" localSheetId="0">#REF!</definedName>
    <definedName name="xr" localSheetId="1">#REF!</definedName>
    <definedName name="xr">#REF!</definedName>
    <definedName name="XRTA" localSheetId="0">#REF!</definedName>
    <definedName name="XRTA" localSheetId="1">#REF!</definedName>
    <definedName name="XRTA">#REF!</definedName>
    <definedName name="xvbx" localSheetId="1">#REF!</definedName>
    <definedName name="xvbx">'[130]4'!$A$1</definedName>
    <definedName name="xvbxvb" localSheetId="1">#REF!</definedName>
    <definedName name="xvbxvb">'[130]28'!$A$1</definedName>
    <definedName name="xvcbxvbxv" localSheetId="1">#REF!</definedName>
    <definedName name="xvcbxvbxv">'[130]17'!$A$1</definedName>
    <definedName name="xx" localSheetId="0" hidden="1">{"Riqfin97",#N/A,FALSE,"Tran";"Riqfinpro",#N/A,FALSE,"Tran"}</definedName>
    <definedName name="xx" localSheetId="1" hidden="1">{"Riqfin97",#N/A,FALSE,"Tran";"Riqfinpro",#N/A,FALSE,"Tran"}</definedName>
    <definedName name="xx" hidden="1">{"Riqfin97",#N/A,FALSE,"Tran";"Riqfinpro",#N/A,FALSE,"Tran"}</definedName>
    <definedName name="xx_1" localSheetId="0" hidden="1">{"Riqfin97",#N/A,FALSE,"Tran";"Riqfinpro",#N/A,FALSE,"Tran"}</definedName>
    <definedName name="xx_1" localSheetId="1" hidden="1">{"Riqfin97",#N/A,FALSE,"Tran";"Riqfinpro",#N/A,FALSE,"Tran"}</definedName>
    <definedName name="xx_1" hidden="1">{"Riqfin97",#N/A,FALSE,"Tran";"Riqfinpro",#N/A,FALSE,"Tran"}</definedName>
    <definedName name="xx_1_1" localSheetId="0" hidden="1">{"Riqfin97",#N/A,FALSE,"Tran";"Riqfinpro",#N/A,FALSE,"Tran"}</definedName>
    <definedName name="xx_1_1" localSheetId="1" hidden="1">{"Riqfin97",#N/A,FALSE,"Tran";"Riqfinpro",#N/A,FALSE,"Tran"}</definedName>
    <definedName name="xx_1_1" hidden="1">{"Riqfin97",#N/A,FALSE,"Tran";"Riqfinpro",#N/A,FALSE,"Tran"}</definedName>
    <definedName name="xx_1_2" localSheetId="0" hidden="1">{"Riqfin97",#N/A,FALSE,"Tran";"Riqfinpro",#N/A,FALSE,"Tran"}</definedName>
    <definedName name="xx_1_2" localSheetId="1" hidden="1">{"Riqfin97",#N/A,FALSE,"Tran";"Riqfinpro",#N/A,FALSE,"Tran"}</definedName>
    <definedName name="xx_1_2" hidden="1">{"Riqfin97",#N/A,FALSE,"Tran";"Riqfinpro",#N/A,FALSE,"Tran"}</definedName>
    <definedName name="xx_1_3" localSheetId="0" hidden="1">{"Riqfin97",#N/A,FALSE,"Tran";"Riqfinpro",#N/A,FALSE,"Tran"}</definedName>
    <definedName name="xx_1_3" localSheetId="1" hidden="1">{"Riqfin97",#N/A,FALSE,"Tran";"Riqfinpro",#N/A,FALSE,"Tran"}</definedName>
    <definedName name="xx_1_3" hidden="1">{"Riqfin97",#N/A,FALSE,"Tran";"Riqfinpro",#N/A,FALSE,"Tran"}</definedName>
    <definedName name="xx_1_4" localSheetId="0" hidden="1">{"Riqfin97",#N/A,FALSE,"Tran";"Riqfinpro",#N/A,FALSE,"Tran"}</definedName>
    <definedName name="xx_1_4" localSheetId="1" hidden="1">{"Riqfin97",#N/A,FALSE,"Tran";"Riqfinpro",#N/A,FALSE,"Tran"}</definedName>
    <definedName name="xx_1_4" hidden="1">{"Riqfin97",#N/A,FALSE,"Tran";"Riqfinpro",#N/A,FALSE,"Tran"}</definedName>
    <definedName name="xx_2" localSheetId="0" hidden="1">{"Riqfin97",#N/A,FALSE,"Tran";"Riqfinpro",#N/A,FALSE,"Tran"}</definedName>
    <definedName name="xx_2" localSheetId="1" hidden="1">{"Riqfin97",#N/A,FALSE,"Tran";"Riqfinpro",#N/A,FALSE,"Tran"}</definedName>
    <definedName name="xx_2" hidden="1">{"Riqfin97",#N/A,FALSE,"Tran";"Riqfinpro",#N/A,FALSE,"Tran"}</definedName>
    <definedName name="xx_3" localSheetId="0" hidden="1">{"Riqfin97",#N/A,FALSE,"Tran";"Riqfinpro",#N/A,FALSE,"Tran"}</definedName>
    <definedName name="xx_3" localSheetId="1" hidden="1">{"Riqfin97",#N/A,FALSE,"Tran";"Riqfinpro",#N/A,FALSE,"Tran"}</definedName>
    <definedName name="xx_3" hidden="1">{"Riqfin97",#N/A,FALSE,"Tran";"Riqfinpro",#N/A,FALSE,"Tran"}</definedName>
    <definedName name="xx_4" localSheetId="0" hidden="1">{"Riqfin97",#N/A,FALSE,"Tran";"Riqfinpro",#N/A,FALSE,"Tran"}</definedName>
    <definedName name="xx_4" localSheetId="1" hidden="1">{"Riqfin97",#N/A,FALSE,"Tran";"Riqfinpro",#N/A,FALSE,"Tran"}</definedName>
    <definedName name="xx_4" hidden="1">{"Riqfin97",#N/A,FALSE,"Tran";"Riqfinpro",#N/A,FALSE,"Tran"}</definedName>
    <definedName name="xxWRS_1" localSheetId="0">#REF!</definedName>
    <definedName name="xxWRS_1" localSheetId="1">#REF!</definedName>
    <definedName name="xxWRS_1">#REF!</definedName>
    <definedName name="xxWRS_2">#REF!</definedName>
    <definedName name="xxWRS_3">#REF!</definedName>
    <definedName name="xxWRS_4">[176]Q5!$A$1:$A$104</definedName>
    <definedName name="xxWRS_5">[176]Q6!$A$1:$A$160</definedName>
    <definedName name="xxWRS_6" localSheetId="0">#REF!</definedName>
    <definedName name="xxWRS_6" localSheetId="1">#REF!</definedName>
    <definedName name="xxWRS_6">#REF!</definedName>
    <definedName name="xxWRS_7" localSheetId="0">#REF!</definedName>
    <definedName name="xxWRS_7" localSheetId="1">#REF!</definedName>
    <definedName name="xxWRS_7">#REF!</definedName>
    <definedName name="xxWRS_8">[176]Q6!$A$1:$A$162</definedName>
    <definedName name="xxWRS_9">[176]Q7!$A$1:$A$61</definedName>
    <definedName name="XXX" localSheetId="0">[2]DETALLADO!#REF!</definedName>
    <definedName name="XXX" localSheetId="1">#REF!</definedName>
    <definedName name="XXX">[2]DETALLADO!#REF!</definedName>
    <definedName name="XXX1" localSheetId="0">#REF!</definedName>
    <definedName name="XXX1" localSheetId="1">#REF!</definedName>
    <definedName name="XXX1">#REF!</definedName>
    <definedName name="xxxx" localSheetId="0" hidden="1">{"Riqfin97",#N/A,FALSE,"Tran";"Riqfinpro",#N/A,FALSE,"Tran"}</definedName>
    <definedName name="xxxx" localSheetId="1" hidden="1">{"Riqfin97",#N/A,FALSE,"Tran";"Riqfinpro",#N/A,FALSE,"Tran"}</definedName>
    <definedName name="xxxx" hidden="1">{"Riqfin97",#N/A,FALSE,"Tran";"Riqfinpro",#N/A,FALSE,"Tran"}</definedName>
    <definedName name="xxxx_1" localSheetId="0" hidden="1">{"Riqfin97",#N/A,FALSE,"Tran";"Riqfinpro",#N/A,FALSE,"Tran"}</definedName>
    <definedName name="xxxx_1" localSheetId="1" hidden="1">{"Riqfin97",#N/A,FALSE,"Tran";"Riqfinpro",#N/A,FALSE,"Tran"}</definedName>
    <definedName name="xxxx_1" hidden="1">{"Riqfin97",#N/A,FALSE,"Tran";"Riqfinpro",#N/A,FALSE,"Tran"}</definedName>
    <definedName name="xxxx_1_1" localSheetId="0" hidden="1">{"Riqfin97",#N/A,FALSE,"Tran";"Riqfinpro",#N/A,FALSE,"Tran"}</definedName>
    <definedName name="xxxx_1_1" localSheetId="1" hidden="1">{"Riqfin97",#N/A,FALSE,"Tran";"Riqfinpro",#N/A,FALSE,"Tran"}</definedName>
    <definedName name="xxxx_1_1" hidden="1">{"Riqfin97",#N/A,FALSE,"Tran";"Riqfinpro",#N/A,FALSE,"Tran"}</definedName>
    <definedName name="xxxx_1_2" localSheetId="0" hidden="1">{"Riqfin97",#N/A,FALSE,"Tran";"Riqfinpro",#N/A,FALSE,"Tran"}</definedName>
    <definedName name="xxxx_1_2" localSheetId="1" hidden="1">{"Riqfin97",#N/A,FALSE,"Tran";"Riqfinpro",#N/A,FALSE,"Tran"}</definedName>
    <definedName name="xxxx_1_2" hidden="1">{"Riqfin97",#N/A,FALSE,"Tran";"Riqfinpro",#N/A,FALSE,"Tran"}</definedName>
    <definedName name="xxxx_1_3" localSheetId="0" hidden="1">{"Riqfin97",#N/A,FALSE,"Tran";"Riqfinpro",#N/A,FALSE,"Tran"}</definedName>
    <definedName name="xxxx_1_3" localSheetId="1" hidden="1">{"Riqfin97",#N/A,FALSE,"Tran";"Riqfinpro",#N/A,FALSE,"Tran"}</definedName>
    <definedName name="xxxx_1_3" hidden="1">{"Riqfin97",#N/A,FALSE,"Tran";"Riqfinpro",#N/A,FALSE,"Tran"}</definedName>
    <definedName name="xxxx_1_4" localSheetId="0" hidden="1">{"Riqfin97",#N/A,FALSE,"Tran";"Riqfinpro",#N/A,FALSE,"Tran"}</definedName>
    <definedName name="xxxx_1_4" localSheetId="1" hidden="1">{"Riqfin97",#N/A,FALSE,"Tran";"Riqfinpro",#N/A,FALSE,"Tran"}</definedName>
    <definedName name="xxxx_1_4" hidden="1">{"Riqfin97",#N/A,FALSE,"Tran";"Riqfinpro",#N/A,FALSE,"Tran"}</definedName>
    <definedName name="xxxx_2" localSheetId="0" hidden="1">{"Riqfin97",#N/A,FALSE,"Tran";"Riqfinpro",#N/A,FALSE,"Tran"}</definedName>
    <definedName name="xxxx_2" localSheetId="1" hidden="1">{"Riqfin97",#N/A,FALSE,"Tran";"Riqfinpro",#N/A,FALSE,"Tran"}</definedName>
    <definedName name="xxxx_2" hidden="1">{"Riqfin97",#N/A,FALSE,"Tran";"Riqfinpro",#N/A,FALSE,"Tran"}</definedName>
    <definedName name="xxxx_3" localSheetId="0" hidden="1">{"Riqfin97",#N/A,FALSE,"Tran";"Riqfinpro",#N/A,FALSE,"Tran"}</definedName>
    <definedName name="xxxx_3" localSheetId="1" hidden="1">{"Riqfin97",#N/A,FALSE,"Tran";"Riqfinpro",#N/A,FALSE,"Tran"}</definedName>
    <definedName name="xxxx_3" hidden="1">{"Riqfin97",#N/A,FALSE,"Tran";"Riqfinpro",#N/A,FALSE,"Tran"}</definedName>
    <definedName name="xxxx_4" localSheetId="0" hidden="1">{"Riqfin97",#N/A,FALSE,"Tran";"Riqfinpro",#N/A,FALSE,"Tran"}</definedName>
    <definedName name="xxxx_4" localSheetId="1" hidden="1">{"Riqfin97",#N/A,FALSE,"Tran";"Riqfinpro",#N/A,FALSE,"Tran"}</definedName>
    <definedName name="xxxx_4" hidden="1">{"Riqfin97",#N/A,FALSE,"Tran";"Riqfinpro",#N/A,FALSE,"Tran"}</definedName>
    <definedName name="xxxxxx" localSheetId="0">#REF!</definedName>
    <definedName name="xxxxxx" localSheetId="1">#REF!</definedName>
    <definedName name="xxxxxx">#REF!</definedName>
    <definedName name="xxxxxxxxxxxxxx" localSheetId="0" hidden="1">{"Riqfin97",#N/A,FALSE,"Tran";"Riqfinpro",#N/A,FALSE,"Tran"}</definedName>
    <definedName name="xxxxxxxxxxxxxx" localSheetId="1" hidden="1">{"Riqfin97",#N/A,FALSE,"Tran";"Riqfinpro",#N/A,FALSE,"Tran"}</definedName>
    <definedName name="xxxxxxxxxxxxxx" hidden="1">{"Riqfin97",#N/A,FALSE,"Tran";"Riqfinpro",#N/A,FALSE,"Tran"}</definedName>
    <definedName name="xxxxxxxxxxxxxx_1" localSheetId="0" hidden="1">{"Riqfin97",#N/A,FALSE,"Tran";"Riqfinpro",#N/A,FALSE,"Tran"}</definedName>
    <definedName name="xxxxxxxxxxxxxx_1" localSheetId="1" hidden="1">{"Riqfin97",#N/A,FALSE,"Tran";"Riqfinpro",#N/A,FALSE,"Tran"}</definedName>
    <definedName name="xxxxxxxxxxxxxx_1" hidden="1">{"Riqfin97",#N/A,FALSE,"Tran";"Riqfinpro",#N/A,FALSE,"Tran"}</definedName>
    <definedName name="xxxxxxxxxxxxxx_1_1" localSheetId="0" hidden="1">{"Riqfin97",#N/A,FALSE,"Tran";"Riqfinpro",#N/A,FALSE,"Tran"}</definedName>
    <definedName name="xxxxxxxxxxxxxx_1_1" localSheetId="1" hidden="1">{"Riqfin97",#N/A,FALSE,"Tran";"Riqfinpro",#N/A,FALSE,"Tran"}</definedName>
    <definedName name="xxxxxxxxxxxxxx_1_1" hidden="1">{"Riqfin97",#N/A,FALSE,"Tran";"Riqfinpro",#N/A,FALSE,"Tran"}</definedName>
    <definedName name="xxxxxxxxxxxxxx_1_2" localSheetId="0" hidden="1">{"Riqfin97",#N/A,FALSE,"Tran";"Riqfinpro",#N/A,FALSE,"Tran"}</definedName>
    <definedName name="xxxxxxxxxxxxxx_1_2" localSheetId="1" hidden="1">{"Riqfin97",#N/A,FALSE,"Tran";"Riqfinpro",#N/A,FALSE,"Tran"}</definedName>
    <definedName name="xxxxxxxxxxxxxx_1_2" hidden="1">{"Riqfin97",#N/A,FALSE,"Tran";"Riqfinpro",#N/A,FALSE,"Tran"}</definedName>
    <definedName name="xxxxxxxxxxxxxx_1_3" localSheetId="0" hidden="1">{"Riqfin97",#N/A,FALSE,"Tran";"Riqfinpro",#N/A,FALSE,"Tran"}</definedName>
    <definedName name="xxxxxxxxxxxxxx_1_3" localSheetId="1" hidden="1">{"Riqfin97",#N/A,FALSE,"Tran";"Riqfinpro",#N/A,FALSE,"Tran"}</definedName>
    <definedName name="xxxxxxxxxxxxxx_1_3" hidden="1">{"Riqfin97",#N/A,FALSE,"Tran";"Riqfinpro",#N/A,FALSE,"Tran"}</definedName>
    <definedName name="xxxxxxxxxxxxxx_1_4" localSheetId="0" hidden="1">{"Riqfin97",#N/A,FALSE,"Tran";"Riqfinpro",#N/A,FALSE,"Tran"}</definedName>
    <definedName name="xxxxxxxxxxxxxx_1_4" localSheetId="1" hidden="1">{"Riqfin97",#N/A,FALSE,"Tran";"Riqfinpro",#N/A,FALSE,"Tran"}</definedName>
    <definedName name="xxxxxxxxxxxxxx_1_4" hidden="1">{"Riqfin97",#N/A,FALSE,"Tran";"Riqfinpro",#N/A,FALSE,"Tran"}</definedName>
    <definedName name="xxxxxxxxxxxxxx_2" localSheetId="0" hidden="1">{"Riqfin97",#N/A,FALSE,"Tran";"Riqfinpro",#N/A,FALSE,"Tran"}</definedName>
    <definedName name="xxxxxxxxxxxxxx_2" localSheetId="1" hidden="1">{"Riqfin97",#N/A,FALSE,"Tran";"Riqfinpro",#N/A,FALSE,"Tran"}</definedName>
    <definedName name="xxxxxxxxxxxxxx_2" hidden="1">{"Riqfin97",#N/A,FALSE,"Tran";"Riqfinpro",#N/A,FALSE,"Tran"}</definedName>
    <definedName name="xxxxxxxxxxxxxx_3" localSheetId="0" hidden="1">{"Riqfin97",#N/A,FALSE,"Tran";"Riqfinpro",#N/A,FALSE,"Tran"}</definedName>
    <definedName name="xxxxxxxxxxxxxx_3" localSheetId="1" hidden="1">{"Riqfin97",#N/A,FALSE,"Tran";"Riqfinpro",#N/A,FALSE,"Tran"}</definedName>
    <definedName name="xxxxxxxxxxxxxx_3" hidden="1">{"Riqfin97",#N/A,FALSE,"Tran";"Riqfinpro",#N/A,FALSE,"Tran"}</definedName>
    <definedName name="xxxxxxxxxxxxxx_4" localSheetId="0" hidden="1">{"Riqfin97",#N/A,FALSE,"Tran";"Riqfinpro",#N/A,FALSE,"Tran"}</definedName>
    <definedName name="xxxxxxxxxxxxxx_4" localSheetId="1" hidden="1">{"Riqfin97",#N/A,FALSE,"Tran";"Riqfinpro",#N/A,FALSE,"Tran"}</definedName>
    <definedName name="xxxxxxxxxxxxxx_4" hidden="1">{"Riqfin97",#N/A,FALSE,"Tran";"Riqfinpro",#N/A,FALSE,"Tran"}</definedName>
    <definedName name="Y" localSheetId="1">#REF!</definedName>
    <definedName name="Y">[71]Base!$DV1</definedName>
    <definedName name="y_1" localSheetId="0">[71]Base!#REF!</definedName>
    <definedName name="y_1" localSheetId="1">#REF!</definedName>
    <definedName name="y_1">[71]Base!#REF!</definedName>
    <definedName name="Y_N_dropdown">[85]lookup!$Z$4:$Z$5</definedName>
    <definedName name="ycirr" localSheetId="0">#REF!</definedName>
    <definedName name="ycirr" localSheetId="1">#REF!</definedName>
    <definedName name="ycirr">#REF!</definedName>
    <definedName name="YCTE" localSheetId="1">#REF!</definedName>
    <definedName name="YCTE">[71]Base!$DX1</definedName>
    <definedName name="Year" localSheetId="0">#REF!</definedName>
    <definedName name="Year" localSheetId="1">#REF!</definedName>
    <definedName name="Year">#REF!</definedName>
    <definedName name="Years" localSheetId="0">#REF!</definedName>
    <definedName name="Years" localSheetId="1">#REF!</definedName>
    <definedName name="Years">#REF!</definedName>
    <definedName name="yenr" localSheetId="0">#REF!</definedName>
    <definedName name="yenr" localSheetId="1">#REF!</definedName>
    <definedName name="yenr">#REF!</definedName>
    <definedName name="yh" localSheetId="0" hidden="1">{"Riqfin97",#N/A,FALSE,"Tran";"Riqfinpro",#N/A,FALSE,"Tran"}</definedName>
    <definedName name="yh" localSheetId="1" hidden="1">{"Riqfin97",#N/A,FALSE,"Tran";"Riqfinpro",#N/A,FALSE,"Tran"}</definedName>
    <definedName name="yh" hidden="1">{"Riqfin97",#N/A,FALSE,"Tran";"Riqfinpro",#N/A,FALSE,"Tran"}</definedName>
    <definedName name="YieldCurve" localSheetId="1">#REF!</definedName>
    <definedName name="YieldCurve">[203]Inp_Macro!$A$68</definedName>
    <definedName name="yiop" localSheetId="0" hidden="1">{"Riqfin97",#N/A,FALSE,"Tran";"Riqfinpro",#N/A,FALSE,"Tran"}</definedName>
    <definedName name="yiop" localSheetId="1" hidden="1">{"Riqfin97",#N/A,FALSE,"Tran";"Riqfinpro",#N/A,FALSE,"Tran"}</definedName>
    <definedName name="yiop" hidden="1">{"Riqfin97",#N/A,FALSE,"Tran";"Riqfinpro",#N/A,FALSE,"Tran"}</definedName>
    <definedName name="YRB" localSheetId="1">#REF!</definedName>
    <definedName name="YRB">[6]Imp:Trade!$B$9:$B$464</definedName>
    <definedName name="YRHIDE" localSheetId="1">#REF!</definedName>
    <definedName name="YRHIDE">[6]Imp:Trade!$C$9:$G$464</definedName>
    <definedName name="YRPOST" localSheetId="1">#REF!</definedName>
    <definedName name="YRPOST">[6]Imp:Trade!$M$9:$IH$9</definedName>
    <definedName name="YRPRE" localSheetId="1">#REF!</definedName>
    <definedName name="YRPRE">[6]Imp:Trade!$B$9:$F$464</definedName>
    <definedName name="YRTITLES" localSheetId="1">#REF!</definedName>
    <definedName name="YRTITLES">[6]Imp:Trade!$A$1</definedName>
    <definedName name="YRX" localSheetId="1">#REF!</definedName>
    <definedName name="YRX">[6]Imp:Trade!$S$9:$IG$464</definedName>
    <definedName name="yu" localSheetId="0" hidden="1">{"Tab1",#N/A,FALSE,"P";"Tab2",#N/A,FALSE,"P"}</definedName>
    <definedName name="yu" localSheetId="1" hidden="1">{"Tab1",#N/A,FALSE,"P";"Tab2",#N/A,FALSE,"P"}</definedName>
    <definedName name="yu" hidden="1">{"Tab1",#N/A,FALSE,"P";"Tab2",#N/A,FALSE,"P"}</definedName>
    <definedName name="yu_1" localSheetId="0" hidden="1">{"Tab1",#N/A,FALSE,"P";"Tab2",#N/A,FALSE,"P"}</definedName>
    <definedName name="yu_1" localSheetId="1" hidden="1">{"Tab1",#N/A,FALSE,"P";"Tab2",#N/A,FALSE,"P"}</definedName>
    <definedName name="yu_1" hidden="1">{"Tab1",#N/A,FALSE,"P";"Tab2",#N/A,FALSE,"P"}</definedName>
    <definedName name="yu_1_1" localSheetId="0" hidden="1">{"Tab1",#N/A,FALSE,"P";"Tab2",#N/A,FALSE,"P"}</definedName>
    <definedName name="yu_1_1" localSheetId="1" hidden="1">{"Tab1",#N/A,FALSE,"P";"Tab2",#N/A,FALSE,"P"}</definedName>
    <definedName name="yu_1_1" hidden="1">{"Tab1",#N/A,FALSE,"P";"Tab2",#N/A,FALSE,"P"}</definedName>
    <definedName name="yu_1_2" localSheetId="0" hidden="1">{"Tab1",#N/A,FALSE,"P";"Tab2",#N/A,FALSE,"P"}</definedName>
    <definedName name="yu_1_2" localSheetId="1" hidden="1">{"Tab1",#N/A,FALSE,"P";"Tab2",#N/A,FALSE,"P"}</definedName>
    <definedName name="yu_1_2" hidden="1">{"Tab1",#N/A,FALSE,"P";"Tab2",#N/A,FALSE,"P"}</definedName>
    <definedName name="yu_1_3" localSheetId="0" hidden="1">{"Tab1",#N/A,FALSE,"P";"Tab2",#N/A,FALSE,"P"}</definedName>
    <definedName name="yu_1_3" localSheetId="1" hidden="1">{"Tab1",#N/A,FALSE,"P";"Tab2",#N/A,FALSE,"P"}</definedName>
    <definedName name="yu_1_3" hidden="1">{"Tab1",#N/A,FALSE,"P";"Tab2",#N/A,FALSE,"P"}</definedName>
    <definedName name="yu_1_4" localSheetId="0" hidden="1">{"Tab1",#N/A,FALSE,"P";"Tab2",#N/A,FALSE,"P"}</definedName>
    <definedName name="yu_1_4" localSheetId="1" hidden="1">{"Tab1",#N/A,FALSE,"P";"Tab2",#N/A,FALSE,"P"}</definedName>
    <definedName name="yu_1_4" hidden="1">{"Tab1",#N/A,FALSE,"P";"Tab2",#N/A,FALSE,"P"}</definedName>
    <definedName name="yu_2" localSheetId="0" hidden="1">{"Tab1",#N/A,FALSE,"P";"Tab2",#N/A,FALSE,"P"}</definedName>
    <definedName name="yu_2" localSheetId="1" hidden="1">{"Tab1",#N/A,FALSE,"P";"Tab2",#N/A,FALSE,"P"}</definedName>
    <definedName name="yu_2" hidden="1">{"Tab1",#N/A,FALSE,"P";"Tab2",#N/A,FALSE,"P"}</definedName>
    <definedName name="yu_3" localSheetId="0" hidden="1">{"Tab1",#N/A,FALSE,"P";"Tab2",#N/A,FALSE,"P"}</definedName>
    <definedName name="yu_3" localSheetId="1" hidden="1">{"Tab1",#N/A,FALSE,"P";"Tab2",#N/A,FALSE,"P"}</definedName>
    <definedName name="yu_3" hidden="1">{"Tab1",#N/A,FALSE,"P";"Tab2",#N/A,FALSE,"P"}</definedName>
    <definedName name="yu_4" localSheetId="0" hidden="1">{"Tab1",#N/A,FALSE,"P";"Tab2",#N/A,FALSE,"P"}</definedName>
    <definedName name="yu_4" localSheetId="1" hidden="1">{"Tab1",#N/A,FALSE,"P";"Tab2",#N/A,FALSE,"P"}</definedName>
    <definedName name="yu_4" hidden="1">{"Tab1",#N/A,FALSE,"P";"Tab2",#N/A,FALSE,"P"}</definedName>
    <definedName name="yy" localSheetId="0" hidden="1">{"Tab1",#N/A,FALSE,"P";"Tab2",#N/A,FALSE,"P"}</definedName>
    <definedName name="yy" localSheetId="1" hidden="1">{"Tab1",#N/A,FALSE,"P";"Tab2",#N/A,FALSE,"P"}</definedName>
    <definedName name="yy" hidden="1">{"Tab1",#N/A,FALSE,"P";"Tab2",#N/A,FALSE,"P"}</definedName>
    <definedName name="yy_1" localSheetId="0" hidden="1">{"Tab1",#N/A,FALSE,"P";"Tab2",#N/A,FALSE,"P"}</definedName>
    <definedName name="yy_1" localSheetId="1" hidden="1">{"Tab1",#N/A,FALSE,"P";"Tab2",#N/A,FALSE,"P"}</definedName>
    <definedName name="yy_1" hidden="1">{"Tab1",#N/A,FALSE,"P";"Tab2",#N/A,FALSE,"P"}</definedName>
    <definedName name="yy_1_1" localSheetId="0" hidden="1">{"Tab1",#N/A,FALSE,"P";"Tab2",#N/A,FALSE,"P"}</definedName>
    <definedName name="yy_1_1" localSheetId="1" hidden="1">{"Tab1",#N/A,FALSE,"P";"Tab2",#N/A,FALSE,"P"}</definedName>
    <definedName name="yy_1_1" hidden="1">{"Tab1",#N/A,FALSE,"P";"Tab2",#N/A,FALSE,"P"}</definedName>
    <definedName name="yy_1_2" localSheetId="0" hidden="1">{"Tab1",#N/A,FALSE,"P";"Tab2",#N/A,FALSE,"P"}</definedName>
    <definedName name="yy_1_2" localSheetId="1" hidden="1">{"Tab1",#N/A,FALSE,"P";"Tab2",#N/A,FALSE,"P"}</definedName>
    <definedName name="yy_1_2" hidden="1">{"Tab1",#N/A,FALSE,"P";"Tab2",#N/A,FALSE,"P"}</definedName>
    <definedName name="yy_1_3" localSheetId="0" hidden="1">{"Tab1",#N/A,FALSE,"P";"Tab2",#N/A,FALSE,"P"}</definedName>
    <definedName name="yy_1_3" localSheetId="1" hidden="1">{"Tab1",#N/A,FALSE,"P";"Tab2",#N/A,FALSE,"P"}</definedName>
    <definedName name="yy_1_3" hidden="1">{"Tab1",#N/A,FALSE,"P";"Tab2",#N/A,FALSE,"P"}</definedName>
    <definedName name="yy_1_4" localSheetId="0" hidden="1">{"Tab1",#N/A,FALSE,"P";"Tab2",#N/A,FALSE,"P"}</definedName>
    <definedName name="yy_1_4" localSheetId="1" hidden="1">{"Tab1",#N/A,FALSE,"P";"Tab2",#N/A,FALSE,"P"}</definedName>
    <definedName name="yy_1_4" hidden="1">{"Tab1",#N/A,FALSE,"P";"Tab2",#N/A,FALSE,"P"}</definedName>
    <definedName name="yy_2" localSheetId="0" hidden="1">{"Tab1",#N/A,FALSE,"P";"Tab2",#N/A,FALSE,"P"}</definedName>
    <definedName name="yy_2" localSheetId="1" hidden="1">{"Tab1",#N/A,FALSE,"P";"Tab2",#N/A,FALSE,"P"}</definedName>
    <definedName name="yy_2" hidden="1">{"Tab1",#N/A,FALSE,"P";"Tab2",#N/A,FALSE,"P"}</definedName>
    <definedName name="yy_3" localSheetId="0" hidden="1">{"Tab1",#N/A,FALSE,"P";"Tab2",#N/A,FALSE,"P"}</definedName>
    <definedName name="yy_3" localSheetId="1" hidden="1">{"Tab1",#N/A,FALSE,"P";"Tab2",#N/A,FALSE,"P"}</definedName>
    <definedName name="yy_3" hidden="1">{"Tab1",#N/A,FALSE,"P";"Tab2",#N/A,FALSE,"P"}</definedName>
    <definedName name="yy_4" localSheetId="0" hidden="1">{"Tab1",#N/A,FALSE,"P";"Tab2",#N/A,FALSE,"P"}</definedName>
    <definedName name="yy_4" localSheetId="1" hidden="1">{"Tab1",#N/A,FALSE,"P";"Tab2",#N/A,FALSE,"P"}</definedName>
    <definedName name="yy_4" hidden="1">{"Tab1",#N/A,FALSE,"P";"Tab2",#N/A,FALSE,"P"}</definedName>
    <definedName name="yyuu" localSheetId="0" hidden="1">{"Riqfin97",#N/A,FALSE,"Tran";"Riqfinpro",#N/A,FALSE,"Tran"}</definedName>
    <definedName name="yyuu" localSheetId="1" hidden="1">{"Riqfin97",#N/A,FALSE,"Tran";"Riqfinpro",#N/A,FALSE,"Tran"}</definedName>
    <definedName name="yyuu" hidden="1">{"Riqfin97",#N/A,FALSE,"Tran";"Riqfinpro",#N/A,FALSE,"Tran"}</definedName>
    <definedName name="yyy" localSheetId="0" hidden="1">{"Tab1",#N/A,FALSE,"P";"Tab2",#N/A,FALSE,"P"}</definedName>
    <definedName name="yyy" localSheetId="1" hidden="1">{"Tab1",#N/A,FALSE,"P";"Tab2",#N/A,FALSE,"P"}</definedName>
    <definedName name="yyy" hidden="1">{"Tab1",#N/A,FALSE,"P";"Tab2",#N/A,FALSE,"P"}</definedName>
    <definedName name="yyy_1" localSheetId="0" hidden="1">{"Tab1",#N/A,FALSE,"P";"Tab2",#N/A,FALSE,"P"}</definedName>
    <definedName name="yyy_1" localSheetId="1" hidden="1">{"Tab1",#N/A,FALSE,"P";"Tab2",#N/A,FALSE,"P"}</definedName>
    <definedName name="yyy_1" hidden="1">{"Tab1",#N/A,FALSE,"P";"Tab2",#N/A,FALSE,"P"}</definedName>
    <definedName name="yyy_1_1" localSheetId="0" hidden="1">{"Tab1",#N/A,FALSE,"P";"Tab2",#N/A,FALSE,"P"}</definedName>
    <definedName name="yyy_1_1" localSheetId="1" hidden="1">{"Tab1",#N/A,FALSE,"P";"Tab2",#N/A,FALSE,"P"}</definedName>
    <definedName name="yyy_1_1" hidden="1">{"Tab1",#N/A,FALSE,"P";"Tab2",#N/A,FALSE,"P"}</definedName>
    <definedName name="yyy_1_2" localSheetId="0" hidden="1">{"Tab1",#N/A,FALSE,"P";"Tab2",#N/A,FALSE,"P"}</definedName>
    <definedName name="yyy_1_2" localSheetId="1" hidden="1">{"Tab1",#N/A,FALSE,"P";"Tab2",#N/A,FALSE,"P"}</definedName>
    <definedName name="yyy_1_2" hidden="1">{"Tab1",#N/A,FALSE,"P";"Tab2",#N/A,FALSE,"P"}</definedName>
    <definedName name="yyy_1_3" localSheetId="0" hidden="1">{"Tab1",#N/A,FALSE,"P";"Tab2",#N/A,FALSE,"P"}</definedName>
    <definedName name="yyy_1_3" localSheetId="1" hidden="1">{"Tab1",#N/A,FALSE,"P";"Tab2",#N/A,FALSE,"P"}</definedName>
    <definedName name="yyy_1_3" hidden="1">{"Tab1",#N/A,FALSE,"P";"Tab2",#N/A,FALSE,"P"}</definedName>
    <definedName name="yyy_1_4" localSheetId="0" hidden="1">{"Tab1",#N/A,FALSE,"P";"Tab2",#N/A,FALSE,"P"}</definedName>
    <definedName name="yyy_1_4" localSheetId="1" hidden="1">{"Tab1",#N/A,FALSE,"P";"Tab2",#N/A,FALSE,"P"}</definedName>
    <definedName name="yyy_1_4" hidden="1">{"Tab1",#N/A,FALSE,"P";"Tab2",#N/A,FALSE,"P"}</definedName>
    <definedName name="yyy_2" localSheetId="0" hidden="1">{"Tab1",#N/A,FALSE,"P";"Tab2",#N/A,FALSE,"P"}</definedName>
    <definedName name="yyy_2" localSheetId="1" hidden="1">{"Tab1",#N/A,FALSE,"P";"Tab2",#N/A,FALSE,"P"}</definedName>
    <definedName name="yyy_2" hidden="1">{"Tab1",#N/A,FALSE,"P";"Tab2",#N/A,FALSE,"P"}</definedName>
    <definedName name="yyy_3" localSheetId="0" hidden="1">{"Tab1",#N/A,FALSE,"P";"Tab2",#N/A,FALSE,"P"}</definedName>
    <definedName name="yyy_3" localSheetId="1" hidden="1">{"Tab1",#N/A,FALSE,"P";"Tab2",#N/A,FALSE,"P"}</definedName>
    <definedName name="yyy_3" hidden="1">{"Tab1",#N/A,FALSE,"P";"Tab2",#N/A,FALSE,"P"}</definedName>
    <definedName name="yyy_4" localSheetId="0" hidden="1">{"Tab1",#N/A,FALSE,"P";"Tab2",#N/A,FALSE,"P"}</definedName>
    <definedName name="yyy_4" localSheetId="1" hidden="1">{"Tab1",#N/A,FALSE,"P";"Tab2",#N/A,FALSE,"P"}</definedName>
    <definedName name="yyy_4" hidden="1">{"Tab1",#N/A,FALSE,"P";"Tab2",#N/A,FALSE,"P"}</definedName>
    <definedName name="yyyy" localSheetId="0" hidden="1">{"Tab1",#N/A,FALSE,"P";"Tab2",#N/A,FALSE,"P"}</definedName>
    <definedName name="yyyy" localSheetId="1" hidden="1">{"Tab1",#N/A,FALSE,"P";"Tab2",#N/A,FALSE,"P"}</definedName>
    <definedName name="yyyy" hidden="1">{"Tab1",#N/A,FALSE,"P";"Tab2",#N/A,FALSE,"P"}</definedName>
    <definedName name="yyyy_1" localSheetId="0" hidden="1">{"Tab1",#N/A,FALSE,"P";"Tab2",#N/A,FALSE,"P"}</definedName>
    <definedName name="yyyy_1" localSheetId="1" hidden="1">{"Tab1",#N/A,FALSE,"P";"Tab2",#N/A,FALSE,"P"}</definedName>
    <definedName name="yyyy_1" hidden="1">{"Tab1",#N/A,FALSE,"P";"Tab2",#N/A,FALSE,"P"}</definedName>
    <definedName name="yyyy_1_1" localSheetId="0" hidden="1">{"Tab1",#N/A,FALSE,"P";"Tab2",#N/A,FALSE,"P"}</definedName>
    <definedName name="yyyy_1_1" localSheetId="1" hidden="1">{"Tab1",#N/A,FALSE,"P";"Tab2",#N/A,FALSE,"P"}</definedName>
    <definedName name="yyyy_1_1" hidden="1">{"Tab1",#N/A,FALSE,"P";"Tab2",#N/A,FALSE,"P"}</definedName>
    <definedName name="yyyy_1_2" localSheetId="0" hidden="1">{"Tab1",#N/A,FALSE,"P";"Tab2",#N/A,FALSE,"P"}</definedName>
    <definedName name="yyyy_1_2" localSheetId="1" hidden="1">{"Tab1",#N/A,FALSE,"P";"Tab2",#N/A,FALSE,"P"}</definedName>
    <definedName name="yyyy_1_2" hidden="1">{"Tab1",#N/A,FALSE,"P";"Tab2",#N/A,FALSE,"P"}</definedName>
    <definedName name="yyyy_1_3" localSheetId="0" hidden="1">{"Tab1",#N/A,FALSE,"P";"Tab2",#N/A,FALSE,"P"}</definedName>
    <definedName name="yyyy_1_3" localSheetId="1" hidden="1">{"Tab1",#N/A,FALSE,"P";"Tab2",#N/A,FALSE,"P"}</definedName>
    <definedName name="yyyy_1_3" hidden="1">{"Tab1",#N/A,FALSE,"P";"Tab2",#N/A,FALSE,"P"}</definedName>
    <definedName name="yyyy_1_4" localSheetId="0" hidden="1">{"Tab1",#N/A,FALSE,"P";"Tab2",#N/A,FALSE,"P"}</definedName>
    <definedName name="yyyy_1_4" localSheetId="1" hidden="1">{"Tab1",#N/A,FALSE,"P";"Tab2",#N/A,FALSE,"P"}</definedName>
    <definedName name="yyyy_1_4" hidden="1">{"Tab1",#N/A,FALSE,"P";"Tab2",#N/A,FALSE,"P"}</definedName>
    <definedName name="yyyy_2" localSheetId="0" hidden="1">{"Tab1",#N/A,FALSE,"P";"Tab2",#N/A,FALSE,"P"}</definedName>
    <definedName name="yyyy_2" localSheetId="1" hidden="1">{"Tab1",#N/A,FALSE,"P";"Tab2",#N/A,FALSE,"P"}</definedName>
    <definedName name="yyyy_2" hidden="1">{"Tab1",#N/A,FALSE,"P";"Tab2",#N/A,FALSE,"P"}</definedName>
    <definedName name="yyyy_3" localSheetId="0" hidden="1">{"Tab1",#N/A,FALSE,"P";"Tab2",#N/A,FALSE,"P"}</definedName>
    <definedName name="yyyy_3" localSheetId="1" hidden="1">{"Tab1",#N/A,FALSE,"P";"Tab2",#N/A,FALSE,"P"}</definedName>
    <definedName name="yyyy_3" hidden="1">{"Tab1",#N/A,FALSE,"P";"Tab2",#N/A,FALSE,"P"}</definedName>
    <definedName name="yyyy_4" localSheetId="0" hidden="1">{"Tab1",#N/A,FALSE,"P";"Tab2",#N/A,FALSE,"P"}</definedName>
    <definedName name="yyyy_4" localSheetId="1" hidden="1">{"Tab1",#N/A,FALSE,"P";"Tab2",#N/A,FALSE,"P"}</definedName>
    <definedName name="yyyy_4" hidden="1">{"Tab1",#N/A,FALSE,"P";"Tab2",#N/A,FALSE,"P"}</definedName>
    <definedName name="yyyyyy" localSheetId="0" hidden="1">{"Minpmon",#N/A,FALSE,"Monthinput"}</definedName>
    <definedName name="yyyyyy" localSheetId="1" hidden="1">{"Minpmon",#N/A,FALSE,"Monthinput"}</definedName>
    <definedName name="yyyyyy" hidden="1">{"Minpmon",#N/A,FALSE,"Monthinput"}</definedName>
    <definedName name="yyyyyy_1" localSheetId="0" hidden="1">{"Minpmon",#N/A,FALSE,"Monthinput"}</definedName>
    <definedName name="yyyyyy_1" localSheetId="1" hidden="1">{"Minpmon",#N/A,FALSE,"Monthinput"}</definedName>
    <definedName name="yyyyyy_1" hidden="1">{"Minpmon",#N/A,FALSE,"Monthinput"}</definedName>
    <definedName name="yyyyyy_1_1" localSheetId="0" hidden="1">{"Minpmon",#N/A,FALSE,"Monthinput"}</definedName>
    <definedName name="yyyyyy_1_1" localSheetId="1" hidden="1">{"Minpmon",#N/A,FALSE,"Monthinput"}</definedName>
    <definedName name="yyyyyy_1_1" hidden="1">{"Minpmon",#N/A,FALSE,"Monthinput"}</definedName>
    <definedName name="yyyyyy_1_2" localSheetId="0" hidden="1">{"Minpmon",#N/A,FALSE,"Monthinput"}</definedName>
    <definedName name="yyyyyy_1_2" localSheetId="1" hidden="1">{"Minpmon",#N/A,FALSE,"Monthinput"}</definedName>
    <definedName name="yyyyyy_1_2" hidden="1">{"Minpmon",#N/A,FALSE,"Monthinput"}</definedName>
    <definedName name="yyyyyy_1_3" localSheetId="0" hidden="1">{"Minpmon",#N/A,FALSE,"Monthinput"}</definedName>
    <definedName name="yyyyyy_1_3" localSheetId="1" hidden="1">{"Minpmon",#N/A,FALSE,"Monthinput"}</definedName>
    <definedName name="yyyyyy_1_3" hidden="1">{"Minpmon",#N/A,FALSE,"Monthinput"}</definedName>
    <definedName name="yyyyyy_1_4" localSheetId="0" hidden="1">{"Minpmon",#N/A,FALSE,"Monthinput"}</definedName>
    <definedName name="yyyyyy_1_4" localSheetId="1" hidden="1">{"Minpmon",#N/A,FALSE,"Monthinput"}</definedName>
    <definedName name="yyyyyy_1_4" hidden="1">{"Minpmon",#N/A,FALSE,"Monthinput"}</definedName>
    <definedName name="yyyyyy_2" localSheetId="0" hidden="1">{"Minpmon",#N/A,FALSE,"Monthinput"}</definedName>
    <definedName name="yyyyyy_2" localSheetId="1" hidden="1">{"Minpmon",#N/A,FALSE,"Monthinput"}</definedName>
    <definedName name="yyyyyy_2" hidden="1">{"Minpmon",#N/A,FALSE,"Monthinput"}</definedName>
    <definedName name="yyyyyy_3" localSheetId="0" hidden="1">{"Minpmon",#N/A,FALSE,"Monthinput"}</definedName>
    <definedName name="yyyyyy_3" localSheetId="1" hidden="1">{"Minpmon",#N/A,FALSE,"Monthinput"}</definedName>
    <definedName name="yyyyyy_3" hidden="1">{"Minpmon",#N/A,FALSE,"Monthinput"}</definedName>
    <definedName name="yyyyyy_4" localSheetId="0" hidden="1">{"Minpmon",#N/A,FALSE,"Monthinput"}</definedName>
    <definedName name="yyyyyy_4" localSheetId="1" hidden="1">{"Minpmon",#N/A,FALSE,"Monthinput"}</definedName>
    <definedName name="yyyyyy_4" hidden="1">{"Minpmon",#N/A,FALSE,"Monthinput"}</definedName>
    <definedName name="Z" localSheetId="1">#REF!</definedName>
    <definedName name="Z">[6]Imp!#REF!</definedName>
    <definedName name="Z_00C67BFA_FEDD_11D1_98B3_00C04FC96ABD_.wvu.Rows" hidden="1">[125]BOP!$A$36:$IV$36,[125]BOP!$A$44:$IV$44,[125]BOP!$A$59:$IV$59,[125]BOP!#REF!,[125]BOP!#REF!,[125]BOP!$A$81:$IV$88</definedName>
    <definedName name="Z_00C67BFB_FEDD_11D1_98B3_00C04FC96ABD_.wvu.Rows" hidden="1">[125]BOP!$A$36:$IV$36,[125]BOP!$A$44:$IV$44,[125]BOP!$A$59:$IV$59,[125]BOP!#REF!,[125]BOP!#REF!,[125]BOP!$A$81:$IV$88</definedName>
    <definedName name="Z_00C67BFC_FEDD_11D1_98B3_00C04FC96ABD_.wvu.Rows" hidden="1">[125]BOP!$A$36:$IV$36,[125]BOP!$A$44:$IV$44,[125]BOP!$A$59:$IV$59,[125]BOP!#REF!,[125]BOP!#REF!,[125]BOP!$A$81:$IV$88</definedName>
    <definedName name="Z_00C67BFD_FEDD_11D1_98B3_00C04FC96ABD_.wvu.Rows" hidden="1">[125]BOP!$A$36:$IV$36,[125]BOP!$A$44:$IV$44,[125]BOP!$A$59:$IV$59,[125]BOP!#REF!,[125]BOP!#REF!,[125]BOP!$A$81:$IV$88</definedName>
    <definedName name="Z_00C67BFE_FEDD_11D1_98B3_00C04FC96ABD_.wvu.Rows" hidden="1">[125]BOP!$A$36:$IV$36,[125]BOP!$A$44:$IV$44,[125]BOP!$A$59:$IV$59,[125]BOP!#REF!,[125]BOP!#REF!,[125]BOP!$A$79:$IV$79,[125]BOP!$A$81:$IV$88,[125]BOP!#REF!</definedName>
    <definedName name="Z_00C67BFF_FEDD_11D1_98B3_00C04FC96ABD_.wvu.Rows" hidden="1">[125]BOP!$A$36:$IV$36,[125]BOP!$A$44:$IV$44,[125]BOP!$A$59:$IV$59,[125]BOP!#REF!,[125]BOP!#REF!,[125]BOP!$A$79:$IV$79,[125]BOP!$A$81:$IV$88</definedName>
    <definedName name="Z_00C67C00_FEDD_11D1_98B3_00C04FC96ABD_.wvu.Rows" hidden="1">[125]BOP!$A$36:$IV$36,[125]BOP!$A$44:$IV$44,[125]BOP!$A$59:$IV$59,[125]BOP!#REF!,[125]BOP!#REF!,[125]BOP!$A$79:$IV$79,[125]BOP!#REF!</definedName>
    <definedName name="Z_00C67C01_FEDD_11D1_98B3_00C04FC96ABD_.wvu.Rows" hidden="1">[125]BOP!$A$36:$IV$36,[125]BOP!$A$44:$IV$44,[125]BOP!$A$59:$IV$59,[125]BOP!#REF!,[125]BOP!#REF!,[125]BOP!$A$79:$IV$79,[125]BOP!$A$81:$IV$88,[125]BOP!#REF!</definedName>
    <definedName name="Z_00C67C02_FEDD_11D1_98B3_00C04FC96ABD_.wvu.Rows" hidden="1">[125]BOP!$A$36:$IV$36,[125]BOP!$A$44:$IV$44,[125]BOP!$A$59:$IV$59,[125]BOP!#REF!,[125]BOP!#REF!,[125]BOP!$A$79:$IV$79,[125]BOP!$A$81:$IV$88,[125]BOP!#REF!</definedName>
    <definedName name="Z_00C67C03_FEDD_11D1_98B3_00C04FC96ABD_.wvu.Rows" hidden="1">[125]BOP!$A$36:$IV$36,[125]BOP!$A$44:$IV$44,[125]BOP!$A$59:$IV$59,[125]BOP!#REF!,[125]BOP!#REF!,[125]BOP!$A$79:$IV$79,[125]BOP!$A$81:$IV$88,[125]BOP!#REF!</definedName>
    <definedName name="Z_00C67C05_FEDD_11D1_98B3_00C04FC96ABD_.wvu.Rows" hidden="1">[125]BOP!$A$36:$IV$36,[125]BOP!$A$44:$IV$44,[125]BOP!$A$59:$IV$59,[125]BOP!#REF!,[125]BOP!#REF!,[125]BOP!$A$79:$IV$79,[125]BOP!$A$81:$IV$88,[125]BOP!#REF!,[125]BOP!#REF!</definedName>
    <definedName name="Z_00C67C06_FEDD_11D1_98B3_00C04FC96ABD_.wvu.Rows" hidden="1">[125]BOP!$A$36:$IV$36,[125]BOP!$A$44:$IV$44,[125]BOP!$A$59:$IV$59,[125]BOP!#REF!,[125]BOP!#REF!,[125]BOP!$A$79:$IV$79,[125]BOP!$A$81:$IV$88,[125]BOP!#REF!,[125]BOP!#REF!</definedName>
    <definedName name="Z_00C67C07_FEDD_11D1_98B3_00C04FC96ABD_.wvu.Rows" hidden="1">[125]BOP!$A$36:$IV$36,[125]BOP!$A$44:$IV$44,[125]BOP!$A$59:$IV$59,[125]BOP!#REF!,[125]BOP!#REF!,[125]BOP!$A$79:$IV$79</definedName>
    <definedName name="Z_112039D0_FF0B_11D1_98B3_00C04FC96ABD_.wvu.Rows" hidden="1">[125]BOP!$A$36:$IV$36,[125]BOP!$A$44:$IV$44,[125]BOP!$A$59:$IV$59,[125]BOP!#REF!,[125]BOP!#REF!,[125]BOP!$A$81:$IV$88</definedName>
    <definedName name="Z_112039D1_FF0B_11D1_98B3_00C04FC96ABD_.wvu.Rows" hidden="1">[125]BOP!$A$36:$IV$36,[125]BOP!$A$44:$IV$44,[125]BOP!$A$59:$IV$59,[125]BOP!#REF!,[125]BOP!#REF!,[125]BOP!$A$81:$IV$88</definedName>
    <definedName name="Z_112039D2_FF0B_11D1_98B3_00C04FC96ABD_.wvu.Rows" hidden="1">[125]BOP!$A$36:$IV$36,[125]BOP!$A$44:$IV$44,[125]BOP!$A$59:$IV$59,[125]BOP!#REF!,[125]BOP!#REF!,[125]BOP!$A$81:$IV$88</definedName>
    <definedName name="Z_112039D3_FF0B_11D1_98B3_00C04FC96ABD_.wvu.Rows" hidden="1">[125]BOP!$A$36:$IV$36,[125]BOP!$A$44:$IV$44,[125]BOP!$A$59:$IV$59,[125]BOP!#REF!,[125]BOP!#REF!,[125]BOP!$A$81:$IV$88</definedName>
    <definedName name="Z_112039D4_FF0B_11D1_98B3_00C04FC96ABD_.wvu.Rows" hidden="1">[125]BOP!$A$36:$IV$36,[125]BOP!$A$44:$IV$44,[125]BOP!$A$59:$IV$59,[125]BOP!#REF!,[125]BOP!#REF!,[125]BOP!$A$79:$IV$79,[125]BOP!$A$81:$IV$88,[125]BOP!#REF!</definedName>
    <definedName name="Z_112039D5_FF0B_11D1_98B3_00C04FC96ABD_.wvu.Rows" hidden="1">[125]BOP!$A$36:$IV$36,[125]BOP!$A$44:$IV$44,[125]BOP!$A$59:$IV$59,[125]BOP!#REF!,[125]BOP!#REF!,[125]BOP!$A$79:$IV$79,[125]BOP!$A$81:$IV$88</definedName>
    <definedName name="Z_112039D6_FF0B_11D1_98B3_00C04FC96ABD_.wvu.Rows" hidden="1">[125]BOP!$A$36:$IV$36,[125]BOP!$A$44:$IV$44,[125]BOP!$A$59:$IV$59,[125]BOP!#REF!,[125]BOP!#REF!,[125]BOP!$A$79:$IV$79,[125]BOP!#REF!</definedName>
    <definedName name="Z_112039D7_FF0B_11D1_98B3_00C04FC96ABD_.wvu.Rows" hidden="1">[125]BOP!$A$36:$IV$36,[125]BOP!$A$44:$IV$44,[125]BOP!$A$59:$IV$59,[125]BOP!#REF!,[125]BOP!#REF!,[125]BOP!$A$79:$IV$79,[125]BOP!$A$81:$IV$88,[125]BOP!#REF!</definedName>
    <definedName name="Z_112039D8_FF0B_11D1_98B3_00C04FC96ABD_.wvu.Rows" hidden="1">[125]BOP!$A$36:$IV$36,[125]BOP!$A$44:$IV$44,[125]BOP!$A$59:$IV$59,[125]BOP!#REF!,[125]BOP!#REF!,[125]BOP!$A$79:$IV$79,[125]BOP!$A$81:$IV$88,[125]BOP!#REF!</definedName>
    <definedName name="Z_112039D9_FF0B_11D1_98B3_00C04FC96ABD_.wvu.Rows" hidden="1">[125]BOP!$A$36:$IV$36,[125]BOP!$A$44:$IV$44,[125]BOP!$A$59:$IV$59,[125]BOP!#REF!,[125]BOP!#REF!,[125]BOP!$A$79:$IV$79,[125]BOP!$A$81:$IV$88,[125]BOP!#REF!</definedName>
    <definedName name="Z_112039DB_FF0B_11D1_98B3_00C04FC96ABD_.wvu.Rows" hidden="1">[125]BOP!$A$36:$IV$36,[125]BOP!$A$44:$IV$44,[125]BOP!$A$59:$IV$59,[125]BOP!#REF!,[125]BOP!#REF!,[125]BOP!$A$79:$IV$79,[125]BOP!$A$81:$IV$88,[125]BOP!#REF!,[125]BOP!#REF!</definedName>
    <definedName name="Z_112039DC_FF0B_11D1_98B3_00C04FC96ABD_.wvu.Rows" hidden="1">[125]BOP!$A$36:$IV$36,[125]BOP!$A$44:$IV$44,[125]BOP!$A$59:$IV$59,[125]BOP!#REF!,[125]BOP!#REF!,[125]BOP!$A$79:$IV$79,[125]BOP!$A$81:$IV$88,[125]BOP!#REF!,[125]BOP!#REF!</definedName>
    <definedName name="Z_112039DD_FF0B_11D1_98B3_00C04FC96ABD_.wvu.Rows" hidden="1">[125]BOP!$A$36:$IV$36,[125]BOP!$A$44:$IV$44,[125]BOP!$A$59:$IV$59,[125]BOP!#REF!,[125]BOP!#REF!,[125]BOP!$A$79:$IV$79</definedName>
    <definedName name="Z_1A8C061B_2301_11D3_BFD1_000039E37209_.wvu.Cols" localSheetId="0" hidden="1">#REF!,#REF!,#REF!</definedName>
    <definedName name="Z_1A8C061B_2301_11D3_BFD1_000039E37209_.wvu.Cols" localSheetId="1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1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1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1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1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1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1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1" hidden="1">#REF!,#REF!,#REF!</definedName>
    <definedName name="Z_1A8C061F_2301_11D3_BFD1_000039E37209_.wvu.Rows" hidden="1">#REF!,#REF!,#REF!</definedName>
    <definedName name="Z_1F4C2007_FFA7_11D1_98B6_00C04FC96ABD_.wvu.Rows" hidden="1">[125]BOP!$A$36:$IV$36,[125]BOP!$A$44:$IV$44,[125]BOP!$A$59:$IV$59,[125]BOP!#REF!,[125]BOP!#REF!,[125]BOP!$A$81:$IV$88</definedName>
    <definedName name="Z_1F4C2008_FFA7_11D1_98B6_00C04FC96ABD_.wvu.Rows" hidden="1">[125]BOP!$A$36:$IV$36,[125]BOP!$A$44:$IV$44,[125]BOP!$A$59:$IV$59,[125]BOP!#REF!,[125]BOP!#REF!,[125]BOP!$A$81:$IV$88</definedName>
    <definedName name="Z_1F4C2009_FFA7_11D1_98B6_00C04FC96ABD_.wvu.Rows" hidden="1">[125]BOP!$A$36:$IV$36,[125]BOP!$A$44:$IV$44,[125]BOP!$A$59:$IV$59,[125]BOP!#REF!,[125]BOP!#REF!,[125]BOP!$A$81:$IV$88</definedName>
    <definedName name="Z_1F4C200A_FFA7_11D1_98B6_00C04FC96ABD_.wvu.Rows" hidden="1">[125]BOP!$A$36:$IV$36,[125]BOP!$A$44:$IV$44,[125]BOP!$A$59:$IV$59,[125]BOP!#REF!,[125]BOP!#REF!,[125]BOP!$A$81:$IV$88</definedName>
    <definedName name="Z_1F4C200B_FFA7_11D1_98B6_00C04FC96ABD_.wvu.Rows" hidden="1">[125]BOP!$A$36:$IV$36,[125]BOP!$A$44:$IV$44,[125]BOP!$A$59:$IV$59,[125]BOP!#REF!,[125]BOP!#REF!,[125]BOP!$A$79:$IV$79,[125]BOP!$A$81:$IV$88,[125]BOP!#REF!</definedName>
    <definedName name="Z_1F4C200C_FFA7_11D1_98B6_00C04FC96ABD_.wvu.Rows" hidden="1">[125]BOP!$A$36:$IV$36,[125]BOP!$A$44:$IV$44,[125]BOP!$A$59:$IV$59,[125]BOP!#REF!,[125]BOP!#REF!,[125]BOP!$A$79:$IV$79,[125]BOP!$A$81:$IV$88</definedName>
    <definedName name="Z_1F4C200D_FFA7_11D1_98B6_00C04FC96ABD_.wvu.Rows" hidden="1">[125]BOP!$A$36:$IV$36,[125]BOP!$A$44:$IV$44,[125]BOP!$A$59:$IV$59,[125]BOP!#REF!,[125]BOP!#REF!,[125]BOP!$A$79:$IV$79,[125]BOP!#REF!</definedName>
    <definedName name="Z_1F4C200E_FFA7_11D1_98B6_00C04FC96ABD_.wvu.Rows" hidden="1">[125]BOP!$A$36:$IV$36,[125]BOP!$A$44:$IV$44,[125]BOP!$A$59:$IV$59,[125]BOP!#REF!,[125]BOP!#REF!,[125]BOP!$A$79:$IV$79,[125]BOP!$A$81:$IV$88,[125]BOP!#REF!</definedName>
    <definedName name="Z_1F4C200F_FFA7_11D1_98B6_00C04FC96ABD_.wvu.Rows" hidden="1">[125]BOP!$A$36:$IV$36,[125]BOP!$A$44:$IV$44,[125]BOP!$A$59:$IV$59,[125]BOP!#REF!,[125]BOP!#REF!,[125]BOP!$A$79:$IV$79,[125]BOP!$A$81:$IV$88,[125]BOP!#REF!</definedName>
    <definedName name="Z_1F4C2010_FFA7_11D1_98B6_00C04FC96ABD_.wvu.Rows" hidden="1">[125]BOP!$A$36:$IV$36,[125]BOP!$A$44:$IV$44,[125]BOP!$A$59:$IV$59,[125]BOP!#REF!,[125]BOP!#REF!,[125]BOP!$A$79:$IV$79,[125]BOP!$A$81:$IV$88,[125]BOP!#REF!</definedName>
    <definedName name="Z_1F4C2012_FFA7_11D1_98B6_00C04FC96ABD_.wvu.Rows" hidden="1">[125]BOP!$A$36:$IV$36,[125]BOP!$A$44:$IV$44,[125]BOP!$A$59:$IV$59,[125]BOP!#REF!,[125]BOP!#REF!,[125]BOP!$A$79:$IV$79,[125]BOP!$A$81:$IV$88,[125]BOP!#REF!,[125]BOP!#REF!</definedName>
    <definedName name="Z_1F4C2013_FFA7_11D1_98B6_00C04FC96ABD_.wvu.Rows" hidden="1">[125]BOP!$A$36:$IV$36,[125]BOP!$A$44:$IV$44,[125]BOP!$A$59:$IV$59,[125]BOP!#REF!,[125]BOP!#REF!,[125]BOP!$A$79:$IV$79,[125]BOP!$A$81:$IV$88,[125]BOP!#REF!,[125]BOP!#REF!</definedName>
    <definedName name="Z_1F4C2014_FFA7_11D1_98B6_00C04FC96ABD_.wvu.Rows" hidden="1">[125]BOP!$A$36:$IV$36,[125]BOP!$A$44:$IV$44,[125]BOP!$A$59:$IV$59,[125]BOP!#REF!,[125]BOP!#REF!,[125]BOP!$A$79:$IV$79</definedName>
    <definedName name="Z_49B0A4B0_963B_11D1_BFD1_00A02466B680_.wvu.Rows" hidden="1">[125]BOP!$A$36:$IV$36,[125]BOP!$A$44:$IV$44,[125]BOP!$A$59:$IV$59,[125]BOP!#REF!,[125]BOP!#REF!,[125]BOP!$A$81:$IV$88</definedName>
    <definedName name="Z_49B0A4B1_963B_11D1_BFD1_00A02466B680_.wvu.Rows" hidden="1">[125]BOP!$A$36:$IV$36,[125]BOP!$A$44:$IV$44,[125]BOP!$A$59:$IV$59,[125]BOP!#REF!,[125]BOP!#REF!,[125]BOP!$A$81:$IV$88</definedName>
    <definedName name="Z_49B0A4B4_963B_11D1_BFD1_00A02466B680_.wvu.Rows" hidden="1">[125]BOP!$A$36:$IV$36,[125]BOP!$A$44:$IV$44,[125]BOP!$A$59:$IV$59,[125]BOP!#REF!,[125]BOP!#REF!,[125]BOP!$A$79:$IV$79,[125]BOP!$A$81:$IV$88,[125]BOP!#REF!</definedName>
    <definedName name="Z_49B0A4B5_963B_11D1_BFD1_00A02466B680_.wvu.Rows" hidden="1">[125]BOP!$A$36:$IV$36,[125]BOP!$A$44:$IV$44,[125]BOP!$A$59:$IV$59,[125]BOP!#REF!,[125]BOP!#REF!,[125]BOP!$A$79:$IV$79,[125]BOP!$A$81:$IV$88</definedName>
    <definedName name="Z_49B0A4B6_963B_11D1_BFD1_00A02466B680_.wvu.Rows" hidden="1">[125]BOP!$A$36:$IV$36,[125]BOP!$A$44:$IV$44,[125]BOP!$A$59:$IV$59,[125]BOP!#REF!,[125]BOP!#REF!,[125]BOP!$A$79:$IV$79,[125]BOP!#REF!</definedName>
    <definedName name="Z_49B0A4B7_963B_11D1_BFD1_00A02466B680_.wvu.Rows" hidden="1">[125]BOP!$A$36:$IV$36,[125]BOP!$A$44:$IV$44,[125]BOP!$A$59:$IV$59,[125]BOP!#REF!,[125]BOP!#REF!,[125]BOP!$A$79:$IV$79,[125]BOP!$A$81:$IV$88,[125]BOP!#REF!</definedName>
    <definedName name="Z_49B0A4B8_963B_11D1_BFD1_00A02466B680_.wvu.Rows" hidden="1">[125]BOP!$A$36:$IV$36,[125]BOP!$A$44:$IV$44,[125]BOP!$A$59:$IV$59,[125]BOP!#REF!,[125]BOP!#REF!,[125]BOP!$A$79:$IV$79,[125]BOP!$A$81:$IV$88,[125]BOP!#REF!</definedName>
    <definedName name="Z_49B0A4B9_963B_11D1_BFD1_00A02466B680_.wvu.Rows" hidden="1">[125]BOP!$A$36:$IV$36,[125]BOP!$A$44:$IV$44,[125]BOP!$A$59:$IV$59,[125]BOP!#REF!,[125]BOP!#REF!,[125]BOP!$A$79:$IV$79,[125]BOP!$A$81:$IV$88,[125]BOP!#REF!</definedName>
    <definedName name="Z_49B0A4BB_963B_11D1_BFD1_00A02466B680_.wvu.Rows" hidden="1">[125]BOP!$A$36:$IV$36,[125]BOP!$A$44:$IV$44,[125]BOP!$A$59:$IV$59,[125]BOP!#REF!,[125]BOP!#REF!,[125]BOP!$A$79:$IV$79,[125]BOP!$A$81:$IV$88,[125]BOP!#REF!,[125]BOP!#REF!</definedName>
    <definedName name="Z_49B0A4BC_963B_11D1_BFD1_00A02466B680_.wvu.Rows" hidden="1">[125]BOP!$A$36:$IV$36,[125]BOP!$A$44:$IV$44,[125]BOP!$A$59:$IV$59,[125]BOP!#REF!,[125]BOP!#REF!,[125]BOP!$A$79:$IV$79,[125]BOP!$A$81:$IV$88,[125]BOP!#REF!,[125]BOP!#REF!</definedName>
    <definedName name="Z_49B0A4BD_963B_11D1_BFD1_00A02466B680_.wvu.Rows" hidden="1">[125]BOP!$A$36:$IV$36,[125]BOP!$A$44:$IV$44,[125]BOP!$A$59:$IV$59,[125]BOP!#REF!,[125]BOP!#REF!,[125]BOP!$A$79:$IV$79</definedName>
    <definedName name="Z_95224721_0485_11D4_BFD1_00508B5F4DA4_.wvu.Cols" localSheetId="0" hidden="1">#REF!</definedName>
    <definedName name="Z_95224721_0485_11D4_BFD1_00508B5F4DA4_.wvu.Cols" localSheetId="1" hidden="1">#REF!</definedName>
    <definedName name="Z_95224721_0485_11D4_BFD1_00508B5F4DA4_.wvu.Cols" hidden="1">#REF!</definedName>
    <definedName name="Z_9E0C48F8_FFCC_11D1_98BA_00C04FC96ABD_.wvu.Rows" hidden="1">[125]BOP!$A$36:$IV$36,[125]BOP!$A$44:$IV$44,[125]BOP!$A$59:$IV$59,[125]BOP!#REF!,[125]BOP!#REF!,[125]BOP!$A$81:$IV$88</definedName>
    <definedName name="Z_9E0C48F9_FFCC_11D1_98BA_00C04FC96ABD_.wvu.Rows" hidden="1">[125]BOP!$A$36:$IV$36,[125]BOP!$A$44:$IV$44,[125]BOP!$A$59:$IV$59,[125]BOP!#REF!,[125]BOP!#REF!,[125]BOP!$A$81:$IV$88</definedName>
    <definedName name="Z_9E0C48FA_FFCC_11D1_98BA_00C04FC96ABD_.wvu.Rows" hidden="1">[125]BOP!$A$36:$IV$36,[125]BOP!$A$44:$IV$44,[125]BOP!$A$59:$IV$59,[125]BOP!#REF!,[125]BOP!#REF!,[125]BOP!$A$81:$IV$88</definedName>
    <definedName name="Z_9E0C48FB_FFCC_11D1_98BA_00C04FC96ABD_.wvu.Rows" hidden="1">[125]BOP!$A$36:$IV$36,[125]BOP!$A$44:$IV$44,[125]BOP!$A$59:$IV$59,[125]BOP!#REF!,[125]BOP!#REF!,[125]BOP!$A$81:$IV$88</definedName>
    <definedName name="Z_9E0C48FC_FFCC_11D1_98BA_00C04FC96ABD_.wvu.Rows" hidden="1">[125]BOP!$A$36:$IV$36,[125]BOP!$A$44:$IV$44,[125]BOP!$A$59:$IV$59,[125]BOP!#REF!,[125]BOP!#REF!,[125]BOP!$A$79:$IV$79,[125]BOP!$A$81:$IV$88,[125]BOP!#REF!</definedName>
    <definedName name="Z_9E0C48FD_FFCC_11D1_98BA_00C04FC96ABD_.wvu.Rows" hidden="1">[125]BOP!$A$36:$IV$36,[125]BOP!$A$44:$IV$44,[125]BOP!$A$59:$IV$59,[125]BOP!#REF!,[125]BOP!#REF!,[125]BOP!$A$79:$IV$79,[125]BOP!$A$81:$IV$88</definedName>
    <definedName name="Z_9E0C48FE_FFCC_11D1_98BA_00C04FC96ABD_.wvu.Rows" hidden="1">[125]BOP!$A$36:$IV$36,[125]BOP!$A$44:$IV$44,[125]BOP!$A$59:$IV$59,[125]BOP!#REF!,[125]BOP!#REF!,[125]BOP!$A$79:$IV$79,[125]BOP!#REF!</definedName>
    <definedName name="Z_9E0C48FF_FFCC_11D1_98BA_00C04FC96ABD_.wvu.Rows" hidden="1">[125]BOP!$A$36:$IV$36,[125]BOP!$A$44:$IV$44,[125]BOP!$A$59:$IV$59,[125]BOP!#REF!,[125]BOP!#REF!,[125]BOP!$A$79:$IV$79,[125]BOP!$A$81:$IV$88,[125]BOP!#REF!</definedName>
    <definedName name="Z_9E0C4900_FFCC_11D1_98BA_00C04FC96ABD_.wvu.Rows" hidden="1">[125]BOP!$A$36:$IV$36,[125]BOP!$A$44:$IV$44,[125]BOP!$A$59:$IV$59,[125]BOP!#REF!,[125]BOP!#REF!,[125]BOP!$A$79:$IV$79,[125]BOP!$A$81:$IV$88,[125]BOP!#REF!</definedName>
    <definedName name="Z_9E0C4901_FFCC_11D1_98BA_00C04FC96ABD_.wvu.Rows" hidden="1">[125]BOP!$A$36:$IV$36,[125]BOP!$A$44:$IV$44,[125]BOP!$A$59:$IV$59,[125]BOP!#REF!,[125]BOP!#REF!,[125]BOP!$A$79:$IV$79,[125]BOP!$A$81:$IV$88,[125]BOP!#REF!</definedName>
    <definedName name="Z_9E0C4903_FFCC_11D1_98BA_00C04FC96ABD_.wvu.Rows" hidden="1">[125]BOP!$A$36:$IV$36,[125]BOP!$A$44:$IV$44,[125]BOP!$A$59:$IV$59,[125]BOP!#REF!,[125]BOP!#REF!,[125]BOP!$A$79:$IV$79,[125]BOP!$A$81:$IV$88,[125]BOP!#REF!,[125]BOP!#REF!</definedName>
    <definedName name="Z_9E0C4904_FFCC_11D1_98BA_00C04FC96ABD_.wvu.Rows" hidden="1">[125]BOP!$A$36:$IV$36,[125]BOP!$A$44:$IV$44,[125]BOP!$A$59:$IV$59,[125]BOP!#REF!,[125]BOP!#REF!,[125]BOP!$A$79:$IV$79,[125]BOP!$A$81:$IV$88,[125]BOP!#REF!,[125]BOP!#REF!</definedName>
    <definedName name="Z_9E0C4905_FFCC_11D1_98BA_00C04FC96ABD_.wvu.Rows" hidden="1">[125]BOP!$A$36:$IV$36,[125]BOP!$A$44:$IV$44,[125]BOP!$A$59:$IV$59,[125]BOP!#REF!,[125]BOP!#REF!,[125]BOP!$A$79:$IV$79</definedName>
    <definedName name="Z_C21FAE85_013A_11D2_98BD_00C04FC96ABD_.wvu.Rows" hidden="1">[125]BOP!$A$36:$IV$36,[125]BOP!$A$44:$IV$44,[125]BOP!$A$59:$IV$59,[125]BOP!#REF!,[125]BOP!#REF!,[125]BOP!$A$81:$IV$88</definedName>
    <definedName name="Z_C21FAE86_013A_11D2_98BD_00C04FC96ABD_.wvu.Rows" hidden="1">[125]BOP!$A$36:$IV$36,[125]BOP!$A$44:$IV$44,[125]BOP!$A$59:$IV$59,[125]BOP!#REF!,[125]BOP!#REF!,[125]BOP!$A$81:$IV$88</definedName>
    <definedName name="Z_C21FAE87_013A_11D2_98BD_00C04FC96ABD_.wvu.Rows" hidden="1">[125]BOP!$A$36:$IV$36,[125]BOP!$A$44:$IV$44,[125]BOP!$A$59:$IV$59,[125]BOP!#REF!,[125]BOP!#REF!,[125]BOP!$A$81:$IV$88</definedName>
    <definedName name="Z_C21FAE88_013A_11D2_98BD_00C04FC96ABD_.wvu.Rows" hidden="1">[125]BOP!$A$36:$IV$36,[125]BOP!$A$44:$IV$44,[125]BOP!$A$59:$IV$59,[125]BOP!#REF!,[125]BOP!#REF!,[125]BOP!$A$81:$IV$88</definedName>
    <definedName name="Z_C21FAE89_013A_11D2_98BD_00C04FC96ABD_.wvu.Rows" hidden="1">[125]BOP!$A$36:$IV$36,[125]BOP!$A$44:$IV$44,[125]BOP!$A$59:$IV$59,[125]BOP!#REF!,[125]BOP!#REF!,[125]BOP!$A$79:$IV$79,[125]BOP!$A$81:$IV$88,[125]BOP!#REF!</definedName>
    <definedName name="Z_C21FAE8A_013A_11D2_98BD_00C04FC96ABD_.wvu.Rows" hidden="1">[125]BOP!$A$36:$IV$36,[125]BOP!$A$44:$IV$44,[125]BOP!$A$59:$IV$59,[125]BOP!#REF!,[125]BOP!#REF!,[125]BOP!$A$79:$IV$79,[125]BOP!$A$81:$IV$88</definedName>
    <definedName name="Z_C21FAE8B_013A_11D2_98BD_00C04FC96ABD_.wvu.Rows" hidden="1">[125]BOP!$A$36:$IV$36,[125]BOP!$A$44:$IV$44,[125]BOP!$A$59:$IV$59,[125]BOP!#REF!,[125]BOP!#REF!,[125]BOP!$A$79:$IV$79,[125]BOP!#REF!</definedName>
    <definedName name="Z_C21FAE8C_013A_11D2_98BD_00C04FC96ABD_.wvu.Rows" hidden="1">[125]BOP!$A$36:$IV$36,[125]BOP!$A$44:$IV$44,[125]BOP!$A$59:$IV$59,[125]BOP!#REF!,[125]BOP!#REF!,[125]BOP!$A$79:$IV$79,[125]BOP!$A$81:$IV$88,[125]BOP!#REF!</definedName>
    <definedName name="Z_C21FAE8D_013A_11D2_98BD_00C04FC96ABD_.wvu.Rows" hidden="1">[125]BOP!$A$36:$IV$36,[125]BOP!$A$44:$IV$44,[125]BOP!$A$59:$IV$59,[125]BOP!#REF!,[125]BOP!#REF!,[125]BOP!$A$79:$IV$79,[125]BOP!$A$81:$IV$88,[125]BOP!#REF!</definedName>
    <definedName name="Z_C21FAE8E_013A_11D2_98BD_00C04FC96ABD_.wvu.Rows" hidden="1">[125]BOP!$A$36:$IV$36,[125]BOP!$A$44:$IV$44,[125]BOP!$A$59:$IV$59,[125]BOP!#REF!,[125]BOP!#REF!,[125]BOP!$A$79:$IV$79,[125]BOP!$A$81:$IV$88,[125]BOP!#REF!</definedName>
    <definedName name="Z_C21FAE90_013A_11D2_98BD_00C04FC96ABD_.wvu.Rows" hidden="1">[125]BOP!$A$36:$IV$36,[125]BOP!$A$44:$IV$44,[125]BOP!$A$59:$IV$59,[125]BOP!#REF!,[125]BOP!#REF!,[125]BOP!$A$79:$IV$79,[125]BOP!$A$81:$IV$88,[125]BOP!#REF!,[125]BOP!#REF!</definedName>
    <definedName name="Z_C21FAE91_013A_11D2_98BD_00C04FC96ABD_.wvu.Rows" hidden="1">[125]BOP!$A$36:$IV$36,[125]BOP!$A$44:$IV$44,[125]BOP!$A$59:$IV$59,[125]BOP!#REF!,[125]BOP!#REF!,[125]BOP!$A$79:$IV$79,[125]BOP!$A$81:$IV$88,[125]BOP!#REF!,[125]BOP!#REF!</definedName>
    <definedName name="Z_C21FAE92_013A_11D2_98BD_00C04FC96ABD_.wvu.Rows" hidden="1">[125]BOP!$A$36:$IV$36,[125]BOP!$A$44:$IV$44,[125]BOP!$A$59:$IV$59,[125]BOP!#REF!,[125]BOP!#REF!,[125]BOP!$A$79:$IV$79</definedName>
    <definedName name="Z_CF25EF4A_FFAB_11D1_98B7_00C04FC96ABD_.wvu.Rows" hidden="1">[125]BOP!$A$36:$IV$36,[125]BOP!$A$44:$IV$44,[125]BOP!$A$59:$IV$59,[125]BOP!#REF!,[125]BOP!#REF!,[125]BOP!$A$81:$IV$88</definedName>
    <definedName name="Z_CF25EF4B_FFAB_11D1_98B7_00C04FC96ABD_.wvu.Rows" hidden="1">[125]BOP!$A$36:$IV$36,[125]BOP!$A$44:$IV$44,[125]BOP!$A$59:$IV$59,[125]BOP!#REF!,[125]BOP!#REF!,[125]BOP!$A$81:$IV$88</definedName>
    <definedName name="Z_CF25EF4C_FFAB_11D1_98B7_00C04FC96ABD_.wvu.Rows" hidden="1">[125]BOP!$A$36:$IV$36,[125]BOP!$A$44:$IV$44,[125]BOP!$A$59:$IV$59,[125]BOP!#REF!,[125]BOP!#REF!,[125]BOP!$A$81:$IV$88</definedName>
    <definedName name="Z_CF25EF4D_FFAB_11D1_98B7_00C04FC96ABD_.wvu.Rows" hidden="1">[125]BOP!$A$36:$IV$36,[125]BOP!$A$44:$IV$44,[125]BOP!$A$59:$IV$59,[125]BOP!#REF!,[125]BOP!#REF!,[125]BOP!$A$81:$IV$88</definedName>
    <definedName name="Z_CF25EF4E_FFAB_11D1_98B7_00C04FC96ABD_.wvu.Rows" hidden="1">[125]BOP!$A$36:$IV$36,[125]BOP!$A$44:$IV$44,[125]BOP!$A$59:$IV$59,[125]BOP!#REF!,[125]BOP!#REF!,[125]BOP!$A$79:$IV$79,[125]BOP!$A$81:$IV$88,[125]BOP!#REF!</definedName>
    <definedName name="Z_CF25EF4F_FFAB_11D1_98B7_00C04FC96ABD_.wvu.Rows" hidden="1">[125]BOP!$A$36:$IV$36,[125]BOP!$A$44:$IV$44,[125]BOP!$A$59:$IV$59,[125]BOP!#REF!,[125]BOP!#REF!,[125]BOP!$A$79:$IV$79,[125]BOP!$A$81:$IV$88</definedName>
    <definedName name="Z_CF25EF50_FFAB_11D1_98B7_00C04FC96ABD_.wvu.Rows" hidden="1">[125]BOP!$A$36:$IV$36,[125]BOP!$A$44:$IV$44,[125]BOP!$A$59:$IV$59,[125]BOP!#REF!,[125]BOP!#REF!,[125]BOP!$A$79:$IV$79,[125]BOP!#REF!</definedName>
    <definedName name="Z_CF25EF51_FFAB_11D1_98B7_00C04FC96ABD_.wvu.Rows" hidden="1">[125]BOP!$A$36:$IV$36,[125]BOP!$A$44:$IV$44,[125]BOP!$A$59:$IV$59,[125]BOP!#REF!,[125]BOP!#REF!,[125]BOP!$A$79:$IV$79,[125]BOP!$A$81:$IV$88,[125]BOP!#REF!</definedName>
    <definedName name="Z_CF25EF52_FFAB_11D1_98B7_00C04FC96ABD_.wvu.Rows" hidden="1">[125]BOP!$A$36:$IV$36,[125]BOP!$A$44:$IV$44,[125]BOP!$A$59:$IV$59,[125]BOP!#REF!,[125]BOP!#REF!,[125]BOP!$A$79:$IV$79,[125]BOP!$A$81:$IV$88,[125]BOP!#REF!</definedName>
    <definedName name="Z_CF25EF53_FFAB_11D1_98B7_00C04FC96ABD_.wvu.Rows" hidden="1">[125]BOP!$A$36:$IV$36,[125]BOP!$A$44:$IV$44,[125]BOP!$A$59:$IV$59,[125]BOP!#REF!,[125]BOP!#REF!,[125]BOP!$A$79:$IV$79,[125]BOP!$A$81:$IV$88,[125]BOP!#REF!</definedName>
    <definedName name="Z_CF25EF55_FFAB_11D1_98B7_00C04FC96ABD_.wvu.Rows" hidden="1">[125]BOP!$A$36:$IV$36,[125]BOP!$A$44:$IV$44,[125]BOP!$A$59:$IV$59,[125]BOP!#REF!,[125]BOP!#REF!,[125]BOP!$A$79:$IV$79,[125]BOP!$A$81:$IV$88,[125]BOP!#REF!,[125]BOP!#REF!</definedName>
    <definedName name="Z_CF25EF56_FFAB_11D1_98B7_00C04FC96ABD_.wvu.Rows" hidden="1">[125]BOP!$A$36:$IV$36,[125]BOP!$A$44:$IV$44,[125]BOP!$A$59:$IV$59,[125]BOP!#REF!,[125]BOP!#REF!,[125]BOP!$A$79:$IV$79,[125]BOP!$A$81:$IV$88,[125]BOP!#REF!,[125]BOP!#REF!</definedName>
    <definedName name="Z_CF25EF57_FFAB_11D1_98B7_00C04FC96ABD_.wvu.Rows" hidden="1">[125]BOP!$A$36:$IV$36,[125]BOP!$A$44:$IV$44,[125]BOP!$A$59:$IV$59,[125]BOP!#REF!,[125]BOP!#REF!,[125]BOP!$A$79:$IV$79</definedName>
    <definedName name="Z_EA8011E5_017A_11D2_98BD_00C04FC96ABD_.wvu.Rows" hidden="1">[125]BOP!$A$36:$IV$36,[125]BOP!$A$44:$IV$44,[125]BOP!$A$59:$IV$59,[125]BOP!#REF!,[125]BOP!#REF!,[125]BOP!$A$79:$IV$79,[125]BOP!$A$81:$IV$88</definedName>
    <definedName name="Z_EA8011E6_017A_11D2_98BD_00C04FC96ABD_.wvu.Rows" hidden="1">[125]BOP!$A$36:$IV$36,[125]BOP!$A$44:$IV$44,[125]BOP!$A$59:$IV$59,[125]BOP!#REF!,[125]BOP!#REF!,[125]BOP!$A$79:$IV$79,[125]BOP!#REF!</definedName>
    <definedName name="Z_EA8011E9_017A_11D2_98BD_00C04FC96ABD_.wvu.Rows" hidden="1">[125]BOP!$A$36:$IV$36,[125]BOP!$A$44:$IV$44,[125]BOP!$A$59:$IV$59,[125]BOP!#REF!,[125]BOP!#REF!,[125]BOP!$A$79:$IV$79,[125]BOP!$A$81:$IV$88,[125]BOP!#REF!</definedName>
    <definedName name="Z_EA8011EC_017A_11D2_98BD_00C04FC96ABD_.wvu.Rows" hidden="1">[125]BOP!$A$36:$IV$36,[125]BOP!$A$44:$IV$44,[125]BOP!$A$59:$IV$59,[125]BOP!#REF!,[125]BOP!#REF!,[125]BOP!$A$79:$IV$79,[125]BOP!$A$81:$IV$88,[125]BOP!#REF!,[125]BOP!#REF!</definedName>
    <definedName name="Z_EA86CE3A_00A2_11D2_98BC_00C04FC96ABD_.wvu.Rows" hidden="1">[125]BOP!$A$36:$IV$36,[125]BOP!$A$44:$IV$44,[125]BOP!$A$59:$IV$59,[125]BOP!#REF!,[125]BOP!#REF!,[125]BOP!$A$81:$IV$88</definedName>
    <definedName name="Z_EA86CE3B_00A2_11D2_98BC_00C04FC96ABD_.wvu.Rows" hidden="1">[125]BOP!$A$36:$IV$36,[125]BOP!$A$44:$IV$44,[125]BOP!$A$59:$IV$59,[125]BOP!#REF!,[125]BOP!#REF!,[125]BOP!$A$81:$IV$88</definedName>
    <definedName name="Z_EA86CE3C_00A2_11D2_98BC_00C04FC96ABD_.wvu.Rows" hidden="1">[125]BOP!$A$36:$IV$36,[125]BOP!$A$44:$IV$44,[125]BOP!$A$59:$IV$59,[125]BOP!#REF!,[125]BOP!#REF!,[125]BOP!$A$81:$IV$88</definedName>
    <definedName name="Z_EA86CE3D_00A2_11D2_98BC_00C04FC96ABD_.wvu.Rows" hidden="1">[125]BOP!$A$36:$IV$36,[125]BOP!$A$44:$IV$44,[125]BOP!$A$59:$IV$59,[125]BOP!#REF!,[125]BOP!#REF!,[125]BOP!$A$81:$IV$88</definedName>
    <definedName name="Z_EA86CE3E_00A2_11D2_98BC_00C04FC96ABD_.wvu.Rows" hidden="1">[125]BOP!$A$36:$IV$36,[125]BOP!$A$44:$IV$44,[125]BOP!$A$59:$IV$59,[125]BOP!#REF!,[125]BOP!#REF!,[125]BOP!$A$79:$IV$79,[125]BOP!$A$81:$IV$88,[125]BOP!#REF!</definedName>
    <definedName name="Z_EA86CE3F_00A2_11D2_98BC_00C04FC96ABD_.wvu.Rows" hidden="1">[125]BOP!$A$36:$IV$36,[125]BOP!$A$44:$IV$44,[125]BOP!$A$59:$IV$59,[125]BOP!#REF!,[125]BOP!#REF!,[125]BOP!$A$79:$IV$79,[125]BOP!$A$81:$IV$88</definedName>
    <definedName name="Z_EA86CE40_00A2_11D2_98BC_00C04FC96ABD_.wvu.Rows" hidden="1">[125]BOP!$A$36:$IV$36,[125]BOP!$A$44:$IV$44,[125]BOP!$A$59:$IV$59,[125]BOP!#REF!,[125]BOP!#REF!,[125]BOP!$A$79:$IV$79,[125]BOP!#REF!</definedName>
    <definedName name="Z_EA86CE41_00A2_11D2_98BC_00C04FC96ABD_.wvu.Rows" hidden="1">[125]BOP!$A$36:$IV$36,[125]BOP!$A$44:$IV$44,[125]BOP!$A$59:$IV$59,[125]BOP!#REF!,[125]BOP!#REF!,[125]BOP!$A$79:$IV$79,[125]BOP!$A$81:$IV$88,[125]BOP!#REF!</definedName>
    <definedName name="Z_EA86CE42_00A2_11D2_98BC_00C04FC96ABD_.wvu.Rows" hidden="1">[125]BOP!$A$36:$IV$36,[125]BOP!$A$44:$IV$44,[125]BOP!$A$59:$IV$59,[125]BOP!#REF!,[125]BOP!#REF!,[125]BOP!$A$79:$IV$79,[125]BOP!$A$81:$IV$88,[125]BOP!#REF!</definedName>
    <definedName name="Z_EA86CE43_00A2_11D2_98BC_00C04FC96ABD_.wvu.Rows" hidden="1">[125]BOP!$A$36:$IV$36,[125]BOP!$A$44:$IV$44,[125]BOP!$A$59:$IV$59,[125]BOP!#REF!,[125]BOP!#REF!,[125]BOP!$A$79:$IV$79,[125]BOP!$A$81:$IV$88,[125]BOP!#REF!</definedName>
    <definedName name="Z_EA86CE45_00A2_11D2_98BC_00C04FC96ABD_.wvu.Rows" hidden="1">[125]BOP!$A$36:$IV$36,[125]BOP!$A$44:$IV$44,[125]BOP!$A$59:$IV$59,[125]BOP!#REF!,[125]BOP!#REF!,[125]BOP!$A$79:$IV$79,[125]BOP!$A$81:$IV$88,[125]BOP!#REF!,[125]BOP!#REF!</definedName>
    <definedName name="Z_EA86CE46_00A2_11D2_98BC_00C04FC96ABD_.wvu.Rows" hidden="1">[125]BOP!$A$36:$IV$36,[125]BOP!$A$44:$IV$44,[125]BOP!$A$59:$IV$59,[125]BOP!#REF!,[125]BOP!#REF!,[125]BOP!$A$79:$IV$79,[125]BOP!$A$81:$IV$88,[125]BOP!#REF!,[125]BOP!#REF!</definedName>
    <definedName name="Z_EA86CE47_00A2_11D2_98BC_00C04FC96ABD_.wvu.Rows" hidden="1">[125]BOP!$A$36:$IV$36,[125]BOP!$A$44:$IV$44,[125]BOP!$A$59:$IV$59,[125]BOP!#REF!,[125]BOP!#REF!,[125]BOP!$A$79:$IV$79</definedName>
    <definedName name="zc" localSheetId="0" hidden="1">{"Riqfin97",#N/A,FALSE,"Tran";"Riqfinpro",#N/A,FALSE,"Tran"}</definedName>
    <definedName name="zc" localSheetId="1" hidden="1">{"Riqfin97",#N/A,FALSE,"Tran";"Riqfinpro",#N/A,FALSE,"Tran"}</definedName>
    <definedName name="zc" hidden="1">{"Riqfin97",#N/A,FALSE,"Tran";"Riqfinpro",#N/A,FALSE,"Tran"}</definedName>
    <definedName name="zc_1" localSheetId="0" hidden="1">{"Riqfin97",#N/A,FALSE,"Tran";"Riqfinpro",#N/A,FALSE,"Tran"}</definedName>
    <definedName name="zc_1" localSheetId="1" hidden="1">{"Riqfin97",#N/A,FALSE,"Tran";"Riqfinpro",#N/A,FALSE,"Tran"}</definedName>
    <definedName name="zc_1" hidden="1">{"Riqfin97",#N/A,FALSE,"Tran";"Riqfinpro",#N/A,FALSE,"Tran"}</definedName>
    <definedName name="zc_1_1" localSheetId="0" hidden="1">{"Riqfin97",#N/A,FALSE,"Tran";"Riqfinpro",#N/A,FALSE,"Tran"}</definedName>
    <definedName name="zc_1_1" localSheetId="1" hidden="1">{"Riqfin97",#N/A,FALSE,"Tran";"Riqfinpro",#N/A,FALSE,"Tran"}</definedName>
    <definedName name="zc_1_1" hidden="1">{"Riqfin97",#N/A,FALSE,"Tran";"Riqfinpro",#N/A,FALSE,"Tran"}</definedName>
    <definedName name="zc_1_2" localSheetId="0" hidden="1">{"Riqfin97",#N/A,FALSE,"Tran";"Riqfinpro",#N/A,FALSE,"Tran"}</definedName>
    <definedName name="zc_1_2" localSheetId="1" hidden="1">{"Riqfin97",#N/A,FALSE,"Tran";"Riqfinpro",#N/A,FALSE,"Tran"}</definedName>
    <definedName name="zc_1_2" hidden="1">{"Riqfin97",#N/A,FALSE,"Tran";"Riqfinpro",#N/A,FALSE,"Tran"}</definedName>
    <definedName name="zc_1_3" localSheetId="0" hidden="1">{"Riqfin97",#N/A,FALSE,"Tran";"Riqfinpro",#N/A,FALSE,"Tran"}</definedName>
    <definedName name="zc_1_3" localSheetId="1" hidden="1">{"Riqfin97",#N/A,FALSE,"Tran";"Riqfinpro",#N/A,FALSE,"Tran"}</definedName>
    <definedName name="zc_1_3" hidden="1">{"Riqfin97",#N/A,FALSE,"Tran";"Riqfinpro",#N/A,FALSE,"Tran"}</definedName>
    <definedName name="zc_1_4" localSheetId="0" hidden="1">{"Riqfin97",#N/A,FALSE,"Tran";"Riqfinpro",#N/A,FALSE,"Tran"}</definedName>
    <definedName name="zc_1_4" localSheetId="1" hidden="1">{"Riqfin97",#N/A,FALSE,"Tran";"Riqfinpro",#N/A,FALSE,"Tran"}</definedName>
    <definedName name="zc_1_4" hidden="1">{"Riqfin97",#N/A,FALSE,"Tran";"Riqfinpro",#N/A,FALSE,"Tran"}</definedName>
    <definedName name="zc_2" localSheetId="0" hidden="1">{"Riqfin97",#N/A,FALSE,"Tran";"Riqfinpro",#N/A,FALSE,"Tran"}</definedName>
    <definedName name="zc_2" localSheetId="1" hidden="1">{"Riqfin97",#N/A,FALSE,"Tran";"Riqfinpro",#N/A,FALSE,"Tran"}</definedName>
    <definedName name="zc_2" hidden="1">{"Riqfin97",#N/A,FALSE,"Tran";"Riqfinpro",#N/A,FALSE,"Tran"}</definedName>
    <definedName name="zc_3" localSheetId="0" hidden="1">{"Riqfin97",#N/A,FALSE,"Tran";"Riqfinpro",#N/A,FALSE,"Tran"}</definedName>
    <definedName name="zc_3" localSheetId="1" hidden="1">{"Riqfin97",#N/A,FALSE,"Tran";"Riqfinpro",#N/A,FALSE,"Tran"}</definedName>
    <definedName name="zc_3" hidden="1">{"Riqfin97",#N/A,FALSE,"Tran";"Riqfinpro",#N/A,FALSE,"Tran"}</definedName>
    <definedName name="zc_4" localSheetId="0" hidden="1">{"Riqfin97",#N/A,FALSE,"Tran";"Riqfinpro",#N/A,FALSE,"Tran"}</definedName>
    <definedName name="zc_4" localSheetId="1" hidden="1">{"Riqfin97",#N/A,FALSE,"Tran";"Riqfinpro",#N/A,FALSE,"Tran"}</definedName>
    <definedName name="zc_4" hidden="1">{"Riqfin97",#N/A,FALSE,"Tran";"Riqfinpro",#N/A,FALSE,"Tran"}</definedName>
    <definedName name="Zinput1.A" localSheetId="0">#REF!</definedName>
    <definedName name="Zinput1.A" localSheetId="1">#REF!</definedName>
    <definedName name="Zinput1.A">#REF!</definedName>
    <definedName name="Zinput1.B" localSheetId="0">#REF!</definedName>
    <definedName name="Zinput1.B" localSheetId="1">#REF!</definedName>
    <definedName name="Zinput1.B">#REF!</definedName>
    <definedName name="Zinput2.A" localSheetId="0">#REF!</definedName>
    <definedName name="Zinput2.A" localSheetId="1">#REF!</definedName>
    <definedName name="Zinput2.A">#REF!</definedName>
    <definedName name="Zinput2.B" localSheetId="0">#REF!</definedName>
    <definedName name="Zinput2.B" localSheetId="1">#REF!</definedName>
    <definedName name="Zinput2.B">#REF!</definedName>
    <definedName name="zio" localSheetId="0" hidden="1">{"Tab1",#N/A,FALSE,"P";"Tab2",#N/A,FALSE,"P"}</definedName>
    <definedName name="zio" localSheetId="1" hidden="1">{"Tab1",#N/A,FALSE,"P";"Tab2",#N/A,FALSE,"P"}</definedName>
    <definedName name="zio" hidden="1">{"Tab1",#N/A,FALSE,"P";"Tab2",#N/A,FALSE,"P"}</definedName>
    <definedName name="zio_1" localSheetId="0" hidden="1">{"Tab1",#N/A,FALSE,"P";"Tab2",#N/A,FALSE,"P"}</definedName>
    <definedName name="zio_1" localSheetId="1" hidden="1">{"Tab1",#N/A,FALSE,"P";"Tab2",#N/A,FALSE,"P"}</definedName>
    <definedName name="zio_1" hidden="1">{"Tab1",#N/A,FALSE,"P";"Tab2",#N/A,FALSE,"P"}</definedName>
    <definedName name="zio_1_1" localSheetId="0" hidden="1">{"Tab1",#N/A,FALSE,"P";"Tab2",#N/A,FALSE,"P"}</definedName>
    <definedName name="zio_1_1" localSheetId="1" hidden="1">{"Tab1",#N/A,FALSE,"P";"Tab2",#N/A,FALSE,"P"}</definedName>
    <definedName name="zio_1_1" hidden="1">{"Tab1",#N/A,FALSE,"P";"Tab2",#N/A,FALSE,"P"}</definedName>
    <definedName name="zio_1_2" localSheetId="0" hidden="1">{"Tab1",#N/A,FALSE,"P";"Tab2",#N/A,FALSE,"P"}</definedName>
    <definedName name="zio_1_2" localSheetId="1" hidden="1">{"Tab1",#N/A,FALSE,"P";"Tab2",#N/A,FALSE,"P"}</definedName>
    <definedName name="zio_1_2" hidden="1">{"Tab1",#N/A,FALSE,"P";"Tab2",#N/A,FALSE,"P"}</definedName>
    <definedName name="zio_1_3" localSheetId="0" hidden="1">{"Tab1",#N/A,FALSE,"P";"Tab2",#N/A,FALSE,"P"}</definedName>
    <definedName name="zio_1_3" localSheetId="1" hidden="1">{"Tab1",#N/A,FALSE,"P";"Tab2",#N/A,FALSE,"P"}</definedName>
    <definedName name="zio_1_3" hidden="1">{"Tab1",#N/A,FALSE,"P";"Tab2",#N/A,FALSE,"P"}</definedName>
    <definedName name="zio_1_4" localSheetId="0" hidden="1">{"Tab1",#N/A,FALSE,"P";"Tab2",#N/A,FALSE,"P"}</definedName>
    <definedName name="zio_1_4" localSheetId="1" hidden="1">{"Tab1",#N/A,FALSE,"P";"Tab2",#N/A,FALSE,"P"}</definedName>
    <definedName name="zio_1_4" hidden="1">{"Tab1",#N/A,FALSE,"P";"Tab2",#N/A,FALSE,"P"}</definedName>
    <definedName name="zio_2" localSheetId="0" hidden="1">{"Tab1",#N/A,FALSE,"P";"Tab2",#N/A,FALSE,"P"}</definedName>
    <definedName name="zio_2" localSheetId="1" hidden="1">{"Tab1",#N/A,FALSE,"P";"Tab2",#N/A,FALSE,"P"}</definedName>
    <definedName name="zio_2" hidden="1">{"Tab1",#N/A,FALSE,"P";"Tab2",#N/A,FALSE,"P"}</definedName>
    <definedName name="zio_3" localSheetId="0" hidden="1">{"Tab1",#N/A,FALSE,"P";"Tab2",#N/A,FALSE,"P"}</definedName>
    <definedName name="zio_3" localSheetId="1" hidden="1">{"Tab1",#N/A,FALSE,"P";"Tab2",#N/A,FALSE,"P"}</definedName>
    <definedName name="zio_3" hidden="1">{"Tab1",#N/A,FALSE,"P";"Tab2",#N/A,FALSE,"P"}</definedName>
    <definedName name="zio_4" localSheetId="0" hidden="1">{"Tab1",#N/A,FALSE,"P";"Tab2",#N/A,FALSE,"P"}</definedName>
    <definedName name="zio_4" localSheetId="1" hidden="1">{"Tab1",#N/A,FALSE,"P";"Tab2",#N/A,FALSE,"P"}</definedName>
    <definedName name="zio_4" hidden="1">{"Tab1",#N/A,FALSE,"P";"Tab2",#N/A,FALSE,"P"}</definedName>
    <definedName name="zn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onasp1">#REF!</definedName>
    <definedName name="zonasp2">'[107]Tramos Priorizados Gobernadores'!$F$2:$F$721</definedName>
    <definedName name="zsdvsdg" localSheetId="0" hidden="1">{"Minpmon",#N/A,FALSE,"Monthinput"}</definedName>
    <definedName name="zsdvsdg" localSheetId="1" hidden="1">{"Minpmon",#N/A,FALSE,"Monthinput"}</definedName>
    <definedName name="zsdvsdg" hidden="1">{"Minpmon",#N/A,FALSE,"Monthinput"}</definedName>
    <definedName name="zsdvsdg_1" localSheetId="0" hidden="1">{"Minpmon",#N/A,FALSE,"Monthinput"}</definedName>
    <definedName name="zsdvsdg_1" localSheetId="1" hidden="1">{"Minpmon",#N/A,FALSE,"Monthinput"}</definedName>
    <definedName name="zsdvsdg_1" hidden="1">{"Minpmon",#N/A,FALSE,"Monthinput"}</definedName>
    <definedName name="zsdvsdg_1_1" localSheetId="0" hidden="1">{"Minpmon",#N/A,FALSE,"Monthinput"}</definedName>
    <definedName name="zsdvsdg_1_1" localSheetId="1" hidden="1">{"Minpmon",#N/A,FALSE,"Monthinput"}</definedName>
    <definedName name="zsdvsdg_1_1" hidden="1">{"Minpmon",#N/A,FALSE,"Monthinput"}</definedName>
    <definedName name="zsdvsdg_1_2" localSheetId="0" hidden="1">{"Minpmon",#N/A,FALSE,"Monthinput"}</definedName>
    <definedName name="zsdvsdg_1_2" localSheetId="1" hidden="1">{"Minpmon",#N/A,FALSE,"Monthinput"}</definedName>
    <definedName name="zsdvsdg_1_2" hidden="1">{"Minpmon",#N/A,FALSE,"Monthinput"}</definedName>
    <definedName name="zsdvsdg_1_3" localSheetId="0" hidden="1">{"Minpmon",#N/A,FALSE,"Monthinput"}</definedName>
    <definedName name="zsdvsdg_1_3" localSheetId="1" hidden="1">{"Minpmon",#N/A,FALSE,"Monthinput"}</definedName>
    <definedName name="zsdvsdg_1_3" hidden="1">{"Minpmon",#N/A,FALSE,"Monthinput"}</definedName>
    <definedName name="zsdvsdg_1_4" localSheetId="0" hidden="1">{"Minpmon",#N/A,FALSE,"Monthinput"}</definedName>
    <definedName name="zsdvsdg_1_4" localSheetId="1" hidden="1">{"Minpmon",#N/A,FALSE,"Monthinput"}</definedName>
    <definedName name="zsdvsdg_1_4" hidden="1">{"Minpmon",#N/A,FALSE,"Monthinput"}</definedName>
    <definedName name="zsdvsdg_2" localSheetId="0" hidden="1">{"Minpmon",#N/A,FALSE,"Monthinput"}</definedName>
    <definedName name="zsdvsdg_2" localSheetId="1" hidden="1">{"Minpmon",#N/A,FALSE,"Monthinput"}</definedName>
    <definedName name="zsdvsdg_2" hidden="1">{"Minpmon",#N/A,FALSE,"Monthinput"}</definedName>
    <definedName name="zsdvsdg_3" localSheetId="0" hidden="1">{"Minpmon",#N/A,FALSE,"Monthinput"}</definedName>
    <definedName name="zsdvsdg_3" localSheetId="1" hidden="1">{"Minpmon",#N/A,FALSE,"Monthinput"}</definedName>
    <definedName name="zsdvsdg_3" hidden="1">{"Minpmon",#N/A,FALSE,"Monthinput"}</definedName>
    <definedName name="zsdvsdg_4" localSheetId="0" hidden="1">{"Minpmon",#N/A,FALSE,"Monthinput"}</definedName>
    <definedName name="zsdvsdg_4" localSheetId="1" hidden="1">{"Minpmon",#N/A,FALSE,"Monthinput"}</definedName>
    <definedName name="zsdvsdg_4" hidden="1">{"Minpmon",#N/A,FALSE,"Monthinput"}</definedName>
    <definedName name="zv" localSheetId="0" hidden="1">{"Tab1",#N/A,FALSE,"P";"Tab2",#N/A,FALSE,"P"}</definedName>
    <definedName name="zv" localSheetId="1" hidden="1">{"Tab1",#N/A,FALSE,"P";"Tab2",#N/A,FALSE,"P"}</definedName>
    <definedName name="zv" hidden="1">{"Tab1",#N/A,FALSE,"P";"Tab2",#N/A,FALSE,"P"}</definedName>
    <definedName name="zv_1" localSheetId="0" hidden="1">{"Tab1",#N/A,FALSE,"P";"Tab2",#N/A,FALSE,"P"}</definedName>
    <definedName name="zv_1" localSheetId="1" hidden="1">{"Tab1",#N/A,FALSE,"P";"Tab2",#N/A,FALSE,"P"}</definedName>
    <definedName name="zv_1" hidden="1">{"Tab1",#N/A,FALSE,"P";"Tab2",#N/A,FALSE,"P"}</definedName>
    <definedName name="zv_1_1" localSheetId="0" hidden="1">{"Tab1",#N/A,FALSE,"P";"Tab2",#N/A,FALSE,"P"}</definedName>
    <definedName name="zv_1_1" localSheetId="1" hidden="1">{"Tab1",#N/A,FALSE,"P";"Tab2",#N/A,FALSE,"P"}</definedName>
    <definedName name="zv_1_1" hidden="1">{"Tab1",#N/A,FALSE,"P";"Tab2",#N/A,FALSE,"P"}</definedName>
    <definedName name="zv_1_2" localSheetId="0" hidden="1">{"Tab1",#N/A,FALSE,"P";"Tab2",#N/A,FALSE,"P"}</definedName>
    <definedName name="zv_1_2" localSheetId="1" hidden="1">{"Tab1",#N/A,FALSE,"P";"Tab2",#N/A,FALSE,"P"}</definedName>
    <definedName name="zv_1_2" hidden="1">{"Tab1",#N/A,FALSE,"P";"Tab2",#N/A,FALSE,"P"}</definedName>
    <definedName name="zv_1_3" localSheetId="0" hidden="1">{"Tab1",#N/A,FALSE,"P";"Tab2",#N/A,FALSE,"P"}</definedName>
    <definedName name="zv_1_3" localSheetId="1" hidden="1">{"Tab1",#N/A,FALSE,"P";"Tab2",#N/A,FALSE,"P"}</definedName>
    <definedName name="zv_1_3" hidden="1">{"Tab1",#N/A,FALSE,"P";"Tab2",#N/A,FALSE,"P"}</definedName>
    <definedName name="zv_1_4" localSheetId="0" hidden="1">{"Tab1",#N/A,FALSE,"P";"Tab2",#N/A,FALSE,"P"}</definedName>
    <definedName name="zv_1_4" localSheetId="1" hidden="1">{"Tab1",#N/A,FALSE,"P";"Tab2",#N/A,FALSE,"P"}</definedName>
    <definedName name="zv_1_4" hidden="1">{"Tab1",#N/A,FALSE,"P";"Tab2",#N/A,FALSE,"P"}</definedName>
    <definedName name="zv_2" localSheetId="0" hidden="1">{"Tab1",#N/A,FALSE,"P";"Tab2",#N/A,FALSE,"P"}</definedName>
    <definedName name="zv_2" localSheetId="1" hidden="1">{"Tab1",#N/A,FALSE,"P";"Tab2",#N/A,FALSE,"P"}</definedName>
    <definedName name="zv_2" hidden="1">{"Tab1",#N/A,FALSE,"P";"Tab2",#N/A,FALSE,"P"}</definedName>
    <definedName name="zv_3" localSheetId="0" hidden="1">{"Tab1",#N/A,FALSE,"P";"Tab2",#N/A,FALSE,"P"}</definedName>
    <definedName name="zv_3" localSheetId="1" hidden="1">{"Tab1",#N/A,FALSE,"P";"Tab2",#N/A,FALSE,"P"}</definedName>
    <definedName name="zv_3" hidden="1">{"Tab1",#N/A,FALSE,"P";"Tab2",#N/A,FALSE,"P"}</definedName>
    <definedName name="zv_4" localSheetId="0" hidden="1">{"Tab1",#N/A,FALSE,"P";"Tab2",#N/A,FALSE,"P"}</definedName>
    <definedName name="zv_4" localSheetId="1" hidden="1">{"Tab1",#N/A,FALSE,"P";"Tab2",#N/A,FALSE,"P"}</definedName>
    <definedName name="zv_4" hidden="1">{"Tab1",#N/A,FALSE,"P";"Tab2",#N/A,FALSE,"P"}</definedName>
    <definedName name="zx" localSheetId="0" hidden="1">{"Tab1",#N/A,FALSE,"P";"Tab2",#N/A,FALSE,"P"}</definedName>
    <definedName name="zx" localSheetId="1" hidden="1">{"Tab1",#N/A,FALSE,"P";"Tab2",#N/A,FALSE,"P"}</definedName>
    <definedName name="zx" hidden="1">{"Tab1",#N/A,FALSE,"P";"Tab2",#N/A,FALSE,"P"}</definedName>
    <definedName name="zx_1" localSheetId="0" hidden="1">{"Tab1",#N/A,FALSE,"P";"Tab2",#N/A,FALSE,"P"}</definedName>
    <definedName name="zx_1" localSheetId="1" hidden="1">{"Tab1",#N/A,FALSE,"P";"Tab2",#N/A,FALSE,"P"}</definedName>
    <definedName name="zx_1" hidden="1">{"Tab1",#N/A,FALSE,"P";"Tab2",#N/A,FALSE,"P"}</definedName>
    <definedName name="zx_1_1" localSheetId="0" hidden="1">{"Tab1",#N/A,FALSE,"P";"Tab2",#N/A,FALSE,"P"}</definedName>
    <definedName name="zx_1_1" localSheetId="1" hidden="1">{"Tab1",#N/A,FALSE,"P";"Tab2",#N/A,FALSE,"P"}</definedName>
    <definedName name="zx_1_1" hidden="1">{"Tab1",#N/A,FALSE,"P";"Tab2",#N/A,FALSE,"P"}</definedName>
    <definedName name="zx_1_2" localSheetId="0" hidden="1">{"Tab1",#N/A,FALSE,"P";"Tab2",#N/A,FALSE,"P"}</definedName>
    <definedName name="zx_1_2" localSheetId="1" hidden="1">{"Tab1",#N/A,FALSE,"P";"Tab2",#N/A,FALSE,"P"}</definedName>
    <definedName name="zx_1_2" hidden="1">{"Tab1",#N/A,FALSE,"P";"Tab2",#N/A,FALSE,"P"}</definedName>
    <definedName name="zx_1_3" localSheetId="0" hidden="1">{"Tab1",#N/A,FALSE,"P";"Tab2",#N/A,FALSE,"P"}</definedName>
    <definedName name="zx_1_3" localSheetId="1" hidden="1">{"Tab1",#N/A,FALSE,"P";"Tab2",#N/A,FALSE,"P"}</definedName>
    <definedName name="zx_1_3" hidden="1">{"Tab1",#N/A,FALSE,"P";"Tab2",#N/A,FALSE,"P"}</definedName>
    <definedName name="zx_1_4" localSheetId="0" hidden="1">{"Tab1",#N/A,FALSE,"P";"Tab2",#N/A,FALSE,"P"}</definedName>
    <definedName name="zx_1_4" localSheetId="1" hidden="1">{"Tab1",#N/A,FALSE,"P";"Tab2",#N/A,FALSE,"P"}</definedName>
    <definedName name="zx_1_4" hidden="1">{"Tab1",#N/A,FALSE,"P";"Tab2",#N/A,FALSE,"P"}</definedName>
    <definedName name="zx_2" localSheetId="0" hidden="1">{"Tab1",#N/A,FALSE,"P";"Tab2",#N/A,FALSE,"P"}</definedName>
    <definedName name="zx_2" localSheetId="1" hidden="1">{"Tab1",#N/A,FALSE,"P";"Tab2",#N/A,FALSE,"P"}</definedName>
    <definedName name="zx_2" hidden="1">{"Tab1",#N/A,FALSE,"P";"Tab2",#N/A,FALSE,"P"}</definedName>
    <definedName name="zx_3" localSheetId="0" hidden="1">{"Tab1",#N/A,FALSE,"P";"Tab2",#N/A,FALSE,"P"}</definedName>
    <definedName name="zx_3" localSheetId="1" hidden="1">{"Tab1",#N/A,FALSE,"P";"Tab2",#N/A,FALSE,"P"}</definedName>
    <definedName name="zx_3" hidden="1">{"Tab1",#N/A,FALSE,"P";"Tab2",#N/A,FALSE,"P"}</definedName>
    <definedName name="zx_4" localSheetId="0" hidden="1">{"Tab1",#N/A,FALSE,"P";"Tab2",#N/A,FALSE,"P"}</definedName>
    <definedName name="zx_4" localSheetId="1" hidden="1">{"Tab1",#N/A,FALSE,"P";"Tab2",#N/A,FALSE,"P"}</definedName>
    <definedName name="zx_4" hidden="1">{"Tab1",#N/A,FALSE,"P";"Tab2",#N/A,FALSE,"P"}</definedName>
    <definedName name="zz" localSheetId="0" hidden="1">{"Tab1",#N/A,FALSE,"P";"Tab2",#N/A,FALSE,"P"}</definedName>
    <definedName name="zz" localSheetId="1" hidden="1">{"Tab1",#N/A,FALSE,"P";"Tab2",#N/A,FALSE,"P"}</definedName>
    <definedName name="zz" hidden="1">{"Tab1",#N/A,FALSE,"P";"Tab2",#N/A,FALSE,"P"}</definedName>
    <definedName name="zz_1" localSheetId="0" hidden="1">{"Tab1",#N/A,FALSE,"P";"Tab2",#N/A,FALSE,"P"}</definedName>
    <definedName name="zz_1" localSheetId="1" hidden="1">{"Tab1",#N/A,FALSE,"P";"Tab2",#N/A,FALSE,"P"}</definedName>
    <definedName name="zz_1" hidden="1">{"Tab1",#N/A,FALSE,"P";"Tab2",#N/A,FALSE,"P"}</definedName>
    <definedName name="zz_1_1" localSheetId="0" hidden="1">{"Tab1",#N/A,FALSE,"P";"Tab2",#N/A,FALSE,"P"}</definedName>
    <definedName name="zz_1_1" localSheetId="1" hidden="1">{"Tab1",#N/A,FALSE,"P";"Tab2",#N/A,FALSE,"P"}</definedName>
    <definedName name="zz_1_1" hidden="1">{"Tab1",#N/A,FALSE,"P";"Tab2",#N/A,FALSE,"P"}</definedName>
    <definedName name="zz_1_2" localSheetId="0" hidden="1">{"Tab1",#N/A,FALSE,"P";"Tab2",#N/A,FALSE,"P"}</definedName>
    <definedName name="zz_1_2" localSheetId="1" hidden="1">{"Tab1",#N/A,FALSE,"P";"Tab2",#N/A,FALSE,"P"}</definedName>
    <definedName name="zz_1_2" hidden="1">{"Tab1",#N/A,FALSE,"P";"Tab2",#N/A,FALSE,"P"}</definedName>
    <definedName name="zz_1_3" localSheetId="0" hidden="1">{"Tab1",#N/A,FALSE,"P";"Tab2",#N/A,FALSE,"P"}</definedName>
    <definedName name="zz_1_3" localSheetId="1" hidden="1">{"Tab1",#N/A,FALSE,"P";"Tab2",#N/A,FALSE,"P"}</definedName>
    <definedName name="zz_1_3" hidden="1">{"Tab1",#N/A,FALSE,"P";"Tab2",#N/A,FALSE,"P"}</definedName>
    <definedName name="zz_1_4" localSheetId="0" hidden="1">{"Tab1",#N/A,FALSE,"P";"Tab2",#N/A,FALSE,"P"}</definedName>
    <definedName name="zz_1_4" localSheetId="1" hidden="1">{"Tab1",#N/A,FALSE,"P";"Tab2",#N/A,FALSE,"P"}</definedName>
    <definedName name="zz_1_4" hidden="1">{"Tab1",#N/A,FALSE,"P";"Tab2",#N/A,FALSE,"P"}</definedName>
    <definedName name="zz_2" localSheetId="0" hidden="1">{"Tab1",#N/A,FALSE,"P";"Tab2",#N/A,FALSE,"P"}</definedName>
    <definedName name="zz_2" localSheetId="1" hidden="1">{"Tab1",#N/A,FALSE,"P";"Tab2",#N/A,FALSE,"P"}</definedName>
    <definedName name="zz_2" hidden="1">{"Tab1",#N/A,FALSE,"P";"Tab2",#N/A,FALSE,"P"}</definedName>
    <definedName name="zz_3" localSheetId="0" hidden="1">{"Tab1",#N/A,FALSE,"P";"Tab2",#N/A,FALSE,"P"}</definedName>
    <definedName name="zz_3" localSheetId="1" hidden="1">{"Tab1",#N/A,FALSE,"P";"Tab2",#N/A,FALSE,"P"}</definedName>
    <definedName name="zz_3" hidden="1">{"Tab1",#N/A,FALSE,"P";"Tab2",#N/A,FALSE,"P"}</definedName>
    <definedName name="zz_4" localSheetId="0" hidden="1">{"Tab1",#N/A,FALSE,"P";"Tab2",#N/A,FALSE,"P"}</definedName>
    <definedName name="zz_4" localSheetId="1" hidden="1">{"Tab1",#N/A,FALSE,"P";"Tab2",#N/A,FALSE,"P"}</definedName>
    <definedName name="zz_4" hidden="1">{"Tab1",#N/A,FALSE,"P";"Tab2",#N/A,FALSE,"P"}</definedName>
    <definedName name="zzz" localSheetId="0" hidden="1">{"Minpmon",#N/A,FALSE,"Monthinput"}</definedName>
    <definedName name="zzz" localSheetId="1" hidden="1">{"Minpmon",#N/A,FALSE,"Monthinput"}</definedName>
    <definedName name="zzz" hidden="1">{"Minpmon",#N/A,FALSE,"Monthinput"}</definedName>
    <definedName name="zzzz" localSheetId="0" hidden="1">{"Tab1",#N/A,FALSE,"P";"Tab2",#N/A,FALSE,"P"}</definedName>
    <definedName name="zzzz" localSheetId="1" hidden="1">{"Tab1",#N/A,FALSE,"P";"Tab2",#N/A,FALSE,"P"}</definedName>
    <definedName name="zzzz" hidden="1">{"Tab1",#N/A,FALSE,"P";"Tab2",#N/A,FALSE,"P"}</definedName>
    <definedName name="zzzz_1" localSheetId="0" hidden="1">{"Tab1",#N/A,FALSE,"P";"Tab2",#N/A,FALSE,"P"}</definedName>
    <definedName name="zzzz_1" localSheetId="1" hidden="1">{"Tab1",#N/A,FALSE,"P";"Tab2",#N/A,FALSE,"P"}</definedName>
    <definedName name="zzzz_1" hidden="1">{"Tab1",#N/A,FALSE,"P";"Tab2",#N/A,FALSE,"P"}</definedName>
    <definedName name="zzzz_1_1" localSheetId="0" hidden="1">{"Tab1",#N/A,FALSE,"P";"Tab2",#N/A,FALSE,"P"}</definedName>
    <definedName name="zzzz_1_1" localSheetId="1" hidden="1">{"Tab1",#N/A,FALSE,"P";"Tab2",#N/A,FALSE,"P"}</definedName>
    <definedName name="zzzz_1_1" hidden="1">{"Tab1",#N/A,FALSE,"P";"Tab2",#N/A,FALSE,"P"}</definedName>
    <definedName name="zzzz_1_2" localSheetId="0" hidden="1">{"Tab1",#N/A,FALSE,"P";"Tab2",#N/A,FALSE,"P"}</definedName>
    <definedName name="zzzz_1_2" localSheetId="1" hidden="1">{"Tab1",#N/A,FALSE,"P";"Tab2",#N/A,FALSE,"P"}</definedName>
    <definedName name="zzzz_1_2" hidden="1">{"Tab1",#N/A,FALSE,"P";"Tab2",#N/A,FALSE,"P"}</definedName>
    <definedName name="zzzz_1_3" localSheetId="0" hidden="1">{"Tab1",#N/A,FALSE,"P";"Tab2",#N/A,FALSE,"P"}</definedName>
    <definedName name="zzzz_1_3" localSheetId="1" hidden="1">{"Tab1",#N/A,FALSE,"P";"Tab2",#N/A,FALSE,"P"}</definedName>
    <definedName name="zzzz_1_3" hidden="1">{"Tab1",#N/A,FALSE,"P";"Tab2",#N/A,FALSE,"P"}</definedName>
    <definedName name="zzzz_1_4" localSheetId="0" hidden="1">{"Tab1",#N/A,FALSE,"P";"Tab2",#N/A,FALSE,"P"}</definedName>
    <definedName name="zzzz_1_4" localSheetId="1" hidden="1">{"Tab1",#N/A,FALSE,"P";"Tab2",#N/A,FALSE,"P"}</definedName>
    <definedName name="zzzz_1_4" hidden="1">{"Tab1",#N/A,FALSE,"P";"Tab2",#N/A,FALSE,"P"}</definedName>
    <definedName name="zzzz_2" localSheetId="0" hidden="1">{"Tab1",#N/A,FALSE,"P";"Tab2",#N/A,FALSE,"P"}</definedName>
    <definedName name="zzzz_2" localSheetId="1" hidden="1">{"Tab1",#N/A,FALSE,"P";"Tab2",#N/A,FALSE,"P"}</definedName>
    <definedName name="zzzz_2" hidden="1">{"Tab1",#N/A,FALSE,"P";"Tab2",#N/A,FALSE,"P"}</definedName>
    <definedName name="zzzz_3" localSheetId="0" hidden="1">{"Tab1",#N/A,FALSE,"P";"Tab2",#N/A,FALSE,"P"}</definedName>
    <definedName name="zzzz_3" localSheetId="1" hidden="1">{"Tab1",#N/A,FALSE,"P";"Tab2",#N/A,FALSE,"P"}</definedName>
    <definedName name="zzzz_3" hidden="1">{"Tab1",#N/A,FALSE,"P";"Tab2",#N/A,FALSE,"P"}</definedName>
    <definedName name="zzzz_4" localSheetId="0" hidden="1">{"Tab1",#N/A,FALSE,"P";"Tab2",#N/A,FALSE,"P"}</definedName>
    <definedName name="zzzz_4" localSheetId="1" hidden="1">{"Tab1",#N/A,FALSE,"P";"Tab2",#N/A,FALSE,"P"}</definedName>
    <definedName name="zzzz_4" hidden="1">{"Tab1",#N/A,FALSE,"P";"Tab2",#N/A,FALSE,"P"}</definedName>
    <definedName name="zzzzzzzzzz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O72" i="3" l="1"/>
  <c r="B68" i="3"/>
  <c r="CI61" i="3"/>
  <c r="CG61" i="3"/>
  <c r="CI60" i="3"/>
  <c r="CG60" i="3"/>
  <c r="W60" i="3"/>
  <c r="K60" i="3"/>
  <c r="G60" i="3"/>
  <c r="F60" i="3"/>
  <c r="E60" i="3"/>
  <c r="D60" i="3"/>
  <c r="C60" i="3"/>
  <c r="B60" i="3"/>
  <c r="CI59" i="3"/>
  <c r="CG59" i="3"/>
  <c r="W59" i="3"/>
  <c r="O59" i="3"/>
  <c r="F59" i="3"/>
  <c r="E59" i="3"/>
  <c r="D59" i="3"/>
  <c r="C59" i="3"/>
  <c r="B59" i="3"/>
  <c r="DE57" i="3"/>
  <c r="CI58" i="3"/>
  <c r="CG58" i="3"/>
  <c r="O58" i="3"/>
  <c r="F58" i="3"/>
  <c r="E58" i="3"/>
  <c r="E57" i="3" s="1"/>
  <c r="D58" i="3"/>
  <c r="D57" i="3" s="1"/>
  <c r="C58" i="3"/>
  <c r="C57" i="3" s="1"/>
  <c r="B58" i="3"/>
  <c r="B57" i="3" s="1"/>
  <c r="DF57" i="3"/>
  <c r="CI56" i="3"/>
  <c r="CG56" i="3"/>
  <c r="AW56" i="3"/>
  <c r="AU56" i="3"/>
  <c r="DE53" i="3"/>
  <c r="CI55" i="3"/>
  <c r="CG55" i="3"/>
  <c r="DF53" i="3"/>
  <c r="CI54" i="3"/>
  <c r="CG54" i="3"/>
  <c r="E53" i="3"/>
  <c r="D53" i="3"/>
  <c r="C53" i="3"/>
  <c r="B53" i="3"/>
  <c r="B67" i="3" s="1"/>
  <c r="CI51" i="3"/>
  <c r="CG51" i="3"/>
  <c r="CC51" i="3"/>
  <c r="CI50" i="3"/>
  <c r="CG50" i="3"/>
  <c r="CC50" i="3"/>
  <c r="CI49" i="3"/>
  <c r="CG49" i="3"/>
  <c r="CC49" i="3"/>
  <c r="CI48" i="3"/>
  <c r="CG48" i="3"/>
  <c r="CC48" i="3"/>
  <c r="BS46" i="3"/>
  <c r="BQ46" i="3"/>
  <c r="BO46" i="3"/>
  <c r="BM46" i="3"/>
  <c r="BK46" i="3"/>
  <c r="BI46" i="3"/>
  <c r="BG46" i="3"/>
  <c r="BE46" i="3"/>
  <c r="BC46" i="3"/>
  <c r="BA46" i="3"/>
  <c r="AY46" i="3"/>
  <c r="CI44" i="3"/>
  <c r="CG44" i="3"/>
  <c r="BW44" i="3"/>
  <c r="BU44" i="3"/>
  <c r="BS44" i="3"/>
  <c r="BQ44" i="3"/>
  <c r="BO44" i="3"/>
  <c r="BM44" i="3"/>
  <c r="BK44" i="3"/>
  <c r="BI44" i="3"/>
  <c r="BG44" i="3"/>
  <c r="BE44" i="3"/>
  <c r="BC44" i="3"/>
  <c r="BA44" i="3"/>
  <c r="AY44" i="3"/>
  <c r="CI43" i="3"/>
  <c r="CG43" i="3"/>
  <c r="BW43" i="3"/>
  <c r="BU43" i="3"/>
  <c r="BS43" i="3"/>
  <c r="BQ43" i="3"/>
  <c r="BO43" i="3"/>
  <c r="BM43" i="3"/>
  <c r="BK43" i="3"/>
  <c r="BI43" i="3"/>
  <c r="BG43" i="3"/>
  <c r="BE43" i="3"/>
  <c r="BC43" i="3"/>
  <c r="BA43" i="3"/>
  <c r="CI40" i="3"/>
  <c r="CG40" i="3"/>
  <c r="CC40" i="3"/>
  <c r="CI39" i="3"/>
  <c r="CG39" i="3"/>
  <c r="CC39" i="3"/>
  <c r="CI37" i="3"/>
  <c r="CG37" i="3"/>
  <c r="CI36" i="3"/>
  <c r="CG36" i="3"/>
  <c r="DE35" i="3"/>
  <c r="DA35" i="3"/>
  <c r="CQ35" i="3"/>
  <c r="CO35" i="3"/>
  <c r="CI35" i="3"/>
  <c r="CG35" i="3"/>
  <c r="CE35" i="3"/>
  <c r="CI33" i="3"/>
  <c r="CG33" i="3"/>
  <c r="CI32" i="3"/>
  <c r="CG32" i="3"/>
  <c r="CI31" i="3"/>
  <c r="CG31" i="3"/>
  <c r="CV26" i="3"/>
  <c r="CN26" i="3"/>
  <c r="CF26" i="3"/>
  <c r="BX26" i="3"/>
  <c r="BP26" i="3"/>
  <c r="BN26" i="3"/>
  <c r="BM26" i="3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O26" i="3"/>
  <c r="M26" i="3"/>
  <c r="K26" i="3"/>
  <c r="I26" i="3"/>
  <c r="G26" i="3"/>
  <c r="F26" i="3"/>
  <c r="E26" i="3"/>
  <c r="D26" i="3"/>
  <c r="C26" i="3"/>
  <c r="B26" i="3"/>
  <c r="E16" i="3"/>
  <c r="DC14" i="3"/>
  <c r="DA14" i="3"/>
  <c r="CY14" i="3"/>
  <c r="CW14" i="3"/>
  <c r="CU14" i="3"/>
  <c r="CS14" i="3"/>
  <c r="CA14" i="3"/>
  <c r="E14" i="3"/>
  <c r="E17" i="3" s="1"/>
  <c r="D14" i="3"/>
  <c r="D16" i="3" s="1"/>
  <c r="C14" i="3"/>
  <c r="C30" i="3" s="1"/>
  <c r="B14" i="3"/>
  <c r="B30" i="3" s="1"/>
  <c r="DE14" i="3"/>
  <c r="CI13" i="3"/>
  <c r="CG13" i="3"/>
  <c r="CC13" i="3"/>
  <c r="CI12" i="3"/>
  <c r="CG12" i="3"/>
  <c r="CC12" i="3"/>
  <c r="CD10" i="3"/>
  <c r="CB10" i="3"/>
  <c r="BZ10" i="3"/>
  <c r="BX10" i="3"/>
  <c r="BV10" i="3"/>
  <c r="BT10" i="3"/>
  <c r="BR10" i="3"/>
  <c r="BP10" i="3"/>
  <c r="BN10" i="3"/>
  <c r="BL10" i="3"/>
  <c r="BJ10" i="3"/>
  <c r="BH10" i="3"/>
  <c r="BF10" i="3"/>
  <c r="BD10" i="3"/>
  <c r="BB10" i="3"/>
  <c r="BA10" i="3"/>
  <c r="BC10" i="3" s="1"/>
  <c r="BE10" i="3" s="1"/>
  <c r="BG10" i="3" s="1"/>
  <c r="BI10" i="3" s="1"/>
  <c r="BK10" i="3" s="1"/>
  <c r="BM10" i="3" s="1"/>
  <c r="BO10" i="3" s="1"/>
  <c r="BQ10" i="3" s="1"/>
  <c r="BS10" i="3" s="1"/>
  <c r="BU10" i="3" s="1"/>
  <c r="BW10" i="3" s="1"/>
  <c r="BY10" i="3" s="1"/>
  <c r="CA10" i="3" s="1"/>
  <c r="CC10" i="3" s="1"/>
  <c r="I10" i="3"/>
  <c r="K10" i="3" s="1"/>
  <c r="M10" i="3" s="1"/>
  <c r="O10" i="3" s="1"/>
  <c r="Q10" i="3" s="1"/>
  <c r="S10" i="3" s="1"/>
  <c r="U10" i="3" s="1"/>
  <c r="W10" i="3" s="1"/>
  <c r="Y10" i="3" s="1"/>
  <c r="AA10" i="3" s="1"/>
  <c r="AC10" i="3" s="1"/>
  <c r="AE10" i="3" s="1"/>
  <c r="AG10" i="3" s="1"/>
  <c r="AI10" i="3" s="1"/>
  <c r="AK10" i="3" s="1"/>
  <c r="AM10" i="3" s="1"/>
  <c r="AO10" i="3" s="1"/>
  <c r="AQ10" i="3" s="1"/>
  <c r="AS10" i="3" s="1"/>
  <c r="AU10" i="3" s="1"/>
  <c r="AW10" i="3" s="1"/>
  <c r="D10" i="3"/>
  <c r="E10" i="3" s="1"/>
  <c r="F10" i="3" s="1"/>
  <c r="C10" i="3"/>
  <c r="C16" i="3" l="1"/>
  <c r="D30" i="3"/>
  <c r="B17" i="3"/>
  <c r="C17" i="3"/>
  <c r="D17" i="3"/>
  <c r="B16" i="3"/>
  <c r="E30" i="3"/>
</calcChain>
</file>

<file path=xl/sharedStrings.xml><?xml version="1.0" encoding="utf-8"?>
<sst xmlns="http://schemas.openxmlformats.org/spreadsheetml/2006/main" count="678" uniqueCount="155">
  <si>
    <t>DIRECCIÓN GENERAL DE CRÉDITO PÚBLICO</t>
  </si>
  <si>
    <t>ELABORADO POR EL DEPARTAMENTO DE GESTIÓN DE DEUDA Y RIESGO</t>
  </si>
  <si>
    <t>Indicadores de Deuda de la Administración Central de Honduras</t>
  </si>
  <si>
    <r>
      <t>Saldos US$, millones</t>
    </r>
    <r>
      <rPr>
        <b/>
        <sz val="16"/>
        <color theme="0"/>
        <rFont val="Calibri"/>
        <family val="2"/>
      </rPr>
      <t>¹</t>
    </r>
  </si>
  <si>
    <t>Saldo</t>
  </si>
  <si>
    <t>Saldo p/</t>
  </si>
  <si>
    <r>
      <t>Deuda Interna</t>
    </r>
    <r>
      <rPr>
        <sz val="16"/>
        <color theme="1"/>
        <rFont val="Calibri"/>
        <family val="2"/>
      </rPr>
      <t>²</t>
    </r>
  </si>
  <si>
    <t>Deuda Externa</t>
  </si>
  <si>
    <t>Deuda Total</t>
  </si>
  <si>
    <t>Composición de la Deuda %</t>
  </si>
  <si>
    <t>%</t>
  </si>
  <si>
    <t>Interna</t>
  </si>
  <si>
    <t>Externa</t>
  </si>
  <si>
    <t>Composición de la Deuda por Moneda %</t>
  </si>
  <si>
    <t xml:space="preserve">Nacional </t>
  </si>
  <si>
    <t>Extranjera</t>
  </si>
  <si>
    <t xml:space="preserve">Indicadores Primarios </t>
  </si>
  <si>
    <r>
      <t>Intereses/ Ingresos Corrientes</t>
    </r>
    <r>
      <rPr>
        <vertAlign val="superscript"/>
        <sz val="16"/>
        <color theme="1"/>
        <rFont val="Aptos Display"/>
        <family val="1"/>
        <scheme val="major"/>
      </rPr>
      <t xml:space="preserve"> </t>
    </r>
  </si>
  <si>
    <t>ND</t>
  </si>
  <si>
    <t>Servicio de deuda/ Ingresos Corrientes</t>
  </si>
  <si>
    <t xml:space="preserve">Deuda/PIB </t>
  </si>
  <si>
    <t xml:space="preserve">Servicio de deuda/ PIB </t>
  </si>
  <si>
    <r>
      <t xml:space="preserve">PIB, millones de Lempiras </t>
    </r>
    <r>
      <rPr>
        <sz val="16"/>
        <color theme="1"/>
        <rFont val="Aptos Narrow"/>
        <family val="2"/>
      </rPr>
      <t>¹</t>
    </r>
  </si>
  <si>
    <t>Tipo de Cambio Lempiras por 1 US$</t>
  </si>
  <si>
    <t>Vida Promedio (VP)</t>
  </si>
  <si>
    <t>Años</t>
  </si>
  <si>
    <t>Vida Promedio de la Cartera Total</t>
  </si>
  <si>
    <t>VP Deuda Interna</t>
  </si>
  <si>
    <t xml:space="preserve">   Deuda Estandarizada</t>
  </si>
  <si>
    <t xml:space="preserve">   Deuda No Estandarizada en HNL</t>
  </si>
  <si>
    <t>Otras Obligaciones en Moneda Extranjera</t>
  </si>
  <si>
    <t>NA</t>
  </si>
  <si>
    <t>VP Deuda Externa (Años)</t>
  </si>
  <si>
    <t>% de Portafolio Total &lt; 1 año</t>
  </si>
  <si>
    <t>x</t>
  </si>
  <si>
    <t>% de Portafolio Total &lt; 3 año</t>
  </si>
  <si>
    <t>Riesgo de Tasa de Interes</t>
  </si>
  <si>
    <t>% Tasa Fija</t>
  </si>
  <si>
    <t>% Tasa Variable</t>
  </si>
  <si>
    <t>Tasa Promedio Ponderada de la Deuda</t>
  </si>
  <si>
    <t>Tasa %</t>
  </si>
  <si>
    <t>Deuda Interna²</t>
  </si>
  <si>
    <t>Titulos y Valores de Mercado</t>
  </si>
  <si>
    <t xml:space="preserve">Otras Obligaciones en Lempiras </t>
  </si>
  <si>
    <t>Tasa Promedio Ponderada en Moneda Nacional</t>
  </si>
  <si>
    <t xml:space="preserve">Tasa Promedio Ponderada de Obligaciones en Moneda Extranjera </t>
  </si>
  <si>
    <t>Deuda Externa (en Dolares)</t>
  </si>
  <si>
    <t>Multilateral</t>
  </si>
  <si>
    <t>Bilateral</t>
  </si>
  <si>
    <t>Bancos Comerciales y Otros</t>
  </si>
  <si>
    <t>3..61%</t>
  </si>
  <si>
    <t>Tenedores de Bonos y Obligaciones</t>
  </si>
  <si>
    <t>Montos deuda en valor facial</t>
  </si>
  <si>
    <t>Deuda Interna² en millones HNL</t>
  </si>
  <si>
    <r>
      <t>Otras Obligaciones en Lempiras</t>
    </r>
    <r>
      <rPr>
        <sz val="16"/>
        <color theme="1"/>
        <rFont val="Calibri"/>
        <family val="2"/>
      </rPr>
      <t>³</t>
    </r>
  </si>
  <si>
    <t>Deuda Externa en millones US$</t>
  </si>
  <si>
    <r>
      <rPr>
        <b/>
        <sz val="11"/>
        <color theme="1"/>
        <rFont val="Aptos Display"/>
        <family val="2"/>
        <scheme val="major"/>
      </rPr>
      <t>Fuente:</t>
    </r>
    <r>
      <rPr>
        <sz val="11"/>
        <color theme="1"/>
        <rFont val="Aptos Display"/>
        <family val="1"/>
        <scheme val="major"/>
      </rPr>
      <t>DGCP</t>
    </r>
  </si>
  <si>
    <r>
      <rPr>
        <b/>
        <sz val="11"/>
        <color theme="1"/>
        <rFont val="Aptos Narrow"/>
        <family val="2"/>
        <scheme val="minor"/>
      </rPr>
      <t>Fuente Producto Interno Bruto (PIB):</t>
    </r>
    <r>
      <rPr>
        <sz val="11"/>
        <color theme="1"/>
        <rFont val="Aptos Narrow"/>
        <family val="2"/>
        <scheme val="minor"/>
      </rPr>
      <t>Banco Central de Honduras / Cuentas Nacionales Anuales</t>
    </r>
    <r>
      <rPr>
        <sz val="14"/>
        <color theme="1"/>
        <rFont val="Aptos Narrow"/>
        <family val="2"/>
      </rPr>
      <t>¹</t>
    </r>
  </si>
  <si>
    <t>T</t>
  </si>
  <si>
    <r>
      <rPr>
        <sz val="14"/>
        <color theme="1"/>
        <rFont val="Aptos Display"/>
        <family val="2"/>
        <scheme val="major"/>
      </rPr>
      <t>²</t>
    </r>
    <r>
      <rPr>
        <sz val="11"/>
        <color theme="1"/>
        <rFont val="Aptos Display"/>
        <family val="1"/>
        <scheme val="major"/>
      </rPr>
      <t>Se incluye: Deuda Agraria, Convenio de Credito con Bancos Comerciales, Bonos Especiales de Deuda Agraria.</t>
    </r>
  </si>
  <si>
    <r>
      <rPr>
        <sz val="14"/>
        <color theme="1"/>
        <rFont val="Calibri"/>
        <family val="2"/>
      </rPr>
      <t>³</t>
    </r>
    <r>
      <rPr>
        <sz val="11"/>
        <color theme="1"/>
        <rFont val="Aptos Narrow"/>
        <family val="2"/>
        <scheme val="minor"/>
      </rPr>
      <t xml:space="preserve"> Incluye titulos que no se encuentran en condiciones de mercado, ejemplo: Bonos de Recapitalizacion de BCH (excluyendo bonos cupon cero), Bonos Conadi, Deuda Agraria, Bonos Zarzal.</t>
    </r>
  </si>
  <si>
    <t>NA: No Aplica</t>
  </si>
  <si>
    <t>ND: No Determinado</t>
  </si>
  <si>
    <t>p/: Preliminar</t>
  </si>
  <si>
    <t>Nota Aclaratoria:</t>
  </si>
  <si>
    <t>La Secretaría de Finanzas (SEFIN) autoriza la reproducción total o parcial de las cifras que figuran en esta publicación, siempre que se mencione la fuente. No obstante, esta Secretaría de Estado no asume responsabilidad legal alguna o de cualquier otra índole, por la manipulación y la interpretación personal de dicha información.
Derechos Reservados SEFIN © 2026</t>
  </si>
  <si>
    <t>No.</t>
  </si>
  <si>
    <t xml:space="preserve">Descripción </t>
  </si>
  <si>
    <t>Concepto</t>
  </si>
  <si>
    <t>Saldos US$, millones¹</t>
  </si>
  <si>
    <t>Cantidad de dinero pendiente de pago expresado en millones de Dólares de los Estados Unidos de América</t>
  </si>
  <si>
    <t>Deuda Interna</t>
  </si>
  <si>
    <r>
      <t>Es aquella que contrae o asume el Sector Público y las municipalidades, con personas naturales o jurídicas que tengan categoría de residentes en el territorio nacional. (Art. 70 LOP</t>
    </r>
    <r>
      <rPr>
        <b/>
        <sz val="11"/>
        <color rgb="FF3B3838"/>
        <rFont val="Aptos Narrow"/>
        <family val="2"/>
      </rPr>
      <t>¹</t>
    </r>
    <r>
      <rPr>
        <b/>
        <sz val="11"/>
        <color rgb="FF3B3838"/>
        <rFont val="Aparajita"/>
        <family val="1"/>
      </rPr>
      <t>).</t>
    </r>
    <r>
      <rPr>
        <b/>
        <sz val="11"/>
        <color rgb="FF404040"/>
        <rFont val="Aparajita"/>
        <family val="1"/>
      </rPr>
      <t xml:space="preserve"> </t>
    </r>
  </si>
  <si>
    <t>Es la constituida por obligaciones convenidas con otro Estado u Organismo Internacional o con cualquier persona natural o jurídica que tengan categoría de no residentes en el territorio nacional. (Art. 70 LOP)</t>
  </si>
  <si>
    <t>Compromisos financieros de carácter reembolsable contraídos o asumidos por el Estado a través de Instituciones competentes, en virtud de operaciones de crédito público. (Art. 65 LOP)</t>
  </si>
  <si>
    <t>Composición de Deuda Interna (%)</t>
  </si>
  <si>
    <t xml:space="preserve">Porcentaje de deuda que contrae o asume el Sector Público y las municipalidades, con personas naturales o jurídicas que tengan categoría de residentes en el territorio nacional. </t>
  </si>
  <si>
    <t>Composición de Deuda Externa (%)</t>
  </si>
  <si>
    <t xml:space="preserve">Porcentaje de deuda convenidas con otro Estado u Organismo Internacional o con cualquier persona natural o jurídica que tengan categoría de no residentes en el territorio nacional. </t>
  </si>
  <si>
    <t xml:space="preserve">Cantidad de dinero pendiente de pago expresado en millones de Dólares de los Estados Unidos de América, por obligaciones convenidas con otro Estado u Organismo Internacional o con cualquier persona natural o jurídica que tengan categoría de no residentes en el territorio nacional. </t>
  </si>
  <si>
    <t>Composición de la Deuda (%)</t>
  </si>
  <si>
    <t>Porcentaje de la Estructura de las obligaciones financieras que el gobierno ha asumido para financiar sus operaciones y proyectos. Que puede ser Deuda Interna o Deuda Externa.</t>
  </si>
  <si>
    <t>Composición de la Deuda por Moneda (%)</t>
  </si>
  <si>
    <t>Porcentaje de la deuda en función de las diferentes monedas de contratación.</t>
  </si>
  <si>
    <t xml:space="preserve">Composición en Moneda Nacional </t>
  </si>
  <si>
    <t>Obligaciones financieras adquiridas por el Gobierno en moneda local.</t>
  </si>
  <si>
    <t xml:space="preserve"> Composición en Moneda Extranjera</t>
  </si>
  <si>
    <t>Obligaciones financieras que el Gobierno adquiere en una moneda diferente a la moneda local.</t>
  </si>
  <si>
    <t>Indicadores y Variables macroeconómicas referentes a la deuda, su sostenibilidad, desempeño y riesgos.</t>
  </si>
  <si>
    <t xml:space="preserve">Ratio de Intereses/ Ingresos Corrientes </t>
  </si>
  <si>
    <t xml:space="preserve">Medida Financiera que indica la capacidad de pagar los intereses con los ingresos corrientes. </t>
  </si>
  <si>
    <t>Ratio de Servicio de deuda/ Ingresos</t>
  </si>
  <si>
    <t xml:space="preserve">Medida Financiera que indica la capacidad de realizar el pago de principal, intereses y comisiones con los ingresos totales. </t>
  </si>
  <si>
    <t>Ratio Deuda/PIB</t>
  </si>
  <si>
    <t>Medida Ecónomica que compara el nivel de deuda con el valor de todos los bienes y servicios producidos en su economía durante un año.</t>
  </si>
  <si>
    <t>Ratio Servicio de deuda/ PIB</t>
  </si>
  <si>
    <t>Medida Ecónomica que compara los pagos anuales de la deuda (principal, intereses y comisiones) con el valor de todos los bienes y servicios producidos en su economía durante un año.</t>
  </si>
  <si>
    <t>PIB, Millones de Lempiras</t>
  </si>
  <si>
    <t>Valor total de todos los bienes y servicios producidos en el país expresado en Lempiras</t>
  </si>
  <si>
    <t>Precio de la moneda local (HNL) en terminos de 1 Dólar de los Estados Unidos de América (US$).</t>
  </si>
  <si>
    <t>Vida Promedio (VP) en Años</t>
  </si>
  <si>
    <t>Periodo de tiempo expresado en años que indica el tiempo promedio que resta, desde la fecha de referencia hasta el último reembolso de principal de los instrumentos de deuda</t>
  </si>
  <si>
    <t>VP Deuda Pública (Años)</t>
  </si>
  <si>
    <t>Periodo de tiempo expresado en años que indica el tiempo promedio que resta, desde la fecha de referencia hasta el último reembolso de principal de los instrumentos de deuda externa e interna.</t>
  </si>
  <si>
    <t>VP Deuda Interna (Años)</t>
  </si>
  <si>
    <t>Periodo de tiempo expresado en años que indica el tiempo promedio que resta, desde la fecha de referencia hasta el último reembolso de principal de los instrumentos de deuda interna.</t>
  </si>
  <si>
    <t>Deuda Estandarizada</t>
  </si>
  <si>
    <t xml:space="preserve">Deuda emitida de acuerdo a los estándares del Programa de Armonización de los Mercados de Deuda Pública de Centroamérica, Panamá y República Dominicana. </t>
  </si>
  <si>
    <t>Deuda Interna en millones HNL</t>
  </si>
  <si>
    <t xml:space="preserve">Saldo en millones de Lempiras de la deuda que contrae o asume el Sector Público y las municipalidades, con personas naturales o jurídicas que tengan categoría de residentes en el territorio nacional. (Art. 70 LOP¹). </t>
  </si>
  <si>
    <t>Deuda No Estandarizada en HNL</t>
  </si>
  <si>
    <t>Deuda emitida a través de préstamos u otros tipo de instrumentos de deuda.</t>
  </si>
  <si>
    <t xml:space="preserve"> Deuda interna que el Gobierno adquiere en  moneda  local.</t>
  </si>
  <si>
    <t>Deuda interna que el Gobierno adquiere en una moneda diferente a la moneda local.</t>
  </si>
  <si>
    <t>Otras Obligaciones en Lempiras (%)</t>
  </si>
  <si>
    <t>Porcentaje de Deuda interna que el Gobierno adquiere en  moneda  local.</t>
  </si>
  <si>
    <t>Otras Obligaciones en Moneda Extranjera (%)</t>
  </si>
  <si>
    <t>Porcentaje de Deuda interna que el Gobierno adquiere en una moneda diferente a la moneda local.</t>
  </si>
  <si>
    <t>Periodo de tiempo expresado en años que indica el tiempo promedio que resta, desde la fecha de referencia hasta el último reembolso de principal de los instrumentos de deuda externa.</t>
  </si>
  <si>
    <t>Deuda con Vencimiento en el Corto Plazo (%)</t>
  </si>
  <si>
    <t>Porcentaje de la deuda total que tiene un vencimiento entre 1 y 3 años.</t>
  </si>
  <si>
    <t>Porcentaje de la deuda total que tiene un vencimiento menor a un año</t>
  </si>
  <si>
    <t>Porcentaje de la deuda total que tiene un vencimiento menor a tres años</t>
  </si>
  <si>
    <t>Porcentaje de la Deuda contratada en tasas fijas y tasas variables, siendo esta última sujeta a los cambios en las tasas referenciales del mercado.</t>
  </si>
  <si>
    <t>Porcentaje de la deuda que posee una tasa de interés fija que no cambiará durante el plazo contratado.</t>
  </si>
  <si>
    <t>Porcentaje de la deuda que posee una tasa de interes que puede cambiar con base a las tasas referenciales de mercado .</t>
  </si>
  <si>
    <t>Costo porcentual promedio de la deuda pública, que toma en cuenta el peso de cada instrumento de deuda en relación a la cartera total.</t>
  </si>
  <si>
    <t>% Tasa Promedio Ponderada Deuda Interna</t>
  </si>
  <si>
    <t>Costo porcentual promedio de la deuda interna, que toma en cuenta el peso de cada instrumento de deuda en relación a las obligaciones contratadas en el territorio nacional.</t>
  </si>
  <si>
    <t>% Tasa Promedio Ponderada Deuda Externa</t>
  </si>
  <si>
    <t>Costo porcentual promedio de la deuda externa, que toma en cuenta el peso de cada instrumento de deuda en relación a las obligaciones contratadas fuera del territorio nacional.</t>
  </si>
  <si>
    <t>Organismo Multilateral</t>
  </si>
  <si>
    <t>Entidades supranacionales que están formadas por varios países.</t>
  </si>
  <si>
    <t>Organismo Bilateral</t>
  </si>
  <si>
    <t>Entidad que colabora directamente o a través de una agencia o entidad, gubernamental o no gubernamental.</t>
  </si>
  <si>
    <t xml:space="preserve">Bancos Comerciales y Otros </t>
  </si>
  <si>
    <t>Instituciones Financieras Privadas, que proporciona servicios bancarios a precios de mercado.</t>
  </si>
  <si>
    <t xml:space="preserve">Tenedores de Bonos y Obligaciones </t>
  </si>
  <si>
    <t xml:space="preserve"> Inversores o entidades financieras que poseen bonos u otros instrumentos de deuda emitidos por el Gobierno, que no están considerados en las categorías anteriores.</t>
  </si>
  <si>
    <t>Multilateral (%)</t>
  </si>
  <si>
    <t>Tasa de interés promedio de la deuda contratada con entidades supranacionales que están formadas por varios países.</t>
  </si>
  <si>
    <t>Bilateral (%)</t>
  </si>
  <si>
    <t>Tasa de interés promedio de la deuda contratada con otro Gobierno que colabora directamente o a través de una agencia o entidad, gubernamental o no gubernamental.</t>
  </si>
  <si>
    <t>Bancos Comerciales y Otros (%)</t>
  </si>
  <si>
    <t>Tasa de interés promedio de la deuda contratada con Instituciones Financieras Privadas, que proporciona servicios bancarios a precios de mercado.</t>
  </si>
  <si>
    <t>Tenedores de Bonos y Obligaciones (%)</t>
  </si>
  <si>
    <t>Tasa de interés promedio de la deuda contratada con Inversores o entidades financieras que poseen bonos u otros instrumentos de deuda emitidos por el Gobierno, que no están considerados en las categorías anteriores.</t>
  </si>
  <si>
    <t>Saldo de la Deuda en Valor Facial</t>
  </si>
  <si>
    <t>Monto o valor adeudado, al cual no se ha descontado el principal a reembolsar en las fehcas de vencimiento</t>
  </si>
  <si>
    <t>Títulos y Valores de Mercado</t>
  </si>
  <si>
    <t xml:space="preserve">Instrumentos financieros o documento autónomo que ejerce los derechos que en ellos se consigna y que se compran y venden en los mercados financieros </t>
  </si>
  <si>
    <t>¹ LOP: Ley Orgánica del Presupuesto, aprobada con Decreto Legislativo No.83-2004 publicada en el Diario Oficial La Gaceta No.30,421 el 21 de Junio de 2004.</t>
  </si>
  <si>
    <t xml:space="preserve">Es el valor actual de un pago o corriente de pagos futuros descontados a determinada tasa de interés compuesta. También se denomina “valor del dinero en el tiempo” o “flujo efectivo descontado” </t>
  </si>
  <si>
    <r>
      <t>PIB, millones de US$</t>
    </r>
    <r>
      <rPr>
        <sz val="16"/>
        <color theme="1"/>
        <rFont val="Aptos Narrow"/>
        <family val="2"/>
      </rPr>
      <t>¹</t>
    </r>
  </si>
  <si>
    <t>Ultimo dato disponible al 30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</si>
</sst>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.0"/>
    <numFmt numFmtId="166" formatCode="_ * #,##0.00_ ;_ * \-#,##0.00_ ;_ * &quot;-&quot;??_ ;_ @_ "/>
    <numFmt numFmtId="167" formatCode="0.0%"/>
    <numFmt numFmtId="168" formatCode="0.0"/>
    <numFmt numFmtId="169" formatCode="_ * #,##0.0_ ;_ * \-#,##0.0_ ;_ * &quot;-&quot;??_ ;_ @_ "/>
  </numFmts>
  <fonts count="3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theme="0"/>
      <name val="Aptos Display"/>
      <family val="2"/>
      <scheme val="maj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6"/>
      <color theme="0"/>
      <name val="Aptos Display"/>
      <family val="2"/>
      <scheme val="major"/>
    </font>
    <font>
      <b/>
      <sz val="16"/>
      <color theme="0"/>
      <name val="Calibri"/>
      <family val="2"/>
    </font>
    <font>
      <sz val="16"/>
      <color theme="1"/>
      <name val="Aptos Display"/>
      <family val="1"/>
      <scheme val="major"/>
    </font>
    <font>
      <sz val="16"/>
      <color theme="1"/>
      <name val="Calibri"/>
      <family val="2"/>
    </font>
    <font>
      <sz val="16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vertAlign val="superscript"/>
      <sz val="16"/>
      <color theme="1"/>
      <name val="Aptos Display"/>
      <family val="1"/>
      <scheme val="major"/>
    </font>
    <font>
      <sz val="16"/>
      <name val="Aptos Display"/>
      <family val="2"/>
      <scheme val="major"/>
    </font>
    <font>
      <sz val="16"/>
      <color theme="1"/>
      <name val="Aptos Narrow"/>
      <family val="2"/>
    </font>
    <font>
      <i/>
      <sz val="16"/>
      <color theme="1"/>
      <name val="Aptos Display"/>
      <family val="1"/>
      <scheme val="major"/>
    </font>
    <font>
      <i/>
      <sz val="16"/>
      <name val="Aptos Display"/>
      <family val="2"/>
      <scheme val="major"/>
    </font>
    <font>
      <sz val="16"/>
      <name val="Aptos Display"/>
      <family val="1"/>
      <scheme val="major"/>
    </font>
    <font>
      <b/>
      <sz val="16"/>
      <color theme="1"/>
      <name val="Aptos Display"/>
      <family val="1"/>
      <scheme val="major"/>
    </font>
    <font>
      <b/>
      <i/>
      <sz val="16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1"/>
      <scheme val="major"/>
    </font>
    <font>
      <sz val="14"/>
      <color theme="1"/>
      <name val="Aptos Narrow"/>
      <family val="2"/>
    </font>
    <font>
      <sz val="14"/>
      <color theme="1"/>
      <name val="Aptos Display"/>
      <family val="2"/>
      <scheme val="major"/>
    </font>
    <font>
      <sz val="14"/>
      <color theme="1"/>
      <name val="Calibri"/>
      <family val="2"/>
    </font>
    <font>
      <sz val="11"/>
      <color rgb="FFFF0000"/>
      <name val="Aptos Display"/>
      <family val="1"/>
      <scheme val="major"/>
    </font>
    <font>
      <sz val="11"/>
      <color theme="0"/>
      <name val="Aptos Display"/>
      <family val="1"/>
      <scheme val="major"/>
    </font>
    <font>
      <sz val="14"/>
      <color rgb="FFFF0000"/>
      <name val="Aptos Narrow"/>
      <family val="2"/>
      <scheme val="minor"/>
    </font>
    <font>
      <sz val="8"/>
      <color rgb="FFFF0000"/>
      <name val="Aptos Narrow"/>
      <family val="2"/>
      <scheme val="minor"/>
    </font>
    <font>
      <b/>
      <sz val="11"/>
      <color rgb="FF3B3838"/>
      <name val="Aparajita"/>
      <family val="1"/>
    </font>
    <font>
      <b/>
      <sz val="11"/>
      <color rgb="FF3B3838"/>
      <name val="Aptos Narrow"/>
      <family val="2"/>
    </font>
    <font>
      <b/>
      <sz val="11"/>
      <color rgb="FF404040"/>
      <name val="Aparajita"/>
      <family val="1"/>
    </font>
    <font>
      <sz val="11"/>
      <color theme="1"/>
      <name val="Aparajita"/>
      <family val="1"/>
    </font>
    <font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AD84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95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9" fillId="2" borderId="0" xfId="0" applyFont="1" applyFill="1"/>
    <xf numFmtId="0" fontId="9" fillId="0" borderId="0" xfId="0" applyFont="1"/>
    <xf numFmtId="0" fontId="10" fillId="4" borderId="3" xfId="0" applyFont="1" applyFill="1" applyBorder="1" applyAlignment="1">
      <alignment horizontal="left" vertical="center"/>
    </xf>
    <xf numFmtId="164" fontId="10" fillId="4" borderId="3" xfId="1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164" fontId="12" fillId="2" borderId="5" xfId="1" applyNumberFormat="1" applyFont="1" applyFill="1" applyBorder="1" applyAlignment="1">
      <alignment vertical="center"/>
    </xf>
    <xf numFmtId="164" fontId="12" fillId="2" borderId="5" xfId="1" applyNumberFormat="1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164" fontId="15" fillId="5" borderId="3" xfId="1" applyNumberFormat="1" applyFont="1" applyFill="1" applyBorder="1" applyAlignment="1">
      <alignment horizontal="center" vertical="center"/>
    </xf>
    <xf numFmtId="9" fontId="12" fillId="2" borderId="5" xfId="2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167" fontId="12" fillId="2" borderId="5" xfId="0" applyNumberFormat="1" applyFont="1" applyFill="1" applyBorder="1" applyAlignment="1">
      <alignment horizontal="center" vertical="center"/>
    </xf>
    <xf numFmtId="10" fontId="12" fillId="2" borderId="5" xfId="0" applyNumberFormat="1" applyFont="1" applyFill="1" applyBorder="1" applyAlignment="1">
      <alignment horizontal="center" vertical="center"/>
    </xf>
    <xf numFmtId="167" fontId="12" fillId="2" borderId="5" xfId="2" applyNumberFormat="1" applyFont="1" applyFill="1" applyBorder="1" applyAlignment="1">
      <alignment horizontal="center" vertical="center"/>
    </xf>
    <xf numFmtId="9" fontId="12" fillId="2" borderId="3" xfId="2" applyFont="1" applyFill="1" applyBorder="1" applyAlignment="1">
      <alignment horizontal="center" vertical="center"/>
    </xf>
    <xf numFmtId="9" fontId="12" fillId="2" borderId="3" xfId="0" applyNumberFormat="1" applyFont="1" applyFill="1" applyBorder="1" applyAlignment="1">
      <alignment horizontal="center" vertical="center"/>
    </xf>
    <xf numFmtId="167" fontId="12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67" fontId="17" fillId="0" borderId="5" xfId="2" applyNumberFormat="1" applyFont="1" applyFill="1" applyBorder="1" applyAlignment="1">
      <alignment horizontal="center" vertical="center"/>
    </xf>
    <xf numFmtId="164" fontId="17" fillId="2" borderId="5" xfId="1" applyNumberFormat="1" applyFont="1" applyFill="1" applyBorder="1" applyAlignment="1">
      <alignment horizontal="center" vertical="center"/>
    </xf>
    <xf numFmtId="164" fontId="12" fillId="2" borderId="5" xfId="1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168" fontId="17" fillId="2" borderId="3" xfId="0" applyNumberFormat="1" applyFont="1" applyFill="1" applyBorder="1" applyAlignment="1">
      <alignment horizontal="center" vertical="center"/>
    </xf>
    <xf numFmtId="168" fontId="12" fillId="2" borderId="5" xfId="0" applyNumberFormat="1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left" vertical="center"/>
    </xf>
    <xf numFmtId="0" fontId="19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167" fontId="12" fillId="2" borderId="3" xfId="2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left" vertical="center"/>
    </xf>
    <xf numFmtId="169" fontId="12" fillId="5" borderId="5" xfId="3" applyNumberFormat="1" applyFont="1" applyFill="1" applyBorder="1" applyAlignment="1">
      <alignment horizontal="center" vertical="center"/>
    </xf>
    <xf numFmtId="10" fontId="12" fillId="5" borderId="6" xfId="0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left" vertical="center"/>
    </xf>
    <xf numFmtId="167" fontId="23" fillId="2" borderId="5" xfId="0" applyNumberFormat="1" applyFont="1" applyFill="1" applyBorder="1" applyAlignment="1">
      <alignment horizontal="center" vertical="center"/>
    </xf>
    <xf numFmtId="167" fontId="23" fillId="2" borderId="6" xfId="0" applyNumberFormat="1" applyFont="1" applyFill="1" applyBorder="1" applyAlignment="1">
      <alignment horizontal="center" vertical="center"/>
    </xf>
    <xf numFmtId="167" fontId="23" fillId="2" borderId="5" xfId="2" applyNumberFormat="1" applyFont="1" applyFill="1" applyBorder="1" applyAlignment="1">
      <alignment horizontal="center" vertical="center"/>
    </xf>
    <xf numFmtId="167" fontId="22" fillId="5" borderId="5" xfId="0" applyNumberFormat="1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164" fontId="22" fillId="5" borderId="5" xfId="1" applyNumberFormat="1" applyFont="1" applyFill="1" applyBorder="1" applyAlignment="1">
      <alignment horizontal="center" vertical="center"/>
    </xf>
    <xf numFmtId="164" fontId="22" fillId="5" borderId="5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left" vertical="center"/>
    </xf>
    <xf numFmtId="165" fontId="24" fillId="2" borderId="15" xfId="0" applyNumberFormat="1" applyFont="1" applyFill="1" applyBorder="1" applyAlignment="1">
      <alignment horizontal="left" vertical="center"/>
    </xf>
    <xf numFmtId="43" fontId="24" fillId="2" borderId="15" xfId="1" applyFont="1" applyFill="1" applyBorder="1" applyAlignment="1">
      <alignment horizontal="left" vertical="center"/>
    </xf>
    <xf numFmtId="165" fontId="26" fillId="2" borderId="15" xfId="3" applyNumberFormat="1" applyFont="1" applyFill="1" applyBorder="1" applyAlignment="1">
      <alignment horizontal="center" vertical="center"/>
    </xf>
    <xf numFmtId="0" fontId="5" fillId="2" borderId="0" xfId="0" applyFont="1" applyFill="1"/>
    <xf numFmtId="0" fontId="24" fillId="2" borderId="0" xfId="0" applyFont="1" applyFill="1" applyAlignment="1">
      <alignment horizontal="left" vertical="center"/>
    </xf>
    <xf numFmtId="165" fontId="24" fillId="2" borderId="0" xfId="0" applyNumberFormat="1" applyFont="1" applyFill="1" applyAlignment="1">
      <alignment horizontal="left" vertical="center"/>
    </xf>
    <xf numFmtId="43" fontId="24" fillId="2" borderId="0" xfId="1" applyFont="1" applyFill="1" applyBorder="1" applyAlignment="1">
      <alignment horizontal="left" vertical="center"/>
    </xf>
    <xf numFmtId="165" fontId="26" fillId="2" borderId="0" xfId="3" applyNumberFormat="1" applyFont="1" applyFill="1" applyBorder="1" applyAlignment="1">
      <alignment horizontal="center" vertical="center"/>
    </xf>
    <xf numFmtId="43" fontId="5" fillId="2" borderId="0" xfId="1" applyFont="1" applyFill="1"/>
    <xf numFmtId="0" fontId="26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30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26" fillId="2" borderId="0" xfId="0" applyFont="1" applyFill="1"/>
    <xf numFmtId="164" fontId="31" fillId="2" borderId="0" xfId="1" applyNumberFormat="1" applyFont="1" applyFill="1"/>
    <xf numFmtId="164" fontId="30" fillId="2" borderId="0" xfId="1" applyNumberFormat="1" applyFont="1" applyFill="1"/>
    <xf numFmtId="164" fontId="31" fillId="2" borderId="0" xfId="0" applyNumberFormat="1" applyFont="1" applyFill="1"/>
    <xf numFmtId="164" fontId="30" fillId="2" borderId="0" xfId="0" applyNumberFormat="1" applyFont="1" applyFill="1"/>
    <xf numFmtId="43" fontId="3" fillId="2" borderId="0" xfId="1" applyFont="1" applyFill="1"/>
    <xf numFmtId="164" fontId="3" fillId="2" borderId="0" xfId="1" applyNumberFormat="1" applyFont="1" applyFill="1"/>
    <xf numFmtId="0" fontId="4" fillId="2" borderId="16" xfId="0" applyFont="1" applyFill="1" applyBorder="1"/>
    <xf numFmtId="0" fontId="32" fillId="2" borderId="0" xfId="0" applyFont="1" applyFill="1"/>
    <xf numFmtId="10" fontId="3" fillId="2" borderId="0" xfId="2" applyNumberFormat="1" applyFont="1" applyFill="1"/>
    <xf numFmtId="167" fontId="33" fillId="2" borderId="0" xfId="0" applyNumberFormat="1" applyFont="1" applyFill="1"/>
    <xf numFmtId="9" fontId="3" fillId="2" borderId="0" xfId="2" applyFont="1" applyFill="1"/>
    <xf numFmtId="0" fontId="0" fillId="2" borderId="12" xfId="0" applyFill="1" applyBorder="1" applyAlignment="1">
      <alignment horizontal="left" wrapText="1"/>
    </xf>
    <xf numFmtId="9" fontId="3" fillId="2" borderId="0" xfId="0" applyNumberFormat="1" applyFont="1" applyFill="1"/>
    <xf numFmtId="10" fontId="3" fillId="2" borderId="0" xfId="0" applyNumberFormat="1" applyFont="1" applyFill="1"/>
    <xf numFmtId="167" fontId="3" fillId="2" borderId="0" xfId="0" applyNumberFormat="1" applyFont="1" applyFill="1"/>
    <xf numFmtId="165" fontId="3" fillId="2" borderId="0" xfId="0" applyNumberFormat="1" applyFont="1" applyFill="1"/>
    <xf numFmtId="0" fontId="0" fillId="2" borderId="17" xfId="0" applyFill="1" applyBorder="1" applyAlignment="1">
      <alignment horizontal="center" vertical="center"/>
    </xf>
    <xf numFmtId="0" fontId="34" fillId="0" borderId="17" xfId="0" applyFont="1" applyBorder="1" applyAlignment="1">
      <alignment horizontal="left" vertical="center"/>
    </xf>
    <xf numFmtId="0" fontId="34" fillId="0" borderId="17" xfId="0" applyFont="1" applyBorder="1" applyAlignment="1">
      <alignment horizontal="justify" vertical="center"/>
    </xf>
    <xf numFmtId="0" fontId="36" fillId="0" borderId="17" xfId="0" applyFont="1" applyBorder="1" applyAlignment="1">
      <alignment horizontal="justify" vertical="center"/>
    </xf>
    <xf numFmtId="0" fontId="34" fillId="0" borderId="17" xfId="0" applyFont="1" applyBorder="1" applyAlignment="1">
      <alignment vertical="center"/>
    </xf>
    <xf numFmtId="0" fontId="36" fillId="0" borderId="17" xfId="0" applyFont="1" applyBorder="1" applyAlignment="1">
      <alignment horizontal="justify" vertical="center" wrapText="1"/>
    </xf>
    <xf numFmtId="0" fontId="36" fillId="2" borderId="0" xfId="0" applyFont="1" applyFill="1" applyAlignment="1">
      <alignment horizontal="justify" vertical="center"/>
    </xf>
    <xf numFmtId="0" fontId="37" fillId="2" borderId="18" xfId="0" applyFont="1" applyFill="1" applyBorder="1"/>
    <xf numFmtId="0" fontId="38" fillId="2" borderId="0" xfId="0" applyFont="1" applyFill="1"/>
    <xf numFmtId="0" fontId="37" fillId="2" borderId="0" xfId="0" applyFont="1" applyFill="1"/>
    <xf numFmtId="0" fontId="36" fillId="2" borderId="17" xfId="0" applyFont="1" applyFill="1" applyBorder="1" applyAlignment="1">
      <alignment horizontal="justify" vertical="center"/>
    </xf>
    <xf numFmtId="0" fontId="2" fillId="3" borderId="17" xfId="0" applyFont="1" applyFill="1" applyBorder="1" applyAlignment="1">
      <alignment horizontal="center"/>
    </xf>
    <xf numFmtId="167" fontId="17" fillId="2" borderId="5" xfId="2" applyNumberFormat="1" applyFont="1" applyFill="1" applyBorder="1" applyAlignment="1">
      <alignment horizontal="center" vertical="center"/>
    </xf>
    <xf numFmtId="165" fontId="0" fillId="2" borderId="0" xfId="0" applyNumberFormat="1" applyFill="1"/>
    <xf numFmtId="168" fontId="12" fillId="2" borderId="0" xfId="0" applyNumberFormat="1" applyFont="1" applyFill="1" applyAlignment="1">
      <alignment horizontal="center" vertical="center"/>
    </xf>
    <xf numFmtId="167" fontId="12" fillId="2" borderId="0" xfId="2" applyNumberFormat="1" applyFont="1" applyFill="1" applyBorder="1" applyAlignment="1">
      <alignment horizontal="center" vertical="center"/>
    </xf>
    <xf numFmtId="43" fontId="12" fillId="2" borderId="0" xfId="1" applyFont="1" applyFill="1" applyBorder="1" applyAlignment="1">
      <alignment horizontal="center" vertical="center"/>
    </xf>
    <xf numFmtId="165" fontId="15" fillId="2" borderId="0" xfId="0" applyNumberFormat="1" applyFont="1" applyFill="1" applyAlignment="1">
      <alignment horizontal="center" vertical="center"/>
    </xf>
    <xf numFmtId="17" fontId="8" fillId="3" borderId="2" xfId="0" applyNumberFormat="1" applyFont="1" applyFill="1" applyBorder="1" applyAlignment="1">
      <alignment horizontal="center"/>
    </xf>
    <xf numFmtId="167" fontId="15" fillId="2" borderId="0" xfId="2" applyNumberFormat="1" applyFont="1" applyFill="1" applyBorder="1" applyAlignment="1">
      <alignment horizontal="center" vertical="center"/>
    </xf>
    <xf numFmtId="167" fontId="15" fillId="2" borderId="0" xfId="2" applyNumberFormat="1" applyFont="1" applyFill="1" applyAlignment="1">
      <alignment horizontal="center" vertical="center"/>
    </xf>
    <xf numFmtId="165" fontId="10" fillId="4" borderId="3" xfId="0" applyNumberFormat="1" applyFont="1" applyFill="1" applyBorder="1" applyAlignment="1">
      <alignment horizontal="center" vertical="center"/>
    </xf>
    <xf numFmtId="165" fontId="10" fillId="4" borderId="4" xfId="0" applyNumberFormat="1" applyFont="1" applyFill="1" applyBorder="1" applyAlignment="1">
      <alignment horizontal="center" vertical="center"/>
    </xf>
    <xf numFmtId="165" fontId="14" fillId="2" borderId="5" xfId="3" applyNumberFormat="1" applyFont="1" applyFill="1" applyBorder="1" applyAlignment="1">
      <alignment horizontal="center" vertical="center"/>
    </xf>
    <xf numFmtId="165" fontId="14" fillId="2" borderId="6" xfId="3" applyNumberFormat="1" applyFont="1" applyFill="1" applyBorder="1" applyAlignment="1">
      <alignment horizontal="center" vertical="center"/>
    </xf>
    <xf numFmtId="165" fontId="12" fillId="2" borderId="5" xfId="0" applyNumberFormat="1" applyFont="1" applyFill="1" applyBorder="1" applyAlignment="1">
      <alignment horizontal="center" vertical="center"/>
    </xf>
    <xf numFmtId="165" fontId="12" fillId="2" borderId="6" xfId="0" applyNumberFormat="1" applyFont="1" applyFill="1" applyBorder="1" applyAlignment="1">
      <alignment horizontal="center" vertical="center"/>
    </xf>
    <xf numFmtId="165" fontId="15" fillId="5" borderId="3" xfId="0" applyNumberFormat="1" applyFont="1" applyFill="1" applyBorder="1" applyAlignment="1">
      <alignment horizontal="center" vertical="center"/>
    </xf>
    <xf numFmtId="165" fontId="15" fillId="5" borderId="4" xfId="0" applyNumberFormat="1" applyFont="1" applyFill="1" applyBorder="1" applyAlignment="1">
      <alignment horizontal="center" vertical="center"/>
    </xf>
    <xf numFmtId="9" fontId="12" fillId="2" borderId="5" xfId="2" applyFont="1" applyFill="1" applyBorder="1" applyAlignment="1">
      <alignment horizontal="center" vertical="center"/>
    </xf>
    <xf numFmtId="9" fontId="12" fillId="2" borderId="6" xfId="2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9" fontId="0" fillId="2" borderId="5" xfId="0" applyNumberFormat="1" applyFill="1" applyBorder="1" applyAlignment="1">
      <alignment horizontal="center" vertical="center"/>
    </xf>
    <xf numFmtId="9" fontId="0" fillId="2" borderId="6" xfId="0" applyNumberFormat="1" applyFill="1" applyBorder="1" applyAlignment="1">
      <alignment horizontal="center" vertical="center"/>
    </xf>
    <xf numFmtId="167" fontId="12" fillId="2" borderId="5" xfId="2" applyNumberFormat="1" applyFont="1" applyFill="1" applyBorder="1" applyAlignment="1">
      <alignment horizontal="center" vertical="center"/>
    </xf>
    <xf numFmtId="167" fontId="12" fillId="2" borderId="6" xfId="2" applyNumberFormat="1" applyFont="1" applyFill="1" applyBorder="1" applyAlignment="1">
      <alignment horizontal="center" vertical="center"/>
    </xf>
    <xf numFmtId="10" fontId="12" fillId="2" borderId="5" xfId="0" applyNumberFormat="1" applyFont="1" applyFill="1" applyBorder="1" applyAlignment="1">
      <alignment horizontal="center" vertical="center"/>
    </xf>
    <xf numFmtId="9" fontId="12" fillId="2" borderId="6" xfId="0" applyNumberFormat="1" applyFont="1" applyFill="1" applyBorder="1" applyAlignment="1">
      <alignment horizontal="center" vertical="center"/>
    </xf>
    <xf numFmtId="167" fontId="12" fillId="2" borderId="5" xfId="0" applyNumberFormat="1" applyFont="1" applyFill="1" applyBorder="1" applyAlignment="1">
      <alignment horizontal="center" vertical="center"/>
    </xf>
    <xf numFmtId="167" fontId="12" fillId="2" borderId="6" xfId="0" applyNumberFormat="1" applyFont="1" applyFill="1" applyBorder="1" applyAlignment="1">
      <alignment horizontal="center" vertical="center"/>
    </xf>
    <xf numFmtId="9" fontId="12" fillId="2" borderId="3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9" fontId="12" fillId="2" borderId="3" xfId="2" applyFont="1" applyFill="1" applyBorder="1" applyAlignment="1">
      <alignment horizontal="center" vertical="center"/>
    </xf>
    <xf numFmtId="9" fontId="12" fillId="2" borderId="4" xfId="2" applyFont="1" applyFill="1" applyBorder="1" applyAlignment="1">
      <alignment horizontal="center" vertical="center"/>
    </xf>
    <xf numFmtId="9" fontId="0" fillId="2" borderId="3" xfId="0" applyNumberFormat="1" applyFill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167" fontId="12" fillId="2" borderId="3" xfId="0" applyNumberFormat="1" applyFont="1" applyFill="1" applyBorder="1" applyAlignment="1">
      <alignment horizontal="center" vertical="center"/>
    </xf>
    <xf numFmtId="167" fontId="12" fillId="2" borderId="4" xfId="0" applyNumberFormat="1" applyFont="1" applyFill="1" applyBorder="1" applyAlignment="1">
      <alignment horizontal="center" vertical="center"/>
    </xf>
    <xf numFmtId="10" fontId="12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67" fontId="12" fillId="0" borderId="5" xfId="2" applyNumberFormat="1" applyFont="1" applyFill="1" applyBorder="1" applyAlignment="1">
      <alignment horizontal="center" vertical="center"/>
    </xf>
    <xf numFmtId="167" fontId="12" fillId="0" borderId="6" xfId="2" applyNumberFormat="1" applyFont="1" applyFill="1" applyBorder="1" applyAlignment="1">
      <alignment horizontal="center" vertical="center"/>
    </xf>
    <xf numFmtId="168" fontId="12" fillId="2" borderId="3" xfId="0" applyNumberFormat="1" applyFont="1" applyFill="1" applyBorder="1" applyAlignment="1">
      <alignment horizontal="center" vertical="center"/>
    </xf>
    <xf numFmtId="168" fontId="12" fillId="2" borderId="4" xfId="0" applyNumberFormat="1" applyFont="1" applyFill="1" applyBorder="1" applyAlignment="1">
      <alignment horizontal="center" vertical="center"/>
    </xf>
    <xf numFmtId="2" fontId="15" fillId="5" borderId="3" xfId="1" applyNumberFormat="1" applyFont="1" applyFill="1" applyBorder="1" applyAlignment="1">
      <alignment horizontal="center" vertical="center"/>
    </xf>
    <xf numFmtId="2" fontId="15" fillId="5" borderId="4" xfId="1" applyNumberFormat="1" applyFont="1" applyFill="1" applyBorder="1" applyAlignment="1">
      <alignment horizontal="center" vertical="center"/>
    </xf>
    <xf numFmtId="168" fontId="15" fillId="5" borderId="3" xfId="1" applyNumberFormat="1" applyFont="1" applyFill="1" applyBorder="1" applyAlignment="1">
      <alignment horizontal="center" vertical="center"/>
    </xf>
    <xf numFmtId="168" fontId="15" fillId="5" borderId="4" xfId="1" applyNumberFormat="1" applyFont="1" applyFill="1" applyBorder="1" applyAlignment="1">
      <alignment horizontal="center" vertical="center"/>
    </xf>
    <xf numFmtId="168" fontId="12" fillId="2" borderId="7" xfId="0" applyNumberFormat="1" applyFont="1" applyFill="1" applyBorder="1" applyAlignment="1">
      <alignment horizontal="center" vertical="center"/>
    </xf>
    <xf numFmtId="168" fontId="12" fillId="2" borderId="8" xfId="0" applyNumberFormat="1" applyFont="1" applyFill="1" applyBorder="1" applyAlignment="1">
      <alignment horizontal="center" vertical="center"/>
    </xf>
    <xf numFmtId="168" fontId="12" fillId="2" borderId="5" xfId="0" applyNumberFormat="1" applyFont="1" applyFill="1" applyBorder="1" applyAlignment="1">
      <alignment horizontal="center" vertical="center"/>
    </xf>
    <xf numFmtId="168" fontId="12" fillId="2" borderId="6" xfId="0" applyNumberFormat="1" applyFont="1" applyFill="1" applyBorder="1" applyAlignment="1">
      <alignment horizontal="center" vertical="center"/>
    </xf>
    <xf numFmtId="168" fontId="19" fillId="2" borderId="5" xfId="0" applyNumberFormat="1" applyFont="1" applyFill="1" applyBorder="1" applyAlignment="1">
      <alignment horizontal="center" vertical="center"/>
    </xf>
    <xf numFmtId="168" fontId="19" fillId="2" borderId="6" xfId="0" applyNumberFormat="1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68" fontId="20" fillId="2" borderId="5" xfId="0" applyNumberFormat="1" applyFont="1" applyFill="1" applyBorder="1" applyAlignment="1">
      <alignment horizontal="center" vertical="center"/>
    </xf>
    <xf numFmtId="168" fontId="20" fillId="2" borderId="6" xfId="0" applyNumberFormat="1" applyFont="1" applyFill="1" applyBorder="1" applyAlignment="1">
      <alignment horizontal="center" vertical="center"/>
    </xf>
    <xf numFmtId="167" fontId="21" fillId="2" borderId="5" xfId="2" applyNumberFormat="1" applyFont="1" applyFill="1" applyBorder="1" applyAlignment="1">
      <alignment horizontal="center" vertical="center"/>
    </xf>
    <xf numFmtId="167" fontId="21" fillId="2" borderId="6" xfId="2" applyNumberFormat="1" applyFont="1" applyFill="1" applyBorder="1" applyAlignment="1">
      <alignment horizontal="center" vertical="center"/>
    </xf>
    <xf numFmtId="10" fontId="12" fillId="2" borderId="6" xfId="0" applyNumberFormat="1" applyFont="1" applyFill="1" applyBorder="1" applyAlignment="1">
      <alignment horizontal="center" vertical="center"/>
    </xf>
    <xf numFmtId="167" fontId="21" fillId="2" borderId="3" xfId="2" applyNumberFormat="1" applyFont="1" applyFill="1" applyBorder="1" applyAlignment="1">
      <alignment horizontal="center" vertical="center"/>
    </xf>
    <xf numFmtId="167" fontId="21" fillId="2" borderId="4" xfId="2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167" fontId="12" fillId="2" borderId="5" xfId="1" applyNumberFormat="1" applyFont="1" applyFill="1" applyBorder="1" applyAlignment="1">
      <alignment horizontal="center" vertical="center"/>
    </xf>
    <xf numFmtId="167" fontId="12" fillId="2" borderId="6" xfId="1" applyNumberFormat="1" applyFont="1" applyFill="1" applyBorder="1" applyAlignment="1">
      <alignment horizontal="center" vertical="center"/>
    </xf>
    <xf numFmtId="167" fontId="23" fillId="2" borderId="5" xfId="0" applyNumberFormat="1" applyFont="1" applyFill="1" applyBorder="1" applyAlignment="1">
      <alignment horizontal="center" vertical="center"/>
    </xf>
    <xf numFmtId="167" fontId="23" fillId="2" borderId="6" xfId="0" applyNumberFormat="1" applyFont="1" applyFill="1" applyBorder="1" applyAlignment="1">
      <alignment horizontal="center" vertical="center"/>
    </xf>
    <xf numFmtId="167" fontId="23" fillId="2" borderId="5" xfId="1" applyNumberFormat="1" applyFont="1" applyFill="1" applyBorder="1" applyAlignment="1">
      <alignment horizontal="center" vertical="center"/>
    </xf>
    <xf numFmtId="167" fontId="23" fillId="2" borderId="6" xfId="1" applyNumberFormat="1" applyFont="1" applyFill="1" applyBorder="1" applyAlignment="1">
      <alignment horizontal="center" vertical="center"/>
    </xf>
    <xf numFmtId="167" fontId="23" fillId="6" borderId="5" xfId="0" applyNumberFormat="1" applyFont="1" applyFill="1" applyBorder="1" applyAlignment="1">
      <alignment horizontal="center" vertical="center"/>
    </xf>
    <xf numFmtId="167" fontId="23" fillId="6" borderId="6" xfId="0" applyNumberFormat="1" applyFont="1" applyFill="1" applyBorder="1" applyAlignment="1">
      <alignment horizontal="center" vertical="center"/>
    </xf>
    <xf numFmtId="10" fontId="23" fillId="2" borderId="5" xfId="0" applyNumberFormat="1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169" fontId="12" fillId="5" borderId="5" xfId="3" applyNumberFormat="1" applyFont="1" applyFill="1" applyBorder="1" applyAlignment="1">
      <alignment horizontal="center" vertical="center"/>
    </xf>
    <xf numFmtId="169" fontId="12" fillId="5" borderId="6" xfId="3" applyNumberFormat="1" applyFont="1" applyFill="1" applyBorder="1" applyAlignment="1">
      <alignment horizontal="center" vertical="center"/>
    </xf>
    <xf numFmtId="10" fontId="21" fillId="2" borderId="5" xfId="2" applyNumberFormat="1" applyFont="1" applyFill="1" applyBorder="1" applyAlignment="1">
      <alignment horizontal="center" vertical="center"/>
    </xf>
    <xf numFmtId="10" fontId="21" fillId="2" borderId="6" xfId="2" applyNumberFormat="1" applyFont="1" applyFill="1" applyBorder="1" applyAlignment="1">
      <alignment horizontal="center" vertical="center"/>
    </xf>
    <xf numFmtId="165" fontId="15" fillId="5" borderId="9" xfId="0" applyNumberFormat="1" applyFont="1" applyFill="1" applyBorder="1" applyAlignment="1">
      <alignment horizontal="center" vertical="center"/>
    </xf>
    <xf numFmtId="165" fontId="15" fillId="5" borderId="0" xfId="0" applyNumberFormat="1" applyFont="1" applyFill="1" applyAlignment="1">
      <alignment horizontal="center" vertical="center"/>
    </xf>
    <xf numFmtId="165" fontId="15" fillId="5" borderId="10" xfId="0" applyNumberFormat="1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165" fontId="15" fillId="5" borderId="5" xfId="3" applyNumberFormat="1" applyFont="1" applyFill="1" applyBorder="1" applyAlignment="1">
      <alignment horizontal="center" vertical="center"/>
    </xf>
    <xf numFmtId="165" fontId="15" fillId="5" borderId="6" xfId="3" applyNumberFormat="1" applyFont="1" applyFill="1" applyBorder="1" applyAlignment="1">
      <alignment horizontal="center" vertical="center"/>
    </xf>
    <xf numFmtId="165" fontId="12" fillId="2" borderId="9" xfId="0" applyNumberFormat="1" applyFont="1" applyFill="1" applyBorder="1" applyAlignment="1">
      <alignment horizontal="center" vertical="center"/>
    </xf>
    <xf numFmtId="165" fontId="12" fillId="2" borderId="0" xfId="0" applyNumberFormat="1" applyFont="1" applyFill="1" applyAlignment="1">
      <alignment horizontal="center" vertical="center"/>
    </xf>
    <xf numFmtId="165" fontId="12" fillId="2" borderId="10" xfId="0" applyNumberFormat="1" applyFont="1" applyFill="1" applyBorder="1" applyAlignment="1">
      <alignment horizontal="center" vertical="center"/>
    </xf>
    <xf numFmtId="4" fontId="12" fillId="2" borderId="9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165" fontId="12" fillId="2" borderId="5" xfId="3" applyNumberFormat="1" applyFont="1" applyFill="1" applyBorder="1" applyAlignment="1">
      <alignment horizontal="center" vertical="center"/>
    </xf>
    <xf numFmtId="165" fontId="12" fillId="2" borderId="6" xfId="3" applyNumberFormat="1" applyFont="1" applyFill="1" applyBorder="1" applyAlignment="1">
      <alignment horizontal="center" vertical="center"/>
    </xf>
    <xf numFmtId="168" fontId="12" fillId="2" borderId="9" xfId="0" applyNumberFormat="1" applyFont="1" applyFill="1" applyBorder="1" applyAlignment="1">
      <alignment horizontal="center" vertical="center"/>
    </xf>
    <xf numFmtId="165" fontId="12" fillId="2" borderId="11" xfId="3" applyNumberFormat="1" applyFont="1" applyFill="1" applyBorder="1" applyAlignment="1">
      <alignment horizontal="center" vertical="center"/>
    </xf>
    <xf numFmtId="165" fontId="12" fillId="2" borderId="14" xfId="3" applyNumberFormat="1" applyFont="1" applyFill="1" applyBorder="1" applyAlignment="1">
      <alignment horizontal="center" vertical="center"/>
    </xf>
    <xf numFmtId="165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165" fontId="12" fillId="2" borderId="13" xfId="0" applyNumberFormat="1" applyFont="1" applyFill="1" applyBorder="1" applyAlignment="1">
      <alignment horizontal="center" vertical="center"/>
    </xf>
    <xf numFmtId="167" fontId="0" fillId="2" borderId="0" xfId="2" applyNumberFormat="1" applyFont="1" applyFill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</cellXfs>
  <cellStyles count="4">
    <cellStyle name="Millares" xfId="1" builtinId="3"/>
    <cellStyle name="Millares 2 3" xfId="3" xr:uid="{51BF1F96-F211-449C-8D1E-B372853CABEF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59" Type="http://schemas.openxmlformats.org/officeDocument/2006/relationships/externalLink" Target="externalLinks/externalLink157.xml"/><Relationship Id="rId170" Type="http://schemas.openxmlformats.org/officeDocument/2006/relationships/externalLink" Target="externalLinks/externalLink168.xml"/><Relationship Id="rId191" Type="http://schemas.openxmlformats.org/officeDocument/2006/relationships/externalLink" Target="externalLinks/externalLink189.xml"/><Relationship Id="rId205" Type="http://schemas.openxmlformats.org/officeDocument/2006/relationships/externalLink" Target="externalLinks/externalLink203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160" Type="http://schemas.openxmlformats.org/officeDocument/2006/relationships/externalLink" Target="externalLinks/externalLink158.xml"/><Relationship Id="rId181" Type="http://schemas.openxmlformats.org/officeDocument/2006/relationships/externalLink" Target="externalLinks/externalLink179.xml"/><Relationship Id="rId216" Type="http://schemas.openxmlformats.org/officeDocument/2006/relationships/styles" Target="styles.xml"/><Relationship Id="rId22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62.xml"/><Relationship Id="rId118" Type="http://schemas.openxmlformats.org/officeDocument/2006/relationships/externalLink" Target="externalLinks/externalLink116.xml"/><Relationship Id="rId139" Type="http://schemas.openxmlformats.org/officeDocument/2006/relationships/externalLink" Target="externalLinks/externalLink137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71" Type="http://schemas.openxmlformats.org/officeDocument/2006/relationships/externalLink" Target="externalLinks/externalLink169.xml"/><Relationship Id="rId192" Type="http://schemas.openxmlformats.org/officeDocument/2006/relationships/externalLink" Target="externalLinks/externalLink190.xml"/><Relationship Id="rId206" Type="http://schemas.openxmlformats.org/officeDocument/2006/relationships/externalLink" Target="externalLinks/externalLink204.xml"/><Relationship Id="rId12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106.xml"/><Relationship Id="rId129" Type="http://schemas.openxmlformats.org/officeDocument/2006/relationships/externalLink" Target="externalLinks/externalLink127.xml"/><Relationship Id="rId54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61" Type="http://schemas.openxmlformats.org/officeDocument/2006/relationships/externalLink" Target="externalLinks/externalLink159.xml"/><Relationship Id="rId182" Type="http://schemas.openxmlformats.org/officeDocument/2006/relationships/externalLink" Target="externalLinks/externalLink180.xml"/><Relationship Id="rId217" Type="http://schemas.openxmlformats.org/officeDocument/2006/relationships/sharedStrings" Target="sharedStrings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51" Type="http://schemas.openxmlformats.org/officeDocument/2006/relationships/externalLink" Target="externalLinks/externalLink149.xml"/><Relationship Id="rId172" Type="http://schemas.openxmlformats.org/officeDocument/2006/relationships/externalLink" Target="externalLinks/externalLink170.xml"/><Relationship Id="rId193" Type="http://schemas.openxmlformats.org/officeDocument/2006/relationships/externalLink" Target="externalLinks/externalLink191.xml"/><Relationship Id="rId207" Type="http://schemas.openxmlformats.org/officeDocument/2006/relationships/externalLink" Target="externalLinks/externalLink205.xml"/><Relationship Id="rId13" Type="http://schemas.openxmlformats.org/officeDocument/2006/relationships/externalLink" Target="externalLinks/externalLink11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20" Type="http://schemas.openxmlformats.org/officeDocument/2006/relationships/externalLink" Target="externalLinks/externalLink118.xml"/><Relationship Id="rId141" Type="http://schemas.openxmlformats.org/officeDocument/2006/relationships/externalLink" Target="externalLinks/externalLink139.xml"/><Relationship Id="rId7" Type="http://schemas.openxmlformats.org/officeDocument/2006/relationships/externalLink" Target="externalLinks/externalLink5.xml"/><Relationship Id="rId162" Type="http://schemas.openxmlformats.org/officeDocument/2006/relationships/externalLink" Target="externalLinks/externalLink160.xml"/><Relationship Id="rId183" Type="http://schemas.openxmlformats.org/officeDocument/2006/relationships/externalLink" Target="externalLinks/externalLink181.xml"/><Relationship Id="rId218" Type="http://schemas.openxmlformats.org/officeDocument/2006/relationships/calcChain" Target="calcChain.xml"/><Relationship Id="rId24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31" Type="http://schemas.openxmlformats.org/officeDocument/2006/relationships/externalLink" Target="externalLinks/externalLink129.xml"/><Relationship Id="rId152" Type="http://schemas.openxmlformats.org/officeDocument/2006/relationships/externalLink" Target="externalLinks/externalLink150.xml"/><Relationship Id="rId173" Type="http://schemas.openxmlformats.org/officeDocument/2006/relationships/externalLink" Target="externalLinks/externalLink171.xml"/><Relationship Id="rId194" Type="http://schemas.openxmlformats.org/officeDocument/2006/relationships/externalLink" Target="externalLinks/externalLink192.xml"/><Relationship Id="rId208" Type="http://schemas.openxmlformats.org/officeDocument/2006/relationships/externalLink" Target="externalLinks/externalLink206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168" Type="http://schemas.openxmlformats.org/officeDocument/2006/relationships/externalLink" Target="externalLinks/externalLink16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163" Type="http://schemas.openxmlformats.org/officeDocument/2006/relationships/externalLink" Target="externalLinks/externalLink161.xml"/><Relationship Id="rId184" Type="http://schemas.openxmlformats.org/officeDocument/2006/relationships/externalLink" Target="externalLinks/externalLink182.xml"/><Relationship Id="rId189" Type="http://schemas.openxmlformats.org/officeDocument/2006/relationships/externalLink" Target="externalLinks/externalLink187.xml"/><Relationship Id="rId3" Type="http://schemas.openxmlformats.org/officeDocument/2006/relationships/externalLink" Target="externalLinks/externalLink1.xml"/><Relationship Id="rId214" Type="http://schemas.openxmlformats.org/officeDocument/2006/relationships/externalLink" Target="externalLinks/externalLink212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158" Type="http://schemas.openxmlformats.org/officeDocument/2006/relationships/externalLink" Target="externalLinks/externalLink156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3" Type="http://schemas.openxmlformats.org/officeDocument/2006/relationships/externalLink" Target="externalLinks/externalLink151.xml"/><Relationship Id="rId174" Type="http://schemas.openxmlformats.org/officeDocument/2006/relationships/externalLink" Target="externalLinks/externalLink172.xml"/><Relationship Id="rId179" Type="http://schemas.openxmlformats.org/officeDocument/2006/relationships/externalLink" Target="externalLinks/externalLink177.xml"/><Relationship Id="rId195" Type="http://schemas.openxmlformats.org/officeDocument/2006/relationships/externalLink" Target="externalLinks/externalLink193.xml"/><Relationship Id="rId209" Type="http://schemas.openxmlformats.org/officeDocument/2006/relationships/externalLink" Target="externalLinks/externalLink207.xml"/><Relationship Id="rId190" Type="http://schemas.openxmlformats.org/officeDocument/2006/relationships/externalLink" Target="externalLinks/externalLink188.xml"/><Relationship Id="rId204" Type="http://schemas.openxmlformats.org/officeDocument/2006/relationships/externalLink" Target="externalLinks/externalLink202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64" Type="http://schemas.openxmlformats.org/officeDocument/2006/relationships/externalLink" Target="externalLinks/externalLink162.xml"/><Relationship Id="rId169" Type="http://schemas.openxmlformats.org/officeDocument/2006/relationships/externalLink" Target="externalLinks/externalLink167.xml"/><Relationship Id="rId185" Type="http://schemas.openxmlformats.org/officeDocument/2006/relationships/externalLink" Target="externalLinks/externalLink18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80" Type="http://schemas.openxmlformats.org/officeDocument/2006/relationships/externalLink" Target="externalLinks/externalLink178.xml"/><Relationship Id="rId210" Type="http://schemas.openxmlformats.org/officeDocument/2006/relationships/externalLink" Target="externalLinks/externalLink208.xml"/><Relationship Id="rId215" Type="http://schemas.openxmlformats.org/officeDocument/2006/relationships/theme" Target="theme/theme1.xml"/><Relationship Id="rId26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54" Type="http://schemas.openxmlformats.org/officeDocument/2006/relationships/externalLink" Target="externalLinks/externalLink152.xml"/><Relationship Id="rId175" Type="http://schemas.openxmlformats.org/officeDocument/2006/relationships/externalLink" Target="externalLinks/externalLink173.xml"/><Relationship Id="rId196" Type="http://schemas.openxmlformats.org/officeDocument/2006/relationships/externalLink" Target="externalLinks/externalLink194.xml"/><Relationship Id="rId200" Type="http://schemas.openxmlformats.org/officeDocument/2006/relationships/externalLink" Target="externalLinks/externalLink198.xml"/><Relationship Id="rId16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Relationship Id="rId165" Type="http://schemas.openxmlformats.org/officeDocument/2006/relationships/externalLink" Target="externalLinks/externalLink163.xml"/><Relationship Id="rId186" Type="http://schemas.openxmlformats.org/officeDocument/2006/relationships/externalLink" Target="externalLinks/externalLink184.xml"/><Relationship Id="rId211" Type="http://schemas.openxmlformats.org/officeDocument/2006/relationships/externalLink" Target="externalLinks/externalLink209.xml"/><Relationship Id="rId27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34" Type="http://schemas.openxmlformats.org/officeDocument/2006/relationships/externalLink" Target="externalLinks/externalLink132.xml"/><Relationship Id="rId80" Type="http://schemas.openxmlformats.org/officeDocument/2006/relationships/externalLink" Target="externalLinks/externalLink78.xml"/><Relationship Id="rId155" Type="http://schemas.openxmlformats.org/officeDocument/2006/relationships/externalLink" Target="externalLinks/externalLink153.xml"/><Relationship Id="rId176" Type="http://schemas.openxmlformats.org/officeDocument/2006/relationships/externalLink" Target="externalLinks/externalLink174.xml"/><Relationship Id="rId197" Type="http://schemas.openxmlformats.org/officeDocument/2006/relationships/externalLink" Target="externalLinks/externalLink195.xml"/><Relationship Id="rId201" Type="http://schemas.openxmlformats.org/officeDocument/2006/relationships/externalLink" Target="externalLinks/externalLink199.xml"/><Relationship Id="rId17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24" Type="http://schemas.openxmlformats.org/officeDocument/2006/relationships/externalLink" Target="externalLinks/externalLink122.xml"/><Relationship Id="rId70" Type="http://schemas.openxmlformats.org/officeDocument/2006/relationships/externalLink" Target="externalLinks/externalLink68.xml"/><Relationship Id="rId91" Type="http://schemas.openxmlformats.org/officeDocument/2006/relationships/externalLink" Target="externalLinks/externalLink89.xml"/><Relationship Id="rId145" Type="http://schemas.openxmlformats.org/officeDocument/2006/relationships/externalLink" Target="externalLinks/externalLink143.xml"/><Relationship Id="rId166" Type="http://schemas.openxmlformats.org/officeDocument/2006/relationships/externalLink" Target="externalLinks/externalLink164.xml"/><Relationship Id="rId187" Type="http://schemas.openxmlformats.org/officeDocument/2006/relationships/externalLink" Target="externalLinks/externalLink185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210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60" Type="http://schemas.openxmlformats.org/officeDocument/2006/relationships/externalLink" Target="externalLinks/externalLink58.xml"/><Relationship Id="rId81" Type="http://schemas.openxmlformats.org/officeDocument/2006/relationships/externalLink" Target="externalLinks/externalLink79.xml"/><Relationship Id="rId135" Type="http://schemas.openxmlformats.org/officeDocument/2006/relationships/externalLink" Target="externalLinks/externalLink133.xml"/><Relationship Id="rId156" Type="http://schemas.openxmlformats.org/officeDocument/2006/relationships/externalLink" Target="externalLinks/externalLink154.xml"/><Relationship Id="rId177" Type="http://schemas.openxmlformats.org/officeDocument/2006/relationships/externalLink" Target="externalLinks/externalLink175.xml"/><Relationship Id="rId198" Type="http://schemas.openxmlformats.org/officeDocument/2006/relationships/externalLink" Target="externalLinks/externalLink196.xml"/><Relationship Id="rId202" Type="http://schemas.openxmlformats.org/officeDocument/2006/relationships/externalLink" Target="externalLinks/externalLink200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50" Type="http://schemas.openxmlformats.org/officeDocument/2006/relationships/externalLink" Target="externalLinks/externalLink48.xml"/><Relationship Id="rId104" Type="http://schemas.openxmlformats.org/officeDocument/2006/relationships/externalLink" Target="externalLinks/externalLink102.xml"/><Relationship Id="rId125" Type="http://schemas.openxmlformats.org/officeDocument/2006/relationships/externalLink" Target="externalLinks/externalLink123.xml"/><Relationship Id="rId146" Type="http://schemas.openxmlformats.org/officeDocument/2006/relationships/externalLink" Target="externalLinks/externalLink144.xml"/><Relationship Id="rId167" Type="http://schemas.openxmlformats.org/officeDocument/2006/relationships/externalLink" Target="externalLinks/externalLink165.xml"/><Relationship Id="rId188" Type="http://schemas.openxmlformats.org/officeDocument/2006/relationships/externalLink" Target="externalLinks/externalLink186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13" Type="http://schemas.openxmlformats.org/officeDocument/2006/relationships/externalLink" Target="externalLinks/externalLink21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8.xml"/><Relationship Id="rId115" Type="http://schemas.openxmlformats.org/officeDocument/2006/relationships/externalLink" Target="externalLinks/externalLink113.xml"/><Relationship Id="rId136" Type="http://schemas.openxmlformats.org/officeDocument/2006/relationships/externalLink" Target="externalLinks/externalLink134.xml"/><Relationship Id="rId157" Type="http://schemas.openxmlformats.org/officeDocument/2006/relationships/externalLink" Target="externalLinks/externalLink155.xml"/><Relationship Id="rId178" Type="http://schemas.openxmlformats.org/officeDocument/2006/relationships/externalLink" Target="externalLinks/externalLink176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9" Type="http://schemas.openxmlformats.org/officeDocument/2006/relationships/externalLink" Target="externalLinks/externalLink197.xml"/><Relationship Id="rId203" Type="http://schemas.openxmlformats.org/officeDocument/2006/relationships/externalLink" Target="externalLinks/externalLink201.xml"/><Relationship Id="rId19" Type="http://schemas.openxmlformats.org/officeDocument/2006/relationships/externalLink" Target="externalLinks/externalLink1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719137</xdr:colOff>
      <xdr:row>0</xdr:row>
      <xdr:rowOff>0</xdr:rowOff>
    </xdr:from>
    <xdr:to>
      <xdr:col>0</xdr:col>
      <xdr:colOff>7322059</xdr:colOff>
      <xdr:row>7</xdr:row>
      <xdr:rowOff>38100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B4EAFE73-61BF-49E9-879A-95CE0DFD8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719137" y="0"/>
          <a:ext cx="6602922" cy="1600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planeacion%20financiera_06\proyecciones%20financieras%20ENEE_JUNIO_06\Proy%20.Fin_Con%20acciones%2014_6_06_con%20valores%20no%20recaudados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GIE\Documents%20and%20Settings\ko193096\Escritorio\Presupuesto%20Cobija%20Septiembre%202010.xls" TargetMode="External"/></Relationships>
</file>

<file path=xl/externalLinks/_rels/externalLink10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ondo%20vial%201/Documents/A&#241;o%202019/10%20Oct/Planes/Cuadro%20Red%20Vial%20con%20Planes%20Inversion%20Correg%20Fecha%204.10.2019%20(Actualizado%20MD)%20Detalle.xlsx" TargetMode="External"/><Relationship Id="rId1" Type="http://schemas.openxmlformats.org/officeDocument/2006/relationships/externalLinkPath" Target="/Users/Fondo%20vial%201/Documents/A&#241;o%202019/10%20Oct/Planes/Cuadro%20Red%20Vial%20con%20Planes%20Inversion%20Correg%20Fecha%204.10.2019%20(Actualizado%20MD)%20Detalle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10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Guillermo%20Rodriguez/Desktop/RedVial%20HN%202018%20V2.xlsx" TargetMode="External"/><Relationship Id="rId1" Type="http://schemas.openxmlformats.org/officeDocument/2006/relationships/externalLinkPath" Target="/Users/Guillermo%20Rodriguez/Desktop/RedVial%20HN%202018%20V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BDD4977\21-SEPTIEMBR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eco7\Compartido\MARVIN\MARLON\Trabajos%20Marlon%20Urbina\PROY.Demanda\Proy-dem-00-02\proyecdeman_2002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2\Backup%20Toro\OLDISK_D\ESTADIST\2002\GEN_BCH2001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F5AEA22\Proyeccion%20demanda%2020-11-07%20(CON-JC)%20cinco%20en%20punto%20p.m.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1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CONSTRUCCI&#211;N/IMAE%20CONSTRUCCI&#211;N/CONSTRUCCION%202009/Acumulado%20mensual_09.XLS" TargetMode="External"/><Relationship Id="rId1" Type="http://schemas.openxmlformats.org/officeDocument/2006/relationships/externalLinkPath" Target="/server_cuentas/CONSTRUCCI&#211;N/IMAE%20CONSTRUCCI&#211;N/CONSTRUCCION%202009/Acumulado%20mensual_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GIE\Archivos1\programacion%20financiera\modelo\2004\2003julio%202004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9\Compartido\toro\Estadisticas2002\CUAD2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documentos\Proy.%20Financieras_Con%20acciones%20a%20tomar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1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ondo%20vial%201/Documents/AAA%20Mapas%20Programas%20A&#241;o%202019/Programa%20Estabilizaciones/11%20Nov/Base%20Datos%20Estabilizacion.xlsx" TargetMode="External"/><Relationship Id="rId1" Type="http://schemas.openxmlformats.org/officeDocument/2006/relationships/externalLinkPath" Target="/Users/Fondo%20vial%201/Documents/AAA%20Mapas%20Programas%20A&#241;o%202019/Programa%20Estabilizaciones/11%20Nov/Base%20Datos%20Estabilizacion.xlsx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alawi/BOP_long-term.xls" TargetMode="External"/><Relationship Id="rId1" Type="http://schemas.openxmlformats.org/officeDocument/2006/relationships/externalLinkPath" Target="/DATA1/FAD/Malawi/BOP_long-term.xls" TargetMode="External"/></Relationships>
</file>

<file path=xl/externalLinks/_rels/externalLink13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ocs/O-DRIVE/JM/BEN/HIPC/excelfiles/with%20libya/BN-DSA-Kad2.xls" TargetMode="External"/><Relationship Id="rId1" Type="http://schemas.openxmlformats.org/officeDocument/2006/relationships/externalLinkPath" Target="/DATA1/FAD/Docs/O-DRIVE/JM/BEN/HIPC/excelfiles/with%20libya/BN-DSA-Kad2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GIE\MIS%20TRABAJOS%202007\Documentos%20en%20Uso\Integraciones%20de%20Saldos\A&#209;O%202007\MARZO\PRUEBACARTCR2007agost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14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HTI_real%2010-07.xls" TargetMode="External"/><Relationship Id="rId1" Type="http://schemas.openxmlformats.org/officeDocument/2006/relationships/externalLinkPath" Target="/HTI_real%2010-07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AB_TEC\COMPATPR\SISTEMA\PRUEBA1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14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WIN/TEMP/tables_F2.xls" TargetMode="External"/><Relationship Id="rId1" Type="http://schemas.openxmlformats.org/officeDocument/2006/relationships/externalLinkPath" Target="/DATA1/FAD/WIN/TEMP/tables_F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1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BOARD/BENIN/Decion%20Pt/HIPC%20tables.xls" TargetMode="External"/><Relationship Id="rId1" Type="http://schemas.openxmlformats.org/officeDocument/2006/relationships/externalLinkPath" Target="/DATA1/FAD/BOARD/BENIN/Decion%20Pt/HIPC%20tables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9.123\c$\Vijil\File\Gaby%20Becerra\informes%20ESTECON\MENSUAL%20NOVIEMBRE%202007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quisiciones\ETURCIOS\procesos\Red%20Vial\2018\Planificacion\PACC%202018%20DCPV2.xlsm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GIE\Documents%20and%20Settings\jmatz\My%20Local%20Documents\Excel\BSA\Final%20versions%20(with%20IIP%20&amp;edits)\Versions%20with%20Summary%20matricies\RSA%20BSA%20rev2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3\Compartido\Rialto\Backup%20Toro\toro\Rialto_2005\2000\Boletin\EXCEL\Estad&#237;sticas\PRIN_SIS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grama%20Monetario%202008\Documents%20and%20Settings\Usuario\Escritorio\Escenario%20Base\Archivos1\programacion%20financiera\modelo\2004\2003julio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DATA\S1\ECU\SECTORS\External\PERUMF97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7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kr109095/AppData/Local/Microsoft/Windows/Temporary%20Internet%20Files/Content.Outlook/3W1RK1Q0/WHF%20-%20Tables%20Templates.xlsx" TargetMode="External"/><Relationship Id="rId1" Type="http://schemas.openxmlformats.org/officeDocument/2006/relationships/externalLinkPath" Target="/Users/kr109095/AppData/Local/Microsoft/Windows/Temporary%20Internet%20Files/Content.Outlook/3W1RK1Q0/WHF%20-%20Tables%20Templates.xlsx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7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LIQUID/1998/Review/SCEN-97B.XLS" TargetMode="External"/><Relationship Id="rId1" Type="http://schemas.openxmlformats.org/officeDocument/2006/relationships/externalLinkPath" Target="/DATA1/FAD/LIQUID/1998/Review/SCEN-97B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7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RSHARE.xls" TargetMode="External"/><Relationship Id="rId1" Type="http://schemas.openxmlformats.org/officeDocument/2006/relationships/externalLinkPath" Target="/DRSHARE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ATA\DH\GEO\BOP\GeoBop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ATA\DH\GEO\BOP\Data\FLOW2004a.xls" TargetMode="External"/></Relationships>
</file>

<file path=xl/externalLinks/_rels/externalLink17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GHA/WORKING/Ghfis0500m.xls" TargetMode="External"/><Relationship Id="rId1" Type="http://schemas.openxmlformats.org/officeDocument/2006/relationships/externalLinkPath" Target="/DATA1/FAD/DATA/GHA/WORKING/Ghfis0500m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8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dcordova/Mis%20documentos/programacion%20financiera/FLUJO%20DE%20CAJA%20AL%20TESORERO/OCTUBRE%202010/Flujo%20de%20Caja%20del%2011%20al%2015%20octubre%202010/pend%20CIP%202010%2011oct.xls" TargetMode="External"/><Relationship Id="rId1" Type="http://schemas.openxmlformats.org/officeDocument/2006/relationships/externalLinkPath" Target="/Documents%20and%20Settings/dcordova/Mis%20documentos/programacion%20financiera/FLUJO%20DE%20CAJA%20AL%20TESORERO/OCTUBRE%202010/Flujo%20de%20Caja%20del%2011%20al%2015%20octubre%202010/pend%20CIP%202010%2011oct.xls" TargetMode="External"/></Relationships>
</file>

<file path=xl/externalLinks/_rels/externalLink18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TEMP/DEBT9703.XLS" TargetMode="External"/><Relationship Id="rId1" Type="http://schemas.openxmlformats.org/officeDocument/2006/relationships/externalLinkPath" Target="/DATA1/FAD/TEMP/DEBT9703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8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jchavez/Desktop/DPMF/2026/Informacion%20Requerida%20por%20la%20DPMF%20al%20mes%20de%20marzo%202026.xlsx" TargetMode="External"/><Relationship Id="rId2" Type="http://schemas.openxmlformats.org/officeDocument/2006/relationships/externalLinkPath" Target="file:///C:\Users\jchavez\Desktop\DPMF\2026\Informacion%20Requerida%20por%20la%20DPMF%20al%20mes%20de%20marzo%202026.xlsx" TargetMode="External"/><Relationship Id="rId1" Type="http://schemas.openxmlformats.org/officeDocument/2006/relationships/externalLinkPath" Target="/Users/jchavez/Desktop/DPMF/2026/Informacion%20Requerida%20por%20la%20DPMF%20al%20mes%20de%20marzo%202026.xlsx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8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PSGWN03P/WHD/data/IE/ES2/CATS/CurrentCats/JHowes/DMXMigration/WEO/Archived/Workbook%20Template%20v3.0.xls" TargetMode="External"/><Relationship Id="rId1" Type="http://schemas.openxmlformats.org/officeDocument/2006/relationships/externalLinkPath" Target="/FPSGWN03P/WHD/data/IE/ES2/CATS/CurrentCats/JHowes/DMXMigration/WEO/Archived/Workbook%20Template%20v3.0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DATA\S1\ECU\Current\ecubopLatest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9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Real2001/HTIreal.xls" TargetMode="External"/><Relationship Id="rId1" Type="http://schemas.openxmlformats.org/officeDocument/2006/relationships/externalLinkPath" Target="/Real2001/HTIreal.xls" TargetMode="External"/></Relationships>
</file>

<file path=xl/externalLinks/_rels/externalLink19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y%20Documents/Missions/Uruguay/Mission_ASBA_Review1_July8_15/July17/DSA_URY_July13_PlanC.xls" TargetMode="External"/><Relationship Id="rId1" Type="http://schemas.openxmlformats.org/officeDocument/2006/relationships/externalLinkPath" Target="/DATA1/FAD/My%20Documents/Missions/Uruguay/Mission_ASBA_Review1_July8_15/July17/DSA_URY_July13_PlanC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2005\Ing.%20Med_Sept-05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SI\IMSection\DP\MFS%20Workfiles\Generic%20Files\Graduated%20to%20DC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20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ondo%20vial%201/Documents/A&#241;o%202020/Mery/Matriz%20de%20planificaci&#243;n%202020%20DCPV%20Borrador%2027.8.2019.xlsx" TargetMode="External"/><Relationship Id="rId1" Type="http://schemas.openxmlformats.org/officeDocument/2006/relationships/externalLinkPath" Target="/Users/Fondo%20vial%201/Documents/A&#241;o%202020/Mery/Matriz%20de%20planificaci&#243;n%202020%20DCPV%20Borrador%2027.8.2019.xlsx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20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PC/Documents/DGCP/Informes%20de%20Deuda%20Administracion%20Central/2022/IV%20Trimestre%202022/Indicadores/Indicadores%20de%20Deuda%20al%20IV%20Trimestre%20de%202022.xlsx" TargetMode="External"/><Relationship Id="rId1" Type="http://schemas.openxmlformats.org/officeDocument/2006/relationships/externalLinkPath" Target="/Users/PC/Documents/DGCP/Informes%20de%20Deuda%20Administracion%20Central/2022/IV%20Trimestre%202022/Indicadores/Indicadores%20de%20Deuda%20al%20IV%20Trimestre%20de%202022.xlsx" TargetMode="External"/></Relationships>
</file>

<file path=xl/externalLinks/_rels/externalLink20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PC/Documents/DGCP/Informes%20de%20Deuda%20Administracion%20Central/2023/II%20Trimestre%202023/Indicadores/Indicadores%20de%20deuda%20al%20II%20Trimestre%20%20de%202023.xlsx" TargetMode="External"/><Relationship Id="rId1" Type="http://schemas.openxmlformats.org/officeDocument/2006/relationships/externalLinkPath" Target="/Users/PC/Documents/DGCP/Informes%20de%20Deuda%20Administracion%20Central/2023/II%20Trimestre%202023/Indicadores/Indicadores%20de%20deuda%20al%20II%20Trimestre%20%20de%202023.xlsx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3\III%20Trimestre%202023\indicadores%20%20de%20deuda%20iii%20trimestre%202023.xlsx" TargetMode="External"/></Relationships>
</file>

<file path=xl/externalLinks/_rels/externalLink20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PC/Documents/DGCP/Informes%20de%20Deuda%20Administracion%20Central/2023/I%20Trimestre%202023/Indicadores%20de%20Deuda/Indicadores%20de%20Deuda%20I%20Trimestre%202023.xlsx" TargetMode="External"/><Relationship Id="rId1" Type="http://schemas.openxmlformats.org/officeDocument/2006/relationships/externalLinkPath" Target="/Users/PC/Documents/DGCP/Informes%20de%20Deuda%20Administracion%20Central/2023/I%20Trimestre%202023/Indicadores%20de%20Deuda/Indicadores%20de%20Deuda%20I%20Trimestre%202023.xlsx" TargetMode="External"/></Relationships>
</file>

<file path=xl/externalLinks/_rels/externalLink20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jchavez/Desktop/Informes%20de%20Deuda%20Administracion%20Central/2024/II%20Trimestre%202024/Indicadores%20II%20Trimestre%202024/indicadores%20de%20deuda%20ii%20trimestre%202024.xlsx" TargetMode="External"/><Relationship Id="rId2" Type="http://schemas.openxmlformats.org/officeDocument/2006/relationships/externalLinkPath" Target="file:///C:\Users\jchavez\Desktop\Informes%20de%20Deuda%20Administracion%20Central\2024\II%20Trimestre%202024\Indicadores%20II%20Trimestre%202024\indicadores%20de%20deuda%20ii%20trimestre%202024.xlsx" TargetMode="External"/><Relationship Id="rId1" Type="http://schemas.openxmlformats.org/officeDocument/2006/relationships/externalLinkPath" Target="/Users/jchavez/Desktop/Informes%20de%20Deuda%20Administracion%20Central/2024/II%20Trimestre%202024/Indicadores%20II%20Trimestre%202024/indicadores%20de%20deuda%20ii%20trimestre%202024.xlsx" TargetMode="External"/></Relationships>
</file>

<file path=xl/externalLinks/_rels/externalLink20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jchavez/Desktop/Informes%20de%20Deuda%20Administracion%20Central/2024/III%20Trimestre%202024/Indicadores%20de%20Deuda/INDICADORES%20%20III%20TRIMESTRE%202024.xlsx" TargetMode="External"/><Relationship Id="rId2" Type="http://schemas.openxmlformats.org/officeDocument/2006/relationships/externalLinkPath" Target="file:///C:\Users\jchavez\Desktop\Informes%20de%20Deuda%20Administracion%20Central\2024\III%20Trimestre%202024\Indicadores%20de%20Deuda\INDICADORES%20%20III%20TRIMESTRE%202024.xlsx" TargetMode="External"/><Relationship Id="rId1" Type="http://schemas.openxmlformats.org/officeDocument/2006/relationships/externalLinkPath" Target="/Users/jchavez/Desktop/Informes%20de%20Deuda%20Administracion%20Central/2024/III%20Trimestre%202024/Indicadores%20de%20Deuda/INDICADORES%20%20III%20TRIMESTRE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GIE\Documents%20and%20Settings\gencina\Configuraci&#243;n%20local\Archivos%20temporales%20de%20Internet\OLK3\CEI_99_02b.xls" TargetMode="External"/></Relationships>
</file>

<file path=xl/externalLinks/_rels/externalLink2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jchavez/Desktop/Informes%20de%20Deuda%20Administracion%20Central/2025/IV%20Trimestre%202025/Indicadores%20de%20Deuda/Indicadores%20de%20deuda%20de%20la%20AC%20al%2031%20de%20diciembre%20de%202025.xlsx" TargetMode="External"/><Relationship Id="rId2" Type="http://schemas.openxmlformats.org/officeDocument/2006/relationships/externalLinkPath" Target="file:///C:\Users\jchavez\Desktop\Informes%20de%20Deuda%20Administracion%20Central\2025\IV%20Trimestre%202025\Indicadores%20de%20Deuda\Indicadores%20de%20deuda%20de%20la%20AC%20al%2031%20de%20diciembre%20de%202025.xlsx" TargetMode="External"/><Relationship Id="rId1" Type="http://schemas.openxmlformats.org/officeDocument/2006/relationships/externalLinkPath" Target="/Users/jchavez/Desktop/Informes%20de%20Deuda%20Administracion%20Central/2025/IV%20Trimestre%202025/Indicadores%20de%20Deuda/Indicadores%20de%20deuda%20de%20la%20AC%20al%2031%20de%20diciembre%20de%202025.xlsx" TargetMode="External"/></Relationships>
</file>

<file path=xl/externalLinks/_rels/externalLink2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jchavez/Desktop/Informes%20de%20Deuda%20Administracion%20Central/2026/II%20Trimestre%20de%202026/Indicadores%20de%20Deuda%20II%20Trimestre%202026/Indicadores%20de%20Deuda%20de%20la%20Administraci&#243;n%20Central%20al%20II%20Trimestre%20de%202026.xlsx" TargetMode="External"/><Relationship Id="rId2" Type="http://schemas.openxmlformats.org/officeDocument/2006/relationships/externalLinkPath" Target="file:///C:\Users\jchavez\Desktop\Informes%20de%20Deuda%20Administracion%20Central\2026\II%20Trimestre%20de%202026\Indicadores%20de%20Deuda%20II%20Trimestre%202026\Indicadores%20de%20Deuda%20de%20la%20Administraci&#243;n%20Central%20al%20II%20Trimestre%20de%202026.xlsx" TargetMode="External"/><Relationship Id="rId1" Type="http://schemas.openxmlformats.org/officeDocument/2006/relationships/externalLinkPath" Target="/Users/jchavez/Desktop/Informes%20de%20Deuda%20Administracion%20Central/2026/II%20Trimestre%20de%202026/Indicadores%20de%20Deuda%20II%20Trimestre%202026/Indicadores%20de%20Deuda%20de%20la%20Administraci&#243;n%20Central%20al%20II%20Trimestre%20de%202026.xlsx" TargetMode="External"/></Relationships>
</file>

<file path=xl/externalLinks/_rels/externalLink2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PC/Documents/DGCP/Informes%20de%20Deuda%20Administracion%20Central/2022/I%20Trimestre%202022/Indicadores%20de%20Deuda%20I%20Trimestre%202022/Indicadores%20de%20riesgo%20AC%20I%202022_VM.xlsx" TargetMode="External"/><Relationship Id="rId1" Type="http://schemas.openxmlformats.org/officeDocument/2006/relationships/externalLinkPath" Target="/Users/PC/Documents/DGCP/Informes%20de%20Deuda%20Administracion%20Central/2022/I%20Trimestre%202022/Indicadores%20de%20Deuda%20I%20Trimestre%202022/Indicadores%20de%20riesgo%20AC%20I%202022_VM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v29318\Estabilidad%20Financiera\Bases\Base%20Cr&#233;ditos\Cartera%20y%20mora_jun_2009_jun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GIE\DATA\S1\ECU\SECTORS\External\PERUMF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GIE\DATA\S1\ECU\Current\ecubopLate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Documents%20and%20Settings\eflores\Local%20Settings\Temporary%20Internet%20Files\OLK182\HNDBOP%202004%20updated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Documents%20and%20Settings\CSANCAK\Local%20Settings\Temporary%20Internet%20Files\OLKF\HTI-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Archivos1\programacion%20financiera\modelo\2004\2003julio%2020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WIN\TEMP\MFLOW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uments%20and%20Settings\JMATZ\My%20Local%20Documents\EXCEL\Guyana\2003%20Mission\Final\Other%20Depository%20Corporations%20Balanc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GIE\C%20Silva\DRI\ASD%20Planificacion\Rev%20Programa%202006%20%20ASD%2019-oct-2006%20Consolidado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rvesteco/balanza%20pagos/Documents%20and%20Settings/EN184017.CC_ESTECO/Configuraci&#243;n%20local/Archivos%20temporales%20de%20Internet/Content.IE5/GX630HAJ/HNDBOP.xls" TargetMode="External"/><Relationship Id="rId1" Type="http://schemas.openxmlformats.org/officeDocument/2006/relationships/externalLinkPath" Target="/Srvesteco/balanza%20pagos/Documents%20and%20Settings/EN184017.CC_ESTECO/Configuraci&#243;n%20local/Archivos%20temporales%20de%20Internet/Content.IE5/GX630HAJ/HNDBOP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PSSWN06p/wrs2/whd/system/WRSTAB.XLS" TargetMode="External"/><Relationship Id="rId1" Type="http://schemas.openxmlformats.org/officeDocument/2006/relationships/externalLinkPath" Target="/FPSSWN06p/wrs2/whd/system/WRSTAB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/TEMP/weo%20extra%20vulnerabilty.xls" TargetMode="External"/><Relationship Id="rId1" Type="http://schemas.openxmlformats.org/officeDocument/2006/relationships/externalLinkPath" Target="/WIN/TEMP/weo%20extra%20vulnerabilty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sdodzin/My%20Local%20Documents/Croatia/Mission%20-%20May%202003/Final%20May%2021,%202003/WIN/Temporary%20Internet%20Files/OLK312/GeoBop-July6(July11)-circulated.xls" TargetMode="External"/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DATA\US\ARM\REP\97ARMRED\TABLES\EDSSARMRED97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WIN\TEMP\MFLOW96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_c\f_publicas\Doctos%20de%20Carlos%20Car&#237;as\curso%20fmi\Copia\Marco\PM%202005\PROGRAMA%20MONETARIO.xls" TargetMode="External"/></Relationships>
</file>

<file path=xl/externalLinks/_rels/externalLink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ipc/indicado/varias/ITCER2001.xls" TargetMode="External"/><Relationship Id="rId1" Type="http://schemas.openxmlformats.org/officeDocument/2006/relationships/externalLinkPath" Target="/Server_cuentas/ipc/indicado/varias/ITCER20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v27286\Documentos%20de%20Trabajo\Users\Juliana\AppData\Local\Temp\WIN\TEMP\MFLOW9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v27286\Documentos%20de%20Trabajo\Users\Juliana\AppData\Local\Temp\DATA\DD\GEO\BOP\GeoBop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v27286\Documentos%20de%20Trabajo\Users\Juliana\AppData\Local\Temp\Documents%20and%20Settings\JMATZ\My%20Local%20Documents\EXCEL\Guyana\2003%20Mission\Final\Other%20Depository%20Corporations%20Balanc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Documents%20and%20Settings\sdodzin\My%20Local%20Documents\Croatia\Mission%20-%20May%202003\Final%20May%2021,%202003\DATA\US\ARM\REP\97ARMRED\TABLES\EDSSARMRED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/TEMP/MFLOW96.XLS" TargetMode="External"/><Relationship Id="rId1" Type="http://schemas.openxmlformats.org/officeDocument/2006/relationships/externalLinkPath" Target="/WIN/TEMP/MFLOW96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US/ARM/REP/97ARMRED/TABLES/EDSSARMRED97.xls" TargetMode="External"/><Relationship Id="rId1" Type="http://schemas.openxmlformats.org/officeDocument/2006/relationships/externalLinkPath" Target="/DATA1/FAD/DATA/US/ARM/REP/97ARMRED/TABLES/EDSSARMRED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Estadistica-Monetaria\Documents%20and%20Settings\gencina\Configuraci&#243;n%20local\Archivos%20temporales%20de%20Internet\OLK3\CEI_99_02b.xls" TargetMode="External"/></Relationships>
</file>

<file path=xl/externalLinks/_rels/externalLink6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A&#241;o_2005/WIN/TEMP/MFLOW96.XLS" TargetMode="External"/><Relationship Id="rId1" Type="http://schemas.openxmlformats.org/officeDocument/2006/relationships/externalLinkPath" Target="/server_cuentas/A&#241;o_2005/WIN/TEMP/MFLOW9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6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sdodzin/My%20Local%20Documents/Croatia/Mission%20-%20May%202003/Final%20May%2021,%202003/Croatia/MNG_EX/BOP9703_stress.xls" TargetMode="External"/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6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AC/WesternHem/Paraguay/Temporary/Paraguay%20Monetary%20File%20-%20Oct%201.xls" TargetMode="External"/><Relationship Id="rId1" Type="http://schemas.openxmlformats.org/officeDocument/2006/relationships/externalLinkPath" Target="/DATA1/FAD/AC/WesternHem/Paraguay/Temporary/Paraguay%20Monetary%20File%20-%20Oct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CSANCAK/Local%20Settings/Temporary%20Internet%20Files/OLKF/HTI-BOP.xls" TargetMode="External"/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7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RL/PRY/Monetary/SR%20and%20RED%20Monetary%20tables.xls" TargetMode="External"/><Relationship Id="rId1" Type="http://schemas.openxmlformats.org/officeDocument/2006/relationships/externalLinkPath" Target="/DATA1/FAD/DATA/RL/PRY/Monetary/SR%20and%20RED%20Monetary%20tabl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y%20Documents/GHBopbaseline051501.xls" TargetMode="External"/><Relationship Id="rId1" Type="http://schemas.openxmlformats.org/officeDocument/2006/relationships/externalLinkPath" Target="/DATA1/FAD/My%20Documents/GHBopbaseline05150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balanza%20pagos\Planilla%20de%20Liquidez\Planilla%20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7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CSANCAK/Local%20Settings/Temporary%20Internet%20Files/OLKF/HTI_Mon.xls" TargetMode="External"/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v27286\Documentos%20de%20Trabajo\Users\Juliana\AppData\Local\Temp\DATA\F1\SRF\Paraguay.xls" TargetMode="External"/></Relationships>
</file>

<file path=xl/externalLinks/_rels/externalLink8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Cec/Compras/CP_03-07_ht_sal.xls" TargetMode="External"/><Relationship Id="rId1" Type="http://schemas.openxmlformats.org/officeDocument/2006/relationships/externalLinkPath" Target="/Cec/Compras/CP_03-07_ht_sal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6.236\Gie\ESTAD&#205;STICAS%20DEUDA%20EXTERNA\ESTADISTICAS%20DEUDA%20II\PEP\SOSTENIBILIDAD%20DE%20DEUDA\PEP%202016\Taller%20Feb.%202016\Resultados\DSA.Honduras.datos%20SPNF20160226.xlsm" TargetMode="External"/></Relationships>
</file>

<file path=xl/externalLinks/_rels/externalLink8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SEN/Bopfiles/SNBOPlast.XLS" TargetMode="External"/><Relationship Id="rId1" Type="http://schemas.openxmlformats.org/officeDocument/2006/relationships/externalLinkPath" Target="/DATA1/FAD/DATA/SEN/Bopfiles/SNBOPlast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8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dows/ServiceProfiles/NetworkService/AppData/Local/Temp/OICE_16_974FA576_32C1D314_1B2E/MD_FINAL/ESTANDAR/AXILI/PRUEBA/P/CUENTAS.XLS" TargetMode="External"/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ondo%20vial%201/Documents/AAA%20Mapas%20Programas%20A&#241;o%202019/Bacheos%20y%20Sellos%20RVP/Conservacion%20RVP%202020-2021/RoqueRodas2021/INVEST-H/InvestDCPV%20Cuadro%20Base%20Mapeo%20Bacheo%20y%20Sellos%202021%20101219.xlsx" TargetMode="External"/><Relationship Id="rId1" Type="http://schemas.openxmlformats.org/officeDocument/2006/relationships/externalLinkPath" Target="/Users/Fondo%20vial%201/Documents/AAA%20Mapas%20Programas%20A&#241;o%202019/Bacheos%20y%20Sellos%20RVP/Conservacion%20RVP%202020-2021/RoqueRodas2021/INVEST-H/InvestDCPV%20Cuadro%20Base%20Mapeo%20Bacheo%20y%20Sellos%202021%201012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murbina\Documents\MARVIN\MARVIN%20URBINA%20CF\CUENTA%20FINANCIERA\2014\ART-IV-PROYEC-CF-AC-2014-Marzo\Servicio%20de%20Deuda%20APP\INTERESES%20PRESTAMO%20APP.xls" TargetMode="External"/></Relationships>
</file>

<file path=xl/externalLinks/_rels/externalLink9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ondo%20vial%201/Documents/Resumen%20DCPV%202019-2024/01%20Ene%202020/Resumen%20Deptos%20DCPV%20A&#241;o%202020-2030%20(Programas%20All,%20Dise&#241;os%20MAC%20y%20Bridge)%2021012020%20Correg.xlsx" TargetMode="External"/><Relationship Id="rId1" Type="http://schemas.openxmlformats.org/officeDocument/2006/relationships/externalLinkPath" Target="/Users/Fondo%20vial%201/Documents/Resumen%20DCPV%202019-2024/01%20Ene%202020/Resumen%20Deptos%20DCPV%20A&#241;o%202020-2030%20(Programas%20All,%20Dise&#241;os%20MAC%20y%20Bridge)%2021012020%20Correg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9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Cameroon/DSA/Cam_Relief.xls" TargetMode="External"/><Relationship Id="rId1" Type="http://schemas.openxmlformats.org/officeDocument/2006/relationships/externalLinkPath" Target="/DATA1/FAD/Cameroon/DSA/Cam_Relief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  <sheetName val="IED por Fuente de Financiam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0">
          <cell r="C10" t="str">
            <v>DATOS BASICOS ENTRADOS</v>
          </cell>
          <cell r="J10" t="str">
            <v/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  <cell r="AB267">
            <v>2004</v>
          </cell>
          <cell r="AC267">
            <v>2005</v>
          </cell>
          <cell r="AD267">
            <v>2006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  <cell r="AB269">
            <v>5.856353591160221E-2</v>
          </cell>
          <cell r="AC269">
            <v>5.6453430296162135E-2</v>
          </cell>
          <cell r="AD269">
            <v>5.5126243466333963E-2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  <cell r="AB270">
            <v>8.9502762430939228E-2</v>
          </cell>
          <cell r="AC270">
            <v>8.6695664823450772E-2</v>
          </cell>
          <cell r="AD270">
            <v>8.4465199733840424E-2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  <cell r="AB271">
            <v>8.2320441988950263E-2</v>
          </cell>
          <cell r="AC271">
            <v>7.9072153401121378E-2</v>
          </cell>
          <cell r="AD271">
            <v>7.8747797793065261E-2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  <cell r="AB272">
            <v>6.4088397790055235E-2</v>
          </cell>
          <cell r="AC272">
            <v>6.2777038754116415E-2</v>
          </cell>
          <cell r="AD272">
            <v>6.0923842392293516E-2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  <cell r="AB273">
            <v>8.8397790055248615E-2</v>
          </cell>
          <cell r="AC273">
            <v>8.2326356435628176E-2</v>
          </cell>
          <cell r="AD273">
            <v>8.0405822364198021E-2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  <cell r="AB274">
            <v>7.1327851574354284E-2</v>
          </cell>
          <cell r="AC274">
            <v>6.9402446529870862E-2</v>
          </cell>
          <cell r="AD274">
            <v>6.8187431998536302E-2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  <cell r="AB275">
            <v>9.7282287361838388E-2</v>
          </cell>
          <cell r="AC275">
            <v>0.10039270162073229</v>
          </cell>
          <cell r="AD275">
            <v>0.10493704388063455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  <cell r="AB276">
            <v>5.374712008941347E-3</v>
          </cell>
          <cell r="AC276">
            <v>5.3829866820767989E-3</v>
          </cell>
          <cell r="AD276">
            <v>5.5150200436544236E-3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AB277" t="str">
            <v/>
          </cell>
          <cell r="AC277" t="str">
            <v/>
          </cell>
          <cell r="AD277" t="str">
            <v/>
          </cell>
        </row>
        <row r="278">
          <cell r="C278" t="str">
            <v>Precio del bunker</v>
          </cell>
          <cell r="AB278">
            <v>0</v>
          </cell>
          <cell r="AC278">
            <v>0</v>
          </cell>
          <cell r="AD278">
            <v>0</v>
          </cell>
        </row>
        <row r="279">
          <cell r="C279" t="str">
            <v>Precio del carbon</v>
          </cell>
          <cell r="AB279">
            <v>0</v>
          </cell>
          <cell r="AC279">
            <v>0</v>
          </cell>
          <cell r="AD279">
            <v>0</v>
          </cell>
        </row>
        <row r="280">
          <cell r="C280" t="str">
            <v>Precio de diesel</v>
          </cell>
          <cell r="AB280">
            <v>0</v>
          </cell>
          <cell r="AC280">
            <v>0</v>
          </cell>
          <cell r="AD280">
            <v>0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  <cell r="AA303">
            <v>2013</v>
          </cell>
          <cell r="AB303">
            <v>2014</v>
          </cell>
          <cell r="AC303">
            <v>2015</v>
          </cell>
          <cell r="AD303">
            <v>2016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  <cell r="AA306">
            <v>2910.4582370997332</v>
          </cell>
          <cell r="AB306">
            <v>3082.1752730886169</v>
          </cell>
          <cell r="AC306">
            <v>3264.0236142008448</v>
          </cell>
          <cell r="AD306">
            <v>3456.601007438695</v>
          </cell>
          <cell r="AF306">
            <v>0.32599905084604475</v>
          </cell>
          <cell r="AG306">
            <v>1.3259990508460446</v>
          </cell>
          <cell r="AH306">
            <v>2.3259990508460446</v>
          </cell>
          <cell r="AI306">
            <v>3.3259990508460446</v>
          </cell>
          <cell r="AJ306">
            <v>4.3259990508460451</v>
          </cell>
          <cell r="AK306">
            <v>5.3259990508460451</v>
          </cell>
          <cell r="AL306">
            <v>6.3259990508460451</v>
          </cell>
          <cell r="AM306">
            <v>7.3259990508460451</v>
          </cell>
          <cell r="AN306">
            <v>8.3259990508460451</v>
          </cell>
          <cell r="AO306">
            <v>9.3259990508460451</v>
          </cell>
          <cell r="AP306">
            <v>10.325999050846045</v>
          </cell>
          <cell r="AQ306">
            <v>11.325999050846045</v>
          </cell>
          <cell r="AR306">
            <v>12.325999050846045</v>
          </cell>
          <cell r="AS306">
            <v>13.325999050846045</v>
          </cell>
          <cell r="AT306">
            <v>14.325999050846045</v>
          </cell>
          <cell r="AU306">
            <v>15.325999050846045</v>
          </cell>
          <cell r="AV306">
            <v>16.325999050846043</v>
          </cell>
          <cell r="AW306">
            <v>17.325999050846043</v>
          </cell>
          <cell r="AX306">
            <v>18.325999050846043</v>
          </cell>
          <cell r="AY306">
            <v>19.325999050846043</v>
          </cell>
          <cell r="AZ306">
            <v>20.325999050846043</v>
          </cell>
          <cell r="BA306">
            <v>21.325999050846043</v>
          </cell>
          <cell r="BB306">
            <v>22.325999050846043</v>
          </cell>
          <cell r="BC306">
            <v>23.325999050846043</v>
          </cell>
          <cell r="BD306">
            <v>24.325999050846043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  <cell r="AA307">
            <v>2516.6368357565216</v>
          </cell>
          <cell r="AB307">
            <v>2665.1184090661563</v>
          </cell>
          <cell r="AC307">
            <v>2822.360395201059</v>
          </cell>
          <cell r="AD307">
            <v>2988.8796585179216</v>
          </cell>
          <cell r="AF307">
            <v>0.28188730191104472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  <cell r="AA308">
            <v>1496.2489999073391</v>
          </cell>
          <cell r="AB308">
            <v>1584.5276909018717</v>
          </cell>
          <cell r="AC308">
            <v>1678.0148246650817</v>
          </cell>
          <cell r="AD308">
            <v>1777.017699320322</v>
          </cell>
          <cell r="AF308">
            <v>0.16759414293647584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  <cell r="AA309">
            <v>1135.3778510478942</v>
          </cell>
          <cell r="AB309">
            <v>1202.3651442597197</v>
          </cell>
          <cell r="AC309">
            <v>1273.3046877710431</v>
          </cell>
          <cell r="AD309">
            <v>1348.4296643495347</v>
          </cell>
          <cell r="AF309">
            <v>0.127173136200735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  <cell r="AA310">
            <v>848.02096558326559</v>
          </cell>
          <cell r="AB310">
            <v>898.05420255267813</v>
          </cell>
          <cell r="AC310">
            <v>951.03940050328583</v>
          </cell>
          <cell r="AD310">
            <v>1007.1507251329799</v>
          </cell>
          <cell r="AF310">
            <v>9.4986427344574076E-2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  <cell r="AA312">
            <v>10769.229747268897</v>
          </cell>
          <cell r="AB312">
            <v>11410.66156749635</v>
          </cell>
          <cell r="AC312">
            <v>12075.814950909136</v>
          </cell>
          <cell r="AD312">
            <v>0</v>
          </cell>
          <cell r="AF312">
            <v>0.99764005923887433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  <cell r="AA313">
            <v>5707.691766052515</v>
          </cell>
          <cell r="AB313">
            <v>6047.650630773066</v>
          </cell>
          <cell r="AC313">
            <v>6400.1819239818424</v>
          </cell>
          <cell r="AD313">
            <v>0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  <cell r="AA314">
            <v>16476.921513321413</v>
          </cell>
          <cell r="AB314">
            <v>17458.312198269417</v>
          </cell>
          <cell r="AC314">
            <v>18475.996874890978</v>
          </cell>
          <cell r="AD314">
            <v>0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  <cell r="AA315">
            <v>329.53843026642829</v>
          </cell>
          <cell r="AB315">
            <v>349.16624396538833</v>
          </cell>
          <cell r="AC315">
            <v>369.51993749781957</v>
          </cell>
          <cell r="AD315">
            <v>0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  <cell r="AA316">
            <v>16806.459943587841</v>
          </cell>
          <cell r="AB316">
            <v>17807.478442234806</v>
          </cell>
          <cell r="AC316">
            <v>18845.516812388796</v>
          </cell>
          <cell r="AD316">
            <v>0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  <cell r="AA320">
            <v>13114.614483523552</v>
          </cell>
          <cell r="AB320">
            <v>13836.972574983385</v>
          </cell>
          <cell r="AC320">
            <v>14739.077224582954</v>
          </cell>
          <cell r="AD320">
            <v>0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  <cell r="AA322">
            <v>13114.614483523552</v>
          </cell>
          <cell r="AB322">
            <v>13836.972574983385</v>
          </cell>
          <cell r="AC322">
            <v>14739.077224582954</v>
          </cell>
          <cell r="AD322">
            <v>0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  <cell r="AA323">
            <v>3691.845460064289</v>
          </cell>
          <cell r="AB323">
            <v>3970.5058672514206</v>
          </cell>
          <cell r="AC323">
            <v>4106.4395878058422</v>
          </cell>
          <cell r="AD323">
            <v>0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  <cell r="AA324">
            <v>895.29923690146143</v>
          </cell>
          <cell r="AB324">
            <v>926.44886085911992</v>
          </cell>
          <cell r="AC324">
            <v>958.84446977508469</v>
          </cell>
          <cell r="AD324">
            <v>726.14721643999997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  <cell r="AA325">
            <v>137.75851167276798</v>
          </cell>
          <cell r="AB325">
            <v>146.02402237313407</v>
          </cell>
          <cell r="AC325">
            <v>154.78546371552213</v>
          </cell>
          <cell r="AD325">
            <v>164.07259153845345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  <cell r="AA326">
            <v>108.43073261366597</v>
          </cell>
          <cell r="AB326">
            <v>114.93657657048593</v>
          </cell>
          <cell r="AC326">
            <v>121.83277116471508</v>
          </cell>
          <cell r="AD326">
            <v>129.14273743459799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  <cell r="AA328">
            <v>214.4</v>
          </cell>
          <cell r="AB328">
            <v>214.4</v>
          </cell>
          <cell r="AC328">
            <v>214.4</v>
          </cell>
          <cell r="AD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  <cell r="AA330">
            <v>14.099883600861709</v>
          </cell>
          <cell r="AB330">
            <v>14.945876616913413</v>
          </cell>
          <cell r="AC330">
            <v>15.842629213928218</v>
          </cell>
          <cell r="AD330">
            <v>16.793186966763912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  <cell r="AA333">
            <v>1927.7864969889204</v>
          </cell>
          <cell r="AB333">
            <v>1933.4864969889202</v>
          </cell>
          <cell r="AC333">
            <v>1939.1864969889202</v>
          </cell>
          <cell r="AD333">
            <v>1944.8864969889203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  <cell r="AA334">
            <v>3297.7748617776774</v>
          </cell>
          <cell r="AB334">
            <v>3350.2418334085733</v>
          </cell>
          <cell r="AC334">
            <v>3404.8918308581706</v>
          </cell>
          <cell r="AD334">
            <v>3195.4422293687358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  <cell r="AA335">
            <v>16412.389345301228</v>
          </cell>
          <cell r="AB335">
            <v>17187.214408391959</v>
          </cell>
          <cell r="AC335">
            <v>18143.969055441125</v>
          </cell>
          <cell r="AD335">
            <v>3195.4422293687358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  <cell r="AA336">
            <v>394.07059828661295</v>
          </cell>
          <cell r="AB336">
            <v>620.2640338428464</v>
          </cell>
          <cell r="AC336">
            <v>701.54775694767159</v>
          </cell>
          <cell r="AD336">
            <v>-3195.4422293687358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  <cell r="AA337">
            <v>2321.8570952755335</v>
          </cell>
          <cell r="AB337">
            <v>2553.7505308317668</v>
          </cell>
          <cell r="AC337">
            <v>2640.7342539365918</v>
          </cell>
          <cell r="AD337">
            <v>-1250.5557323798155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  <cell r="AA339">
            <v>-15</v>
          </cell>
          <cell r="AB339">
            <v>-15</v>
          </cell>
          <cell r="AC339">
            <v>-15</v>
          </cell>
          <cell r="AD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  <cell r="AA340">
            <v>15</v>
          </cell>
          <cell r="AB340">
            <v>15</v>
          </cell>
          <cell r="AC340">
            <v>15</v>
          </cell>
          <cell r="AD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  <cell r="AA342">
            <v>394.07059828661295</v>
          </cell>
          <cell r="AB342">
            <v>620.2640338428464</v>
          </cell>
          <cell r="AC342">
            <v>701.54775694767159</v>
          </cell>
          <cell r="AD342">
            <v>-3195.4422293687358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  <cell r="AA344">
            <v>0.18720763000000001</v>
          </cell>
          <cell r="AB344">
            <v>0.18720763000000001</v>
          </cell>
          <cell r="AC344">
            <v>0.18720763000000001</v>
          </cell>
          <cell r="AD344">
            <v>0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  <cell r="AA348">
            <v>113.63632664187999</v>
          </cell>
          <cell r="AB348">
            <v>106.07820664188</v>
          </cell>
          <cell r="AC348">
            <v>98.520086641879999</v>
          </cell>
          <cell r="AD348">
            <v>83.139319999999998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  <cell r="AA350">
            <v>553.54796035072388</v>
          </cell>
          <cell r="AB350">
            <v>527.98473733566277</v>
          </cell>
          <cell r="AC350">
            <v>506.64214311786066</v>
          </cell>
          <cell r="AD350">
            <v>475.77739011005519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  <cell r="AA352">
            <v>667.3714946226039</v>
          </cell>
          <cell r="AB352">
            <v>634.25015160754276</v>
          </cell>
          <cell r="AC352">
            <v>605.34943738974061</v>
          </cell>
          <cell r="AD352">
            <v>558.91671011005519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  <cell r="AA353">
            <v>-273.30089633599096</v>
          </cell>
          <cell r="AB353">
            <v>-13.98611776469636</v>
          </cell>
          <cell r="AC353">
            <v>96.198319557930972</v>
          </cell>
          <cell r="AD353">
            <v>-3754.3589394787909</v>
          </cell>
        </row>
        <row r="354">
          <cell r="Y354">
            <v>-1126.8316647609665</v>
          </cell>
          <cell r="Z354">
            <v>-241.86509007296206</v>
          </cell>
          <cell r="AA354">
            <v>-273.30089633599096</v>
          </cell>
          <cell r="AB354">
            <v>-13.98611776469636</v>
          </cell>
          <cell r="AC354">
            <v>96.198319557930972</v>
          </cell>
          <cell r="AD354">
            <v>-3754.3589394787909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  <cell r="AA362">
            <v>2013</v>
          </cell>
          <cell r="AB362">
            <v>2014</v>
          </cell>
          <cell r="AC362">
            <v>2015</v>
          </cell>
          <cell r="AD362">
            <v>2016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  <cell r="AA368">
            <v>16806.459943587841</v>
          </cell>
          <cell r="AB368">
            <v>17807.478442234806</v>
          </cell>
          <cell r="AC368">
            <v>18845.516812388796</v>
          </cell>
          <cell r="AD368">
            <v>0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  <cell r="AA372">
            <v>16806.459943587841</v>
          </cell>
          <cell r="AB372">
            <v>17807.478442234806</v>
          </cell>
          <cell r="AC372">
            <v>18845.516812388796</v>
          </cell>
          <cell r="AD372">
            <v>0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  <cell r="AA377">
            <v>0.7</v>
          </cell>
          <cell r="AB377">
            <v>0.7</v>
          </cell>
          <cell r="AC377">
            <v>0.7</v>
          </cell>
          <cell r="AD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  <cell r="AA380">
            <v>0</v>
          </cell>
          <cell r="AB380" t="e">
            <v>#REF!</v>
          </cell>
          <cell r="AC380" t="e">
            <v>#REF!</v>
          </cell>
          <cell r="AD380" t="e">
            <v>#REF!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  <cell r="AA382">
            <v>0.7</v>
          </cell>
          <cell r="AB382" t="e">
            <v>#REF!</v>
          </cell>
          <cell r="AC382" t="e">
            <v>#REF!</v>
          </cell>
          <cell r="AD382" t="e">
            <v>#REF!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  <cell r="AA383">
            <v>16807.159943587842</v>
          </cell>
          <cell r="AB383" t="e">
            <v>#REF!</v>
          </cell>
          <cell r="AC383" t="e">
            <v>#REF!</v>
          </cell>
          <cell r="AD383" t="e">
            <v>#REF!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  <cell r="AA386">
            <v>16412.389345301228</v>
          </cell>
          <cell r="AB386">
            <v>17187.214408391959</v>
          </cell>
          <cell r="AC386">
            <v>18143.969055441125</v>
          </cell>
          <cell r="AD386">
            <v>3195.4422293687358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  <cell r="AA387">
            <v>13114.614483523552</v>
          </cell>
          <cell r="AB387">
            <v>13836.972574983385</v>
          </cell>
          <cell r="AC387">
            <v>14739.077224582954</v>
          </cell>
          <cell r="AD387">
            <v>0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  <cell r="AA388">
            <v>3297.7748617776774</v>
          </cell>
          <cell r="AB388">
            <v>3350.2418334085733</v>
          </cell>
          <cell r="AC388">
            <v>3404.8918308581706</v>
          </cell>
          <cell r="AD388">
            <v>3195.4422293687358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  <cell r="AA391">
            <v>0.18720763000000001</v>
          </cell>
          <cell r="AB391">
            <v>0.18720763000000001</v>
          </cell>
          <cell r="AC391">
            <v>0.18720763000000001</v>
          </cell>
          <cell r="AD391">
            <v>0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  <cell r="AA395">
            <v>113.63632664187999</v>
          </cell>
          <cell r="AB395">
            <v>106.07820664188</v>
          </cell>
          <cell r="AC395">
            <v>98.520086641879999</v>
          </cell>
          <cell r="AD395">
            <v>83.139319999999998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  <cell r="AA397">
            <v>553.54796035072388</v>
          </cell>
          <cell r="AB397">
            <v>527.98473733566277</v>
          </cell>
          <cell r="AC397">
            <v>506.64214311786066</v>
          </cell>
          <cell r="AD397">
            <v>475.77739011005519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  <cell r="AA400">
            <v>226.17317420978674</v>
          </cell>
          <cell r="AB400">
            <v>251.73639722484785</v>
          </cell>
          <cell r="AC400">
            <v>273.07899144264996</v>
          </cell>
          <cell r="AD400">
            <v>303.94374445045543</v>
          </cell>
          <cell r="AE400">
            <v>419.09064569578464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  <cell r="AA401">
            <v>185.94918785045854</v>
          </cell>
          <cell r="AB401">
            <v>145.94918785045854</v>
          </cell>
          <cell r="AC401">
            <v>105.94918785045854</v>
          </cell>
          <cell r="AD401">
            <v>65.949187850458543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  <cell r="AA409">
            <v>1079.4938566828491</v>
          </cell>
          <cell r="AB409">
            <v>1031.935736682849</v>
          </cell>
          <cell r="AC409">
            <v>984.37761668284918</v>
          </cell>
          <cell r="AD409">
            <v>928.8096424109691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  <cell r="AA417">
            <v>100</v>
          </cell>
          <cell r="AB417">
            <v>100</v>
          </cell>
          <cell r="AC417">
            <v>100</v>
          </cell>
          <cell r="AD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  <cell r="AA420">
            <v>95.15</v>
          </cell>
          <cell r="AB420">
            <v>95.15</v>
          </cell>
          <cell r="AC420">
            <v>95.15</v>
          </cell>
          <cell r="AD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  <cell r="AA421">
            <v>195.15</v>
          </cell>
          <cell r="AB421">
            <v>195.15</v>
          </cell>
          <cell r="AC421">
            <v>195.15</v>
          </cell>
          <cell r="AD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  <cell r="AA425">
            <v>240.20000000000002</v>
          </cell>
          <cell r="AB425">
            <v>240.20000000000002</v>
          </cell>
          <cell r="AC425">
            <v>240.20000000000002</v>
          </cell>
          <cell r="AD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  <cell r="AA427">
            <v>240.20000000000002</v>
          </cell>
          <cell r="AB427">
            <v>240.20000000000002</v>
          </cell>
          <cell r="AC427">
            <v>240.20000000000002</v>
          </cell>
          <cell r="AD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  <cell r="AA428">
            <v>1514.8438566828493</v>
          </cell>
          <cell r="AB428">
            <v>1467.2857366828491</v>
          </cell>
          <cell r="AC428">
            <v>1419.7276166828492</v>
          </cell>
          <cell r="AD428">
            <v>1364.1596424109691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  <cell r="AA430">
            <v>15292.316086904992</v>
          </cell>
          <cell r="AB430" t="e">
            <v>#REF!</v>
          </cell>
          <cell r="AC430" t="e">
            <v>#REF!</v>
          </cell>
          <cell r="AD430" t="e">
            <v>#REF!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  <cell r="AA431">
            <v>38376.645674337669</v>
          </cell>
          <cell r="AB431" t="e">
            <v>#REF!</v>
          </cell>
          <cell r="AC431" t="e">
            <v>#REF!</v>
          </cell>
          <cell r="AD431" t="e">
            <v>#REF!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  <cell r="AB884">
            <v>2631.7370165745856</v>
          </cell>
          <cell r="AC884">
            <v>2676.9497825320323</v>
          </cell>
          <cell r="AD884">
            <v>2747.0516323567745</v>
          </cell>
        </row>
        <row r="885">
          <cell r="C885" t="str">
            <v xml:space="preserve">EMPRESA NACIONAL DE ENERGIA ELECTRICA (ENEE) </v>
          </cell>
          <cell r="Y885">
            <v>1</v>
          </cell>
          <cell r="AB885">
            <v>872.71878453038676</v>
          </cell>
          <cell r="AC885">
            <v>971.14643801725992</v>
          </cell>
          <cell r="AD885">
            <v>1071.2516969680628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  <cell r="AB886">
            <v>1759.0182320441988</v>
          </cell>
          <cell r="AC886">
            <v>1705.8033445147723</v>
          </cell>
          <cell r="AD886">
            <v>1675.7999353887117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  <cell r="AB888">
            <v>2004</v>
          </cell>
          <cell r="AC888">
            <v>2005</v>
          </cell>
          <cell r="AD888">
            <v>2006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  <cell r="AB890">
            <v>44306.065535765418</v>
          </cell>
          <cell r="AC890">
            <v>44410.852769807971</v>
          </cell>
          <cell r="AD890">
            <v>44490.750919983235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  <cell r="AA891">
            <v>46787.802552340007</v>
          </cell>
          <cell r="AB891">
            <v>46937.802552340007</v>
          </cell>
          <cell r="AC891">
            <v>47087.802552340007</v>
          </cell>
          <cell r="AD891">
            <v>47237.802552340007</v>
          </cell>
          <cell r="AE891">
            <v>47387.802552340007</v>
          </cell>
          <cell r="AF891">
            <v>47537.802552340007</v>
          </cell>
          <cell r="AG891">
            <v>47687.802552340007</v>
          </cell>
          <cell r="AH891">
            <v>47837.802552340007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  <cell r="AA892">
            <v>28880.117774342441</v>
          </cell>
          <cell r="AB892">
            <v>30813.604271331362</v>
          </cell>
          <cell r="AC892">
            <v>32752.790768320283</v>
          </cell>
          <cell r="AD892">
            <v>34697.677265309205</v>
          </cell>
          <cell r="AE892">
            <v>34697.677265309205</v>
          </cell>
          <cell r="AF892">
            <v>34697.677265309205</v>
          </cell>
          <cell r="AG892">
            <v>34697.677265309205</v>
          </cell>
          <cell r="AH892">
            <v>34697.677265309205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  <cell r="AA893">
            <v>17907.684777997565</v>
          </cell>
          <cell r="AB893">
            <v>16124.198281008645</v>
          </cell>
          <cell r="AC893">
            <v>14335.011784019724</v>
          </cell>
          <cell r="AD893">
            <v>12540.125287030802</v>
          </cell>
          <cell r="AE893">
            <v>12690.125287030802</v>
          </cell>
          <cell r="AF893">
            <v>12840.125287030802</v>
          </cell>
          <cell r="AG893">
            <v>12990.125287030802</v>
          </cell>
          <cell r="AH893">
            <v>13140.125287030802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  <cell r="AA894">
            <v>1444.1528718202503</v>
          </cell>
          <cell r="AB894">
            <v>1489.3028718202504</v>
          </cell>
          <cell r="AC894">
            <v>1534.4528718202505</v>
          </cell>
          <cell r="AD894">
            <v>1579.6028718202506</v>
          </cell>
          <cell r="AE894">
            <v>1429.6028718202506</v>
          </cell>
          <cell r="AF894">
            <v>1279.6028718202506</v>
          </cell>
          <cell r="AG894">
            <v>1129.6028718202506</v>
          </cell>
          <cell r="AH894">
            <v>979.60287182025058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  <cell r="AA895">
            <v>6.566284E-2</v>
          </cell>
          <cell r="AB895">
            <v>6.566284E-2</v>
          </cell>
          <cell r="AC895">
            <v>6.566284E-2</v>
          </cell>
          <cell r="AD895">
            <v>6.566284E-2</v>
          </cell>
          <cell r="AE895">
            <v>6.566284E-2</v>
          </cell>
          <cell r="AF895">
            <v>6.566284E-2</v>
          </cell>
          <cell r="AG895">
            <v>6.566284E-2</v>
          </cell>
          <cell r="AH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  <cell r="AA896">
            <v>19351.903312657814</v>
          </cell>
          <cell r="AB896">
            <v>17613.566815668895</v>
          </cell>
          <cell r="AC896">
            <v>15869.530318679974</v>
          </cell>
          <cell r="AD896">
            <v>14119.793821691052</v>
          </cell>
          <cell r="AE896">
            <v>14119.793821691052</v>
          </cell>
          <cell r="AF896">
            <v>14119.793821691052</v>
          </cell>
          <cell r="AG896">
            <v>14119.793821691052</v>
          </cell>
          <cell r="AH896">
            <v>14119.793821691052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  <cell r="AA899">
            <v>830.50549811103804</v>
          </cell>
          <cell r="AB899">
            <v>879.97167776027152</v>
          </cell>
          <cell r="AC899">
            <v>931.26722581481727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  <cell r="AA901">
            <v>3079.6144175911713</v>
          </cell>
          <cell r="AB901">
            <v>3243.1795317491719</v>
          </cell>
          <cell r="AC901">
            <v>3412.7936445194318</v>
          </cell>
          <cell r="AD901">
            <v>333.46083203760236</v>
          </cell>
          <cell r="AE901">
            <v>333.46083203760236</v>
          </cell>
          <cell r="AF901">
            <v>333.46083203760236</v>
          </cell>
          <cell r="AG901">
            <v>333.46083203760236</v>
          </cell>
          <cell r="AH901">
            <v>333.46083203760236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  <cell r="AA902">
            <v>-998</v>
          </cell>
          <cell r="AB902">
            <v>-998</v>
          </cell>
          <cell r="AC902">
            <v>-998</v>
          </cell>
          <cell r="AD902">
            <v>-998</v>
          </cell>
          <cell r="AE902">
            <v>-998</v>
          </cell>
          <cell r="AF902">
            <v>-998</v>
          </cell>
          <cell r="AG902">
            <v>-998</v>
          </cell>
          <cell r="AH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  <cell r="AA903">
            <v>2081.6144175911713</v>
          </cell>
          <cell r="AB903">
            <v>2245.1795317491719</v>
          </cell>
          <cell r="AC903">
            <v>2414.7936445194318</v>
          </cell>
          <cell r="AD903">
            <v>-664.53916796239764</v>
          </cell>
          <cell r="AE903">
            <v>-664.53916796239764</v>
          </cell>
          <cell r="AF903">
            <v>-664.53916796239764</v>
          </cell>
          <cell r="AG903">
            <v>-664.53916796239764</v>
          </cell>
          <cell r="AH903">
            <v>-664.53916796239764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  <cell r="AA905">
            <v>23.732130009999999</v>
          </cell>
          <cell r="AB905">
            <v>23.732130009999999</v>
          </cell>
          <cell r="AC905">
            <v>23.732130009999999</v>
          </cell>
          <cell r="AD905">
            <v>23.732130009999999</v>
          </cell>
          <cell r="AE905">
            <v>23.732130009999999</v>
          </cell>
          <cell r="AF905">
            <v>23.732130009999999</v>
          </cell>
          <cell r="AG905">
            <v>23.732130009999999</v>
          </cell>
          <cell r="AH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  <cell r="AA907">
            <v>2935.8520457122095</v>
          </cell>
          <cell r="AB907">
            <v>3148.8833395194438</v>
          </cell>
          <cell r="AC907">
            <v>3369.7930003442493</v>
          </cell>
          <cell r="AD907">
            <v>-640.80703795239765</v>
          </cell>
          <cell r="AE907">
            <v>-640.80703795239765</v>
          </cell>
          <cell r="AF907">
            <v>-640.80703795239765</v>
          </cell>
          <cell r="AG907">
            <v>-640.80703795239765</v>
          </cell>
          <cell r="AH907">
            <v>-640.80703795239765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  <cell r="AA910">
            <v>38376.645674337669</v>
          </cell>
          <cell r="AB910" t="e">
            <v>#REF!</v>
          </cell>
          <cell r="AC910" t="e">
            <v>#REF!</v>
          </cell>
          <cell r="AD910" t="e">
            <v>#REF!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  <cell r="AA911">
            <v>171.66567731999999</v>
          </cell>
          <cell r="AB911">
            <v>171.66567731999999</v>
          </cell>
          <cell r="AC911">
            <v>171.66567731999999</v>
          </cell>
          <cell r="AD911">
            <v>171.66567731999999</v>
          </cell>
          <cell r="AE911">
            <v>171.66567731999999</v>
          </cell>
          <cell r="AF911">
            <v>171.66567731999999</v>
          </cell>
          <cell r="AG911">
            <v>171.66567731999999</v>
          </cell>
          <cell r="AH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  <cell r="AA912">
            <v>38548.31135165767</v>
          </cell>
          <cell r="AB912" t="e">
            <v>#REF!</v>
          </cell>
          <cell r="AC912" t="e">
            <v>#REF!</v>
          </cell>
          <cell r="AD912" t="e">
            <v>#REF!</v>
          </cell>
          <cell r="AE912">
            <v>171.66567731999999</v>
          </cell>
          <cell r="AF912">
            <v>171.66567731999999</v>
          </cell>
          <cell r="AG912">
            <v>171.66567731999999</v>
          </cell>
          <cell r="AH912">
            <v>171.66567731999999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  <cell r="AA913">
            <v>60836.066710027691</v>
          </cell>
          <cell r="AB913" t="e">
            <v>#REF!</v>
          </cell>
          <cell r="AC913" t="e">
            <v>#REF!</v>
          </cell>
          <cell r="AD913" t="e">
            <v>#REF!</v>
          </cell>
          <cell r="AE913">
            <v>13650.652461058653</v>
          </cell>
          <cell r="AF913">
            <v>13650.652461058653</v>
          </cell>
          <cell r="AG913">
            <v>13650.652461058653</v>
          </cell>
          <cell r="AH913">
            <v>13650.652461058653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  <cell r="AA917">
            <v>4017.2214818099997</v>
          </cell>
          <cell r="AB917">
            <v>4017.2214818099997</v>
          </cell>
          <cell r="AC917">
            <v>4017.2214818099997</v>
          </cell>
          <cell r="AD917">
            <v>4017.2214818099997</v>
          </cell>
          <cell r="AE917">
            <v>4017.2214818099997</v>
          </cell>
          <cell r="AF917">
            <v>4017.2214818099997</v>
          </cell>
          <cell r="AG917">
            <v>4017.2214818099997</v>
          </cell>
          <cell r="AH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  <cell r="AA918">
            <v>19140.412479959999</v>
          </cell>
          <cell r="AB918">
            <v>19140.412479959999</v>
          </cell>
          <cell r="AC918">
            <v>19140.412479959999</v>
          </cell>
          <cell r="AD918">
            <v>19140.412479959999</v>
          </cell>
          <cell r="AE918">
            <v>19140.412479959999</v>
          </cell>
          <cell r="AF918">
            <v>19140.412479959999</v>
          </cell>
          <cell r="AG918">
            <v>19140.412479959999</v>
          </cell>
          <cell r="AH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  <cell r="AA919">
            <v>1061.99192907</v>
          </cell>
          <cell r="AB919">
            <v>1061.99192907</v>
          </cell>
          <cell r="AC919">
            <v>1061.99192907</v>
          </cell>
          <cell r="AD919">
            <v>1061.99192907</v>
          </cell>
          <cell r="AE919">
            <v>1061.99192907</v>
          </cell>
          <cell r="AF919">
            <v>1061.99192907</v>
          </cell>
          <cell r="AG919">
            <v>1061.99192907</v>
          </cell>
          <cell r="AH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  <cell r="AA920">
            <v>-17661.216031788528</v>
          </cell>
          <cell r="AB920">
            <v>-17675.202149553224</v>
          </cell>
          <cell r="AC920">
            <v>-17579.003829995294</v>
          </cell>
          <cell r="AD920">
            <v>-21333.362769474086</v>
          </cell>
          <cell r="AE920">
            <v>-21333.362769474086</v>
          </cell>
          <cell r="AF920">
            <v>-21333.362769474086</v>
          </cell>
          <cell r="AG920">
            <v>-21333.362769474086</v>
          </cell>
          <cell r="AH920">
            <v>-21333.362769474086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  <cell r="AA921">
            <v>6558.4098590514695</v>
          </cell>
          <cell r="AB921">
            <v>6544.4237412867733</v>
          </cell>
          <cell r="AC921">
            <v>6640.6220608447038</v>
          </cell>
          <cell r="AD921">
            <v>2886.2631213659115</v>
          </cell>
          <cell r="AE921">
            <v>2886.2631213659115</v>
          </cell>
          <cell r="AF921">
            <v>2886.2631213659115</v>
          </cell>
          <cell r="AG921">
            <v>2886.2631213659115</v>
          </cell>
          <cell r="AH921">
            <v>2886.2631213659115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  <cell r="AA924">
            <v>0</v>
          </cell>
          <cell r="AB924" t="e">
            <v>#REF!</v>
          </cell>
          <cell r="AC924" t="e">
            <v>#REF!</v>
          </cell>
          <cell r="AD924" t="e">
            <v>#REF!</v>
          </cell>
          <cell r="AE924" t="e">
            <v>#REF!</v>
          </cell>
          <cell r="AF924" t="e">
            <v>#REF!</v>
          </cell>
          <cell r="AG924" t="e">
            <v>#REF!</v>
          </cell>
          <cell r="AH924" t="e">
            <v>#REF!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  <cell r="AA925">
            <v>1945.7287996886239</v>
          </cell>
          <cell r="AB925">
            <v>1839.7796118381652</v>
          </cell>
          <cell r="AC925">
            <v>1773.8304239877066</v>
          </cell>
          <cell r="AD925">
            <v>1773.8304239877066</v>
          </cell>
          <cell r="AE925">
            <v>1773.8304239877066</v>
          </cell>
          <cell r="AF925">
            <v>1773.8304239877066</v>
          </cell>
          <cell r="AG925">
            <v>1773.8304239877066</v>
          </cell>
          <cell r="AH925">
            <v>1773.8304239877066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  <cell r="AA926" t="e">
            <v>#REF!</v>
          </cell>
          <cell r="AB926" t="e">
            <v>#REF!</v>
          </cell>
          <cell r="AC926" t="e">
            <v>#REF!</v>
          </cell>
          <cell r="AD926" t="e">
            <v>#REF!</v>
          </cell>
          <cell r="AE926" t="e">
            <v>#REF!</v>
          </cell>
          <cell r="AF926" t="e">
            <v>#REF!</v>
          </cell>
          <cell r="AG926" t="e">
            <v>#REF!</v>
          </cell>
          <cell r="AH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  <cell r="AA928" t="e">
            <v>#REF!</v>
          </cell>
          <cell r="AB928" t="e">
            <v>#REF!</v>
          </cell>
          <cell r="AC928" t="e">
            <v>#REF!</v>
          </cell>
          <cell r="AD928" t="e">
            <v>#REF!</v>
          </cell>
          <cell r="AE928" t="e">
            <v>#REF!</v>
          </cell>
          <cell r="AF928" t="e">
            <v>#REF!</v>
          </cell>
          <cell r="AG928" t="e">
            <v>#REF!</v>
          </cell>
          <cell r="AH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  <cell r="AA929" t="e">
            <v>#REF!</v>
          </cell>
          <cell r="AB929" t="e">
            <v>#REF!</v>
          </cell>
          <cell r="AC929" t="e">
            <v>#REF!</v>
          </cell>
          <cell r="AD929" t="e">
            <v>#REF!</v>
          </cell>
          <cell r="AE929" t="e">
            <v>#REF!</v>
          </cell>
          <cell r="AF929" t="e">
            <v>#REF!</v>
          </cell>
          <cell r="AG929" t="e">
            <v>#REF!</v>
          </cell>
          <cell r="AH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  <cell r="AA932">
            <v>0</v>
          </cell>
          <cell r="AB932" t="e">
            <v>#REF!</v>
          </cell>
          <cell r="AC932" t="e">
            <v>#REF!</v>
          </cell>
          <cell r="AD932" t="e">
            <v>#REF!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  <cell r="AA933" t="e">
            <v>#REF!</v>
          </cell>
          <cell r="AB933" t="e">
            <v>#REF!</v>
          </cell>
          <cell r="AC933" t="e">
            <v>#REF!</v>
          </cell>
          <cell r="AD933" t="e">
            <v>#REF!</v>
          </cell>
          <cell r="AE933" t="e">
            <v>#REF!</v>
          </cell>
          <cell r="AF933" t="e">
            <v>#REF!</v>
          </cell>
          <cell r="AG933" t="e">
            <v>#REF!</v>
          </cell>
          <cell r="AH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  <cell r="AA935">
            <v>60.561101808415593</v>
          </cell>
          <cell r="AB935">
            <v>56.782626172901836</v>
          </cell>
          <cell r="AC935">
            <v>54.204150537388074</v>
          </cell>
          <cell r="AD935">
            <v>53.214912719631194</v>
          </cell>
          <cell r="AE935">
            <v>53.214912719631194</v>
          </cell>
          <cell r="AF935">
            <v>53.214912719631194</v>
          </cell>
          <cell r="AG935">
            <v>53.214912719631194</v>
          </cell>
          <cell r="AH935">
            <v>53.214912719631194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  <cell r="AA938">
            <v>15.938360250000024</v>
          </cell>
          <cell r="AB938">
            <v>15.938360250000024</v>
          </cell>
          <cell r="AC938">
            <v>15.938360250000024</v>
          </cell>
          <cell r="AD938">
            <v>15.938360250000024</v>
          </cell>
          <cell r="AE938">
            <v>15.938360250000024</v>
          </cell>
          <cell r="AF938">
            <v>15.938360250000024</v>
          </cell>
          <cell r="AG938">
            <v>15.938360250000024</v>
          </cell>
          <cell r="AH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  <cell r="AA939" t="e">
            <v>#REF!</v>
          </cell>
          <cell r="AB939" t="e">
            <v>#REF!</v>
          </cell>
          <cell r="AC939" t="e">
            <v>#REF!</v>
          </cell>
          <cell r="AD939" t="e">
            <v>#REF!</v>
          </cell>
          <cell r="AE939" t="e">
            <v>#REF!</v>
          </cell>
          <cell r="AF939" t="e">
            <v>#REF!</v>
          </cell>
          <cell r="AG939" t="e">
            <v>#REF!</v>
          </cell>
          <cell r="AH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  <cell r="AA942" t="e">
            <v>#REF!</v>
          </cell>
          <cell r="AB942" t="e">
            <v>#REF!</v>
          </cell>
          <cell r="AC942" t="e">
            <v>#REF!</v>
          </cell>
          <cell r="AD942" t="e">
            <v>#REF!</v>
          </cell>
          <cell r="AE942" t="e">
            <v>#REF!</v>
          </cell>
          <cell r="AF942" t="e">
            <v>#REF!</v>
          </cell>
          <cell r="AG942" t="e">
            <v>#REF!</v>
          </cell>
          <cell r="AH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  <cell r="AA943">
            <v>291.25324635999993</v>
          </cell>
          <cell r="AB943">
            <v>291.95324635999992</v>
          </cell>
          <cell r="AC943">
            <v>292.65324635999991</v>
          </cell>
          <cell r="AD943">
            <v>293.3532463599999</v>
          </cell>
          <cell r="AE943">
            <v>293.3532463599999</v>
          </cell>
          <cell r="AF943">
            <v>293.3532463599999</v>
          </cell>
          <cell r="AG943">
            <v>293.3532463599999</v>
          </cell>
          <cell r="AH943">
            <v>293.3532463599999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  <cell r="AA944" t="e">
            <v>#REF!</v>
          </cell>
          <cell r="AB944" t="e">
            <v>#REF!</v>
          </cell>
          <cell r="AC944" t="e">
            <v>#REF!</v>
          </cell>
          <cell r="AD944" t="e">
            <v>#REF!</v>
          </cell>
          <cell r="AE944" t="e">
            <v>#REF!</v>
          </cell>
          <cell r="AF944" t="e">
            <v>#REF!</v>
          </cell>
          <cell r="AG944" t="e">
            <v>#REF!</v>
          </cell>
          <cell r="AH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  <cell r="AA945" t="e">
            <v>#REF!</v>
          </cell>
          <cell r="AB945" t="e">
            <v>#REF!</v>
          </cell>
          <cell r="AC945" t="e">
            <v>#REF!</v>
          </cell>
          <cell r="AD945" t="e">
            <v>#REF!</v>
          </cell>
          <cell r="AE945" t="e">
            <v>#REF!</v>
          </cell>
          <cell r="AF945" t="e">
            <v>#REF!</v>
          </cell>
          <cell r="AG945" t="e">
            <v>#REF!</v>
          </cell>
          <cell r="AH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  <cell r="AA946" t="e">
            <v>#REF!</v>
          </cell>
          <cell r="AB946" t="e">
            <v>#REF!</v>
          </cell>
          <cell r="AC946" t="e">
            <v>#REF!</v>
          </cell>
          <cell r="AD946" t="e">
            <v>#REF!</v>
          </cell>
          <cell r="AE946" t="e">
            <v>#REF!</v>
          </cell>
          <cell r="AF946" t="e">
            <v>#REF!</v>
          </cell>
          <cell r="AG946" t="e">
            <v>#REF!</v>
          </cell>
          <cell r="AH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959">
          <cell r="Y959">
            <v>1</v>
          </cell>
        </row>
        <row r="960">
          <cell r="B960" t="str">
            <v xml:space="preserve">   LIQUIDITY RATIOS:</v>
          </cell>
          <cell r="C960" t="str">
            <v xml:space="preserve">   INDICES DE SOLVENCIA</v>
          </cell>
          <cell r="D960" t="str">
            <v/>
          </cell>
          <cell r="Y960">
            <v>1</v>
          </cell>
        </row>
        <row r="961">
          <cell r="B961" t="str">
            <v xml:space="preserve"> CURRENT RATIO</v>
          </cell>
          <cell r="C961" t="str">
            <v xml:space="preserve"> RELACION CORRIENTE </v>
          </cell>
          <cell r="D961">
            <v>1.0471071304210029</v>
          </cell>
          <cell r="E961">
            <v>0.63591304545199556</v>
          </cell>
          <cell r="F961">
            <v>0.66988122492573565</v>
          </cell>
          <cell r="G961">
            <v>0.68900569026374481</v>
          </cell>
          <cell r="H961">
            <v>0.996893428332702</v>
          </cell>
          <cell r="I961">
            <v>0.46928462197767518</v>
          </cell>
          <cell r="J961">
            <v>0.42314355791635816</v>
          </cell>
          <cell r="K961">
            <v>0.37627995285600591</v>
          </cell>
          <cell r="L961">
            <v>0.3402980272856892</v>
          </cell>
          <cell r="M961">
            <v>0.31827376350478109</v>
          </cell>
          <cell r="N961">
            <v>0.34133812934571001</v>
          </cell>
          <cell r="O961">
            <v>0.35350834152463634</v>
          </cell>
          <cell r="P961">
            <v>0.38088030499515479</v>
          </cell>
          <cell r="Q961">
            <v>0.41523902568043058</v>
          </cell>
          <cell r="R961">
            <v>-3.3068942839135347</v>
          </cell>
          <cell r="Y961">
            <v>5.647806679430909</v>
          </cell>
        </row>
        <row r="962">
          <cell r="B962" t="str">
            <v xml:space="preserve"> QUICK TEST RATIO</v>
          </cell>
          <cell r="C962" t="str">
            <v xml:space="preserve"> RELACION ACIDA </v>
          </cell>
          <cell r="D962">
            <v>0.65277954432195628</v>
          </cell>
          <cell r="E962">
            <v>0.27896326586199061</v>
          </cell>
          <cell r="F962">
            <v>0.14583384413744366</v>
          </cell>
          <cell r="G962">
            <v>9.0103521872405501E-2</v>
          </cell>
          <cell r="H962">
            <v>0.20568924366763186</v>
          </cell>
          <cell r="I962">
            <v>0.10477614931196105</v>
          </cell>
          <cell r="J962">
            <v>0.10407556751275944</v>
          </cell>
          <cell r="K962">
            <v>0.10724057547692076</v>
          </cell>
          <cell r="L962">
            <v>8.9668919377105458E-2</v>
          </cell>
          <cell r="M962">
            <v>8.6058932351611106E-2</v>
          </cell>
          <cell r="N962">
            <v>0.10428328712462902</v>
          </cell>
          <cell r="O962">
            <v>0.12556807188374033</v>
          </cell>
          <cell r="P962">
            <v>0.16224103520414121</v>
          </cell>
          <cell r="Q962">
            <v>0.21863907367718366</v>
          </cell>
          <cell r="R962">
            <v>2.4304609255126234E-2</v>
          </cell>
          <cell r="Y962">
            <v>1.7791306315401745</v>
          </cell>
        </row>
        <row r="964">
          <cell r="B964" t="str">
            <v xml:space="preserve"> DEBT/EQUITY RATIO</v>
          </cell>
          <cell r="C964" t="str">
            <v xml:space="preserve"> ÍNDICES DE  ENDEUDAMIENTO</v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 t="str">
            <v/>
          </cell>
          <cell r="R964" t="str">
            <v/>
          </cell>
          <cell r="Y964">
            <v>0</v>
          </cell>
        </row>
        <row r="965">
          <cell r="C965" t="str">
            <v xml:space="preserve">Pasivo Total / Activo Total </v>
          </cell>
          <cell r="D965">
            <v>0.29807509400104293</v>
          </cell>
          <cell r="E965">
            <v>0.3335307805264463</v>
          </cell>
          <cell r="F965">
            <v>0.38177443317845228</v>
          </cell>
          <cell r="G965">
            <v>0.40726539946111284</v>
          </cell>
          <cell r="H965">
            <v>0.45860697897443226</v>
          </cell>
          <cell r="I965" t="e">
            <v>#REF!</v>
          </cell>
          <cell r="J965" t="e">
            <v>#REF!</v>
          </cell>
          <cell r="K965" t="e">
            <v>#REF!</v>
          </cell>
          <cell r="L965" t="e">
            <v>#REF!</v>
          </cell>
          <cell r="M965" t="e">
            <v>#REF!</v>
          </cell>
          <cell r="N965" t="e">
            <v>#REF!</v>
          </cell>
          <cell r="O965" t="e">
            <v>#REF!</v>
          </cell>
          <cell r="P965" t="e">
            <v>#REF!</v>
          </cell>
          <cell r="Q965" t="e">
            <v>#REF!</v>
          </cell>
          <cell r="R965" t="e">
            <v>#REF!</v>
          </cell>
        </row>
        <row r="966">
          <cell r="C966" t="str">
            <v>Pasivo Total / Patrimonio Neto</v>
          </cell>
          <cell r="D966">
            <v>0.42465914918302355</v>
          </cell>
          <cell r="E966">
            <v>0.50043715414254242</v>
          </cell>
          <cell r="F966">
            <v>0.61753258627146457</v>
          </cell>
          <cell r="G966">
            <v>0.68709636097661486</v>
          </cell>
          <cell r="H966">
            <v>0.84703199984361599</v>
          </cell>
          <cell r="I966" t="e">
            <v>#REF!</v>
          </cell>
          <cell r="J966" t="e">
            <v>#REF!</v>
          </cell>
          <cell r="K966" t="e">
            <v>#REF!</v>
          </cell>
          <cell r="L966" t="e">
            <v>#REF!</v>
          </cell>
          <cell r="M966" t="e">
            <v>#REF!</v>
          </cell>
          <cell r="N966" t="e">
            <v>#REF!</v>
          </cell>
          <cell r="O966" t="e">
            <v>#REF!</v>
          </cell>
          <cell r="P966" t="e">
            <v>#REF!</v>
          </cell>
          <cell r="Q966" t="e">
            <v>#REF!</v>
          </cell>
          <cell r="R966" t="e">
            <v>#REF!</v>
          </cell>
        </row>
        <row r="967">
          <cell r="C967" t="str">
            <v>Pasivo No Corriente / Pasivo Total</v>
          </cell>
          <cell r="D967">
            <v>0.81234581813340645</v>
          </cell>
          <cell r="E967">
            <v>0.76697658496942833</v>
          </cell>
          <cell r="F967">
            <v>0.66849664867161662</v>
          </cell>
          <cell r="G967">
            <v>0.63453396942866092</v>
          </cell>
          <cell r="H967">
            <v>0.78223612078137728</v>
          </cell>
          <cell r="I967" t="e">
            <v>#REF!</v>
          </cell>
          <cell r="J967" t="e">
            <v>#REF!</v>
          </cell>
          <cell r="K967" t="e">
            <v>#REF!</v>
          </cell>
          <cell r="L967" t="e">
            <v>#REF!</v>
          </cell>
          <cell r="M967" t="e">
            <v>#REF!</v>
          </cell>
          <cell r="N967" t="e">
            <v>#REF!</v>
          </cell>
          <cell r="O967" t="e">
            <v>#REF!</v>
          </cell>
          <cell r="P967" t="e">
            <v>#REF!</v>
          </cell>
          <cell r="Q967" t="e">
            <v>#REF!</v>
          </cell>
          <cell r="R967" t="e">
            <v>#REF!</v>
          </cell>
        </row>
        <row r="968">
          <cell r="Y968">
            <v>1</v>
          </cell>
        </row>
        <row r="969">
          <cell r="C969" t="str">
            <v xml:space="preserve"> COBERT.INTERES FINANC. (veces)</v>
          </cell>
          <cell r="D969">
            <v>-6.3137833196384578</v>
          </cell>
          <cell r="E969">
            <v>-2.3420478350784979</v>
          </cell>
          <cell r="F969">
            <v>-2.7913534444258681</v>
          </cell>
          <cell r="G969">
            <v>22.253466094528893</v>
          </cell>
          <cell r="H969">
            <v>12.943057879325881</v>
          </cell>
          <cell r="I969" t="e">
            <v>#DIV/0!</v>
          </cell>
          <cell r="J969" t="e">
            <v>#DIV/0!</v>
          </cell>
          <cell r="K969" t="e">
            <v>#DIV/0!</v>
          </cell>
          <cell r="L969" t="e">
            <v>#DIV/0!</v>
          </cell>
          <cell r="M969" t="e">
            <v>#DIV/0!</v>
          </cell>
          <cell r="N969" t="e">
            <v>#DIV/0!</v>
          </cell>
          <cell r="O969" t="e">
            <v>#DIV/0!</v>
          </cell>
          <cell r="P969" t="e">
            <v>#DIV/0!</v>
          </cell>
          <cell r="Q969" t="e">
            <v>#DIV/0!</v>
          </cell>
          <cell r="R969" t="e">
            <v>#DIV/0!</v>
          </cell>
        </row>
        <row r="970">
          <cell r="C970" t="str">
            <v xml:space="preserve"> COBERT.SERV.DEUDA   (veces)</v>
          </cell>
          <cell r="D970" t="e">
            <v>#REF!</v>
          </cell>
          <cell r="E970" t="e">
            <v>#REF!</v>
          </cell>
          <cell r="F970" t="e">
            <v>#REF!</v>
          </cell>
          <cell r="G970" t="e">
            <v>#REF!</v>
          </cell>
          <cell r="H970" t="e">
            <v>#REF!</v>
          </cell>
          <cell r="I970" t="e">
            <v>#REF!</v>
          </cell>
          <cell r="J970" t="e">
            <v>#REF!</v>
          </cell>
          <cell r="K970" t="e">
            <v>#REF!</v>
          </cell>
          <cell r="L970" t="e">
            <v>#REF!</v>
          </cell>
          <cell r="M970" t="e">
            <v>#REF!</v>
          </cell>
          <cell r="N970" t="e">
            <v>#REF!</v>
          </cell>
          <cell r="O970" t="e">
            <v>#REF!</v>
          </cell>
          <cell r="P970" t="e">
            <v>#REF!</v>
          </cell>
          <cell r="Q970" t="e">
            <v>#REF!</v>
          </cell>
          <cell r="R970" t="e">
            <v>#REF!</v>
          </cell>
        </row>
        <row r="971">
          <cell r="C971" t="str">
            <v xml:space="preserve">  SERVICIO DE DEUDA / VENTAS</v>
          </cell>
          <cell r="D971">
            <v>0.1003364415221415</v>
          </cell>
          <cell r="E971">
            <v>9.8014109157196286E-2</v>
          </cell>
          <cell r="F971">
            <v>9.2219828894550229E-2</v>
          </cell>
          <cell r="G971">
            <v>0.14934281509251818</v>
          </cell>
          <cell r="H971">
            <v>0.31850252868280299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e">
            <v>#DIV/0!</v>
          </cell>
        </row>
        <row r="973">
          <cell r="C973" t="str">
            <v xml:space="preserve"> ÍNDICES DE RENTABILIDAD </v>
          </cell>
        </row>
        <row r="974">
          <cell r="B974" t="str">
            <v xml:space="preserve"> % NET OPER.INCOME/TOT.REV.</v>
          </cell>
          <cell r="C974" t="str">
            <v xml:space="preserve"> % RESULT.OPERACIÓN/TOT.INGRESOS</v>
          </cell>
          <cell r="D974">
            <v>-0.30329442008757507</v>
          </cell>
          <cell r="E974">
            <v>-0.11348920774600064</v>
          </cell>
          <cell r="F974">
            <v>-0.15532648586240938</v>
          </cell>
          <cell r="G974">
            <v>-0.20296611155407571</v>
          </cell>
          <cell r="H974">
            <v>-0.20164531977031888</v>
          </cell>
          <cell r="I974">
            <v>-0.23422527536066634</v>
          </cell>
          <cell r="J974">
            <v>-0.21621366550628737</v>
          </cell>
          <cell r="K974">
            <v>-0.18876079657303521</v>
          </cell>
          <cell r="L974">
            <v>-0.1325009286755183</v>
          </cell>
          <cell r="M974">
            <v>-0.11326074601306763</v>
          </cell>
          <cell r="N974">
            <v>-6.6221264343723274E-2</v>
          </cell>
          <cell r="O974">
            <v>-6.3992573927981272E-2</v>
          </cell>
          <cell r="P974">
            <v>-5.0035615470711843E-2</v>
          </cell>
          <cell r="Q974">
            <v>-4.8899458574546063E-2</v>
          </cell>
          <cell r="R974">
            <v>0</v>
          </cell>
          <cell r="Y974">
            <v>-1.7484222111358869</v>
          </cell>
        </row>
        <row r="975">
          <cell r="B975" t="str">
            <v xml:space="preserve"> % NET INCOME/TOT.REVENUES</v>
          </cell>
          <cell r="C975" t="str">
            <v xml:space="preserve"> % RESULTADO FINAL /TOT.INGRESOS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Y975">
            <v>0</v>
          </cell>
        </row>
        <row r="976">
          <cell r="B976" t="str">
            <v xml:space="preserve"> % OPERATING RATIO</v>
          </cell>
          <cell r="C976" t="str">
            <v xml:space="preserve"> % RELACION DE OPERACIONES</v>
          </cell>
          <cell r="D976">
            <v>1.3032944200875751</v>
          </cell>
          <cell r="E976">
            <v>1.1134892077460006</v>
          </cell>
          <cell r="F976">
            <v>1.1553264858624095</v>
          </cell>
          <cell r="G976">
            <v>1.2029661115540757</v>
          </cell>
          <cell r="H976">
            <v>1.201645319770319</v>
          </cell>
          <cell r="I976">
            <v>1.2342252753606664</v>
          </cell>
          <cell r="J976">
            <v>1.2162136655062874</v>
          </cell>
          <cell r="K976">
            <v>1.1887607965730351</v>
          </cell>
          <cell r="L976">
            <v>1.1325009286755183</v>
          </cell>
          <cell r="M976">
            <v>1.1132607460130677</v>
          </cell>
          <cell r="N976">
            <v>1.0662212643437232</v>
          </cell>
          <cell r="O976">
            <v>1.0639925739279812</v>
          </cell>
          <cell r="P976">
            <v>1.0500356154707118</v>
          </cell>
          <cell r="Q976">
            <v>1.0488994585745461</v>
          </cell>
          <cell r="R976">
            <v>0</v>
          </cell>
          <cell r="Y976">
            <v>10.748422211135887</v>
          </cell>
        </row>
        <row r="977">
          <cell r="B977" t="str">
            <v xml:space="preserve"> % NET PROFIT/PLANT SERV.</v>
          </cell>
          <cell r="C977" t="str">
            <v xml:space="preserve"> % RESULT.FINAL/ACT.FIJ.SERV.NETOS 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Y977">
            <v>0</v>
          </cell>
        </row>
        <row r="978">
          <cell r="B978" t="str">
            <v xml:space="preserve"> % NET PROFIT / AVG.EQUITY</v>
          </cell>
          <cell r="C978" t="str">
            <v xml:space="preserve"> % RESULTADO  FINAL/PATRI.PROM.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Y978">
            <v>0</v>
          </cell>
        </row>
        <row r="979">
          <cell r="C979" t="str">
            <v xml:space="preserve"> RESULT. OPER./INV.INMOV CAP.TRAB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</row>
        <row r="981">
          <cell r="B981" t="str">
            <v xml:space="preserve"> COLLLECTION PERIOD</v>
          </cell>
          <cell r="C981" t="str">
            <v xml:space="preserve">  PERIODO PROMEDIO COBRO   </v>
          </cell>
          <cell r="D981">
            <v>125.64934728509617</v>
          </cell>
          <cell r="E981">
            <v>118.32067184012324</v>
          </cell>
          <cell r="F981">
            <v>148.73590912343073</v>
          </cell>
          <cell r="G981">
            <v>157.78195340680139</v>
          </cell>
          <cell r="H981">
            <v>114.26283854313976</v>
          </cell>
          <cell r="I981">
            <v>101.57063006192361</v>
          </cell>
          <cell r="J981">
            <v>90.047829997745012</v>
          </cell>
          <cell r="K981">
            <v>79.675756605100744</v>
          </cell>
          <cell r="L981">
            <v>70.235046864158264</v>
          </cell>
          <cell r="M981">
            <v>61.599396553505272</v>
          </cell>
          <cell r="N981">
            <v>53.661103054977765</v>
          </cell>
          <cell r="O981">
            <v>45.994938295011977</v>
          </cell>
          <cell r="P981">
            <v>38.558966363832269</v>
          </cell>
          <cell r="Q981">
            <v>31.498567802926097</v>
          </cell>
          <cell r="R981">
            <v>0</v>
          </cell>
          <cell r="Y981">
            <v>1006.2799837275188</v>
          </cell>
        </row>
        <row r="982">
          <cell r="C982" t="str">
            <v xml:space="preserve">  PERIODO PROMEDIO COBRO    NETO</v>
          </cell>
          <cell r="D982">
            <v>54.599808249412114</v>
          </cell>
          <cell r="E982">
            <v>58.225090060468041</v>
          </cell>
          <cell r="F982">
            <v>94.536505678577157</v>
          </cell>
          <cell r="G982">
            <v>107.75307450752064</v>
          </cell>
          <cell r="H982">
            <v>74.167895122918111</v>
          </cell>
          <cell r="I982">
            <v>64.237238327988493</v>
          </cell>
          <cell r="J982">
            <v>56.220965642523034</v>
          </cell>
          <cell r="K982">
            <v>48.860750779357765</v>
          </cell>
          <cell r="L982">
            <v>42.097079216116093</v>
          </cell>
          <cell r="M982">
            <v>35.832740648911027</v>
          </cell>
          <cell r="N982">
            <v>30.011666801006257</v>
          </cell>
          <cell r="O982">
            <v>23.887046374455601</v>
          </cell>
          <cell r="P982">
            <v>17.693833705927982</v>
          </cell>
          <cell r="Q982">
            <v>11.782716882045843</v>
          </cell>
          <cell r="R982">
            <v>0</v>
          </cell>
        </row>
        <row r="983">
          <cell r="C983" t="str">
            <v xml:space="preserve">  ÍNDICE DE MOROSIDAD</v>
          </cell>
          <cell r="E983">
            <v>0.2408328908861824</v>
          </cell>
          <cell r="F983">
            <v>0.3241623081007235</v>
          </cell>
          <cell r="G983">
            <v>0.34894599106886226</v>
          </cell>
          <cell r="H983">
            <v>0.22971553938759753</v>
          </cell>
          <cell r="I983">
            <v>0.19494236546645732</v>
          </cell>
          <cell r="J983">
            <v>0.16337305022213247</v>
          </cell>
          <cell r="K983">
            <v>0.13495641079023032</v>
          </cell>
          <cell r="L983">
            <v>0.10909145259586736</v>
          </cell>
          <cell r="M983">
            <v>8.5432136676270143E-2</v>
          </cell>
          <cell r="N983">
            <v>6.3683387365235905E-2</v>
          </cell>
          <cell r="O983">
            <v>4.2680196242041939E-2</v>
          </cell>
          <cell r="P983">
            <v>2.2307670403193428E-2</v>
          </cell>
          <cell r="Q983">
            <v>2.9641127020806372E-3</v>
          </cell>
          <cell r="R983" t="e">
            <v>#DIV/0!</v>
          </cell>
        </row>
        <row r="986">
          <cell r="C986" t="str">
            <v xml:space="preserve"> ÍNDICES DE ESTRU CTURA DE COSTOS</v>
          </cell>
        </row>
        <row r="987">
          <cell r="C987" t="str">
            <v xml:space="preserve">  CTOS GENER.Y COMPRAS/TOT.COSTOS</v>
          </cell>
          <cell r="D987">
            <v>0.64698804587256398</v>
          </cell>
          <cell r="E987">
            <v>0.78522045630451121</v>
          </cell>
          <cell r="F987">
            <v>0.77051985375973608</v>
          </cell>
          <cell r="G987">
            <v>0.70618785839607701</v>
          </cell>
          <cell r="H987">
            <v>0.72764093416984454</v>
          </cell>
          <cell r="I987">
            <v>0.73505004331581236</v>
          </cell>
          <cell r="J987">
            <v>0.75346529639798387</v>
          </cell>
          <cell r="K987">
            <v>0.76139376024666983</v>
          </cell>
          <cell r="L987">
            <v>0.76325782097671535</v>
          </cell>
          <cell r="M987">
            <v>0.77346833253956038</v>
          </cell>
          <cell r="N987">
            <v>0.77686731065349302</v>
          </cell>
          <cell r="O987">
            <v>0.78562513624570218</v>
          </cell>
          <cell r="P987">
            <v>0.78994983408149133</v>
          </cell>
          <cell r="Q987">
            <v>0.79634888006451032</v>
          </cell>
          <cell r="R987" t="e">
            <v>#DIV/0!</v>
          </cell>
        </row>
        <row r="988">
          <cell r="C988" t="str">
            <v xml:space="preserve">  CTOS GENER.Y COMPRAS/ INGR.EXPLOT.</v>
          </cell>
          <cell r="D988">
            <v>0.8432159100490767</v>
          </cell>
          <cell r="E988">
            <v>0.87433450379646327</v>
          </cell>
          <cell r="F988">
            <v>0.89020199493145347</v>
          </cell>
          <cell r="G988">
            <v>0.84952006204142894</v>
          </cell>
          <cell r="H988">
            <v>0.87436632301849637</v>
          </cell>
          <cell r="I988">
            <v>0.90721734211532823</v>
          </cell>
          <cell r="J988">
            <v>0.91637478996397326</v>
          </cell>
          <cell r="K988">
            <v>0.90511505293656991</v>
          </cell>
          <cell r="L988">
            <v>0.86439019107498261</v>
          </cell>
          <cell r="M988">
            <v>0.86107193290047446</v>
          </cell>
          <cell r="N988">
            <v>0.82831244619227529</v>
          </cell>
          <cell r="O988">
            <v>0.83589931085658564</v>
          </cell>
          <cell r="P988">
            <v>0.82947546022074548</v>
          </cell>
          <cell r="Q988">
            <v>0.83528990913611101</v>
          </cell>
          <cell r="R988" t="e">
            <v>#DIV/0!</v>
          </cell>
        </row>
        <row r="989">
          <cell r="C989" t="str">
            <v xml:space="preserve">  CTOS. DE PERSONAL / TOTAL COSTOS </v>
          </cell>
          <cell r="D989">
            <v>6.8661087074877752E-2</v>
          </cell>
          <cell r="E989">
            <v>7.2979396416394629E-2</v>
          </cell>
          <cell r="F989">
            <v>6.1295190568022108E-2</v>
          </cell>
          <cell r="G989">
            <v>5.7586618777325703E-2</v>
          </cell>
          <cell r="H989">
            <v>5.9096225740644284E-2</v>
          </cell>
          <cell r="I989">
            <v>5.9115873448208733E-2</v>
          </cell>
          <cell r="J989">
            <v>5.6638261833489939E-2</v>
          </cell>
          <cell r="K989">
            <v>5.4573061514540618E-2</v>
          </cell>
          <cell r="L989">
            <v>5.4088121388870196E-2</v>
          </cell>
          <cell r="M989">
            <v>5.2110891132859875E-2</v>
          </cell>
          <cell r="N989">
            <v>5.1658347192696664E-2</v>
          </cell>
          <cell r="O989">
            <v>5.006720789944738E-2</v>
          </cell>
          <cell r="P989">
            <v>4.9546729709619097E-2</v>
          </cell>
          <cell r="Q989">
            <v>4.8507205388559779E-2</v>
          </cell>
          <cell r="R989" t="e">
            <v>#DIV/0!</v>
          </cell>
        </row>
        <row r="990">
          <cell r="Y990">
            <v>1</v>
          </cell>
        </row>
        <row r="991">
          <cell r="B991" t="str">
            <v xml:space="preserve">  % INCRESE(DECRESE):</v>
          </cell>
          <cell r="C991" t="str">
            <v xml:space="preserve">  %  AUMENTO (DISMINUCION)</v>
          </cell>
          <cell r="D991" t="str">
            <v/>
          </cell>
          <cell r="Y991" t="e">
            <v>#REF!</v>
          </cell>
        </row>
        <row r="992">
          <cell r="B992" t="str">
            <v xml:space="preserve"> PRICE : ON BASE CASE</v>
          </cell>
          <cell r="C992" t="str">
            <v xml:space="preserve"> PRECIO:SOBRE CASO BASE    </v>
          </cell>
          <cell r="D992" t="str">
            <v/>
          </cell>
          <cell r="E992">
            <v>0</v>
          </cell>
          <cell r="F992">
            <v>0</v>
          </cell>
          <cell r="G992">
            <v>0</v>
          </cell>
          <cell r="H992">
            <v>-3.743983687488372E-3</v>
          </cell>
          <cell r="I992">
            <v>-3.7439836874887922E-3</v>
          </cell>
          <cell r="J992">
            <v>-3.7439836874885819E-3</v>
          </cell>
          <cell r="K992">
            <v>-3.7439836874885819E-3</v>
          </cell>
          <cell r="L992">
            <v>-3.7439836874885819E-3</v>
          </cell>
          <cell r="M992">
            <v>-3.7439836874885819E-3</v>
          </cell>
          <cell r="N992">
            <v>-3.7439836874885819E-3</v>
          </cell>
          <cell r="O992">
            <v>-3.7439836874885819E-3</v>
          </cell>
          <cell r="P992">
            <v>-3.7439836874885819E-3</v>
          </cell>
          <cell r="Q992">
            <v>-3.7439836874885819E-3</v>
          </cell>
          <cell r="R992">
            <v>-3.7439836874885819E-3</v>
          </cell>
          <cell r="Y992">
            <v>-1.871991843744291E-2</v>
          </cell>
        </row>
        <row r="993">
          <cell r="B993" t="str">
            <v xml:space="preserve"> PRICE : TO PRIOR YEAR</v>
          </cell>
          <cell r="C993" t="str">
            <v xml:space="preserve"> PRECIO:SOBRE ANO ANTERIOR</v>
          </cell>
          <cell r="D993" t="str">
            <v/>
          </cell>
          <cell r="E993">
            <v>9.5238095238095316E-3</v>
          </cell>
          <cell r="F993">
            <v>0</v>
          </cell>
          <cell r="G993">
            <v>-6.7391745062040861E-3</v>
          </cell>
          <cell r="H993">
            <v>-3.743983687488372E-3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Y993">
            <v>-9.5934866988292653E-4</v>
          </cell>
        </row>
        <row r="994">
          <cell r="B994" t="str">
            <v xml:space="preserve"> UNITS : ON BASE CASE</v>
          </cell>
          <cell r="C994" t="str">
            <v xml:space="preserve"> UNIDAD:SOBRE CASO BASE    </v>
          </cell>
          <cell r="D994" t="str">
            <v/>
          </cell>
          <cell r="E994">
            <v>0</v>
          </cell>
          <cell r="F994">
            <v>-7.1390047171874055E-2</v>
          </cell>
          <cell r="G994">
            <v>0</v>
          </cell>
          <cell r="H994">
            <v>-2.2567404528281616E-2</v>
          </cell>
          <cell r="I994">
            <v>7.4211216248400895E-3</v>
          </cell>
          <cell r="J994">
            <v>3.1486029771545611E-2</v>
          </cell>
          <cell r="K994">
            <v>5.3256483006106053E-2</v>
          </cell>
          <cell r="L994">
            <v>7.14668287047215E-2</v>
          </cell>
          <cell r="M994" t="e">
            <v>#REF!</v>
          </cell>
          <cell r="N994" t="e">
            <v>#REF!</v>
          </cell>
          <cell r="O994" t="e">
            <v>#REF!</v>
          </cell>
          <cell r="P994" t="e">
            <v>#REF!</v>
          </cell>
          <cell r="Q994" t="e">
            <v>#REF!</v>
          </cell>
          <cell r="R994" t="e">
            <v>#REF!</v>
          </cell>
          <cell r="Y994">
            <v>6.9673011407057589E-2</v>
          </cell>
        </row>
        <row r="995">
          <cell r="B995" t="str">
            <v xml:space="preserve"> UNITS : TO PRIOR YEAR</v>
          </cell>
          <cell r="C995" t="str">
            <v xml:space="preserve"> UNIDAD:SOBRE ANO ANTERIOR</v>
          </cell>
          <cell r="D995" t="str">
            <v/>
          </cell>
          <cell r="E995">
            <v>2.8042903847463718E-2</v>
          </cell>
          <cell r="F995">
            <v>2.8708868664956588E-2</v>
          </cell>
          <cell r="G995">
            <v>5.9619555824284381E-2</v>
          </cell>
          <cell r="H995">
            <v>7.6849958085935588E-2</v>
          </cell>
          <cell r="I995">
            <v>8.0894036962141314E-2</v>
          </cell>
          <cell r="J995">
            <v>8.6293792396693381E-2</v>
          </cell>
          <cell r="K995">
            <v>8.6177810206135352E-2</v>
          </cell>
          <cell r="L995">
            <v>8.3579055029040186E-2</v>
          </cell>
          <cell r="M995">
            <v>8.0754679136007743E-2</v>
          </cell>
          <cell r="N995">
            <v>7.8435568688336954E-2</v>
          </cell>
          <cell r="O995">
            <v>6.757057882330092E-2</v>
          </cell>
          <cell r="P995">
            <v>6.152456635335897E-2</v>
          </cell>
          <cell r="Q995">
            <v>6.0047797669933914E-2</v>
          </cell>
          <cell r="R995">
            <v>-1</v>
          </cell>
          <cell r="Y995">
            <v>0.53016598101665058</v>
          </cell>
        </row>
        <row r="996">
          <cell r="Y996">
            <v>1</v>
          </cell>
        </row>
        <row r="997">
          <cell r="B997" t="str">
            <v xml:space="preserve"> CONTRIBUTION TO CONSTRC.</v>
          </cell>
          <cell r="C997" t="str">
            <v xml:space="preserve"> CONTRIBUCION A CONSTRUC.</v>
          </cell>
          <cell r="D997" t="str">
            <v/>
          </cell>
          <cell r="Y997">
            <v>1</v>
          </cell>
        </row>
        <row r="998">
          <cell r="B998" t="str">
            <v xml:space="preserve"> NET INTERNAL GENERATION</v>
          </cell>
          <cell r="C998" t="str">
            <v xml:space="preserve"> GENERACION FONDOS INTERNA NETA           </v>
          </cell>
          <cell r="D998" t="e">
            <v>#REF!</v>
          </cell>
          <cell r="E998" t="e">
            <v>#REF!</v>
          </cell>
          <cell r="F998" t="e">
            <v>#REF!</v>
          </cell>
          <cell r="G998" t="e">
            <v>#REF!</v>
          </cell>
          <cell r="H998" t="e">
            <v>#REF!</v>
          </cell>
          <cell r="I998" t="e">
            <v>#REF!</v>
          </cell>
          <cell r="J998" t="e">
            <v>#REF!</v>
          </cell>
          <cell r="K998" t="e">
            <v>#REF!</v>
          </cell>
          <cell r="L998" t="e">
            <v>#REF!</v>
          </cell>
          <cell r="M998" t="e">
            <v>#REF!</v>
          </cell>
          <cell r="N998" t="e">
            <v>#REF!</v>
          </cell>
          <cell r="O998" t="e">
            <v>#REF!</v>
          </cell>
          <cell r="P998" t="e">
            <v>#REF!</v>
          </cell>
          <cell r="Q998" t="e">
            <v>#REF!</v>
          </cell>
          <cell r="R998" t="e">
            <v>#REF!</v>
          </cell>
          <cell r="Y998" t="e">
            <v>#REF!</v>
          </cell>
        </row>
        <row r="999">
          <cell r="B999" t="str">
            <v xml:space="preserve"> % INTERN.GEN./CONSTRUCT.</v>
          </cell>
          <cell r="C999" t="str">
            <v xml:space="preserve"> % GEN.INT.FONDOS /INVERSION</v>
          </cell>
          <cell r="D999" t="e">
            <v>#REF!</v>
          </cell>
          <cell r="E999" t="e">
            <v>#REF!</v>
          </cell>
          <cell r="F999" t="e">
            <v>#REF!</v>
          </cell>
          <cell r="G999" t="e">
            <v>#REF!</v>
          </cell>
          <cell r="H999" t="e">
            <v>#REF!</v>
          </cell>
          <cell r="I999" t="e">
            <v>#REF!</v>
          </cell>
          <cell r="J999" t="e">
            <v>#REF!</v>
          </cell>
          <cell r="K999" t="e">
            <v>#REF!</v>
          </cell>
          <cell r="L999" t="e">
            <v>#REF!</v>
          </cell>
          <cell r="M999" t="e">
            <v>#REF!</v>
          </cell>
          <cell r="N999" t="e">
            <v>#REF!</v>
          </cell>
          <cell r="O999" t="e">
            <v>#REF!</v>
          </cell>
          <cell r="P999" t="e">
            <v>#REF!</v>
          </cell>
          <cell r="Q999" t="e">
            <v>#REF!</v>
          </cell>
          <cell r="R999">
            <v>0</v>
          </cell>
          <cell r="Y999" t="e">
            <v>#REF!</v>
          </cell>
        </row>
        <row r="1017">
          <cell r="C1017" t="str">
            <v>/wgpe~{home}/xmMAIN~</v>
          </cell>
        </row>
        <row r="1020">
          <cell r="C1020" t="str">
            <v>TIPO DE SERVICIO</v>
          </cell>
        </row>
        <row r="1026">
          <cell r="Y1026" t="str">
            <v xml:space="preserve"> GWH #1 VENDIDOS  </v>
          </cell>
        </row>
        <row r="1027">
          <cell r="Y1027" t="str">
            <v xml:space="preserve"> GWH #2 VENDIDOS  </v>
          </cell>
        </row>
        <row r="1028">
          <cell r="Y1028" t="str">
            <v xml:space="preserve"> GWH #3 VENDIDOS  </v>
          </cell>
        </row>
        <row r="1029">
          <cell r="Y1029" t="str">
            <v xml:space="preserve"> GWH #4 VENDIDOS  </v>
          </cell>
        </row>
        <row r="1030">
          <cell r="Y1030">
            <v>1000</v>
          </cell>
        </row>
        <row r="1032">
          <cell r="C1032" t="str">
            <v>IDIOMA</v>
          </cell>
        </row>
        <row r="1040">
          <cell r="C1040" t="str">
            <v>ESPANOL/SPANISH</v>
          </cell>
        </row>
        <row r="1047">
          <cell r="C1047" t="str">
            <v>CERO/ZERO</v>
          </cell>
        </row>
        <row r="1053">
          <cell r="C1053" t="str">
            <v>CASO BASE</v>
          </cell>
        </row>
        <row r="1055">
          <cell r="B1055">
            <v>0</v>
          </cell>
        </row>
        <row r="1056">
          <cell r="B1056">
            <v>0</v>
          </cell>
        </row>
        <row r="1061">
          <cell r="C1061" t="str">
            <v>A:PROD.#2</v>
          </cell>
        </row>
        <row r="1068">
          <cell r="C1068">
            <v>1</v>
          </cell>
          <cell r="D1068">
            <v>2</v>
          </cell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076">
          <cell r="C1076">
            <v>11</v>
          </cell>
          <cell r="D1076">
            <v>12</v>
          </cell>
          <cell r="E1076">
            <v>13</v>
          </cell>
          <cell r="F1076">
            <v>14</v>
          </cell>
          <cell r="G1076">
            <v>15</v>
          </cell>
          <cell r="H1076">
            <v>16</v>
          </cell>
        </row>
        <row r="1085">
          <cell r="C1085" t="str">
            <v>HOJA DE TRABAJO</v>
          </cell>
        </row>
        <row r="1087">
          <cell r="B1087">
            <v>1</v>
          </cell>
        </row>
        <row r="1088">
          <cell r="B1088">
            <v>0</v>
          </cell>
        </row>
        <row r="1089">
          <cell r="B1089">
            <v>2</v>
          </cell>
        </row>
        <row r="1090">
          <cell r="H1090">
            <v>1</v>
          </cell>
        </row>
        <row r="1092">
          <cell r="C1092">
            <v>1</v>
          </cell>
        </row>
        <row r="1098">
          <cell r="Y1098" t="str">
            <v>*</v>
          </cell>
        </row>
        <row r="1099">
          <cell r="E1099" t="str">
            <v>flag</v>
          </cell>
          <cell r="Y1099" t="str">
            <v>PRINTING</v>
          </cell>
        </row>
        <row r="1100">
          <cell r="E1100" t="b">
            <v>1</v>
          </cell>
          <cell r="G1100" t="str">
            <v>/dqoOUTPUT~eq</v>
          </cell>
          <cell r="Y1100" t="str">
            <v>FLAG</v>
          </cell>
        </row>
        <row r="1101">
          <cell r="Y1101">
            <v>2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07">
          <cell r="E1107" t="str">
            <v>flag</v>
          </cell>
        </row>
        <row r="1108">
          <cell r="E1108" t="b">
            <v>1</v>
          </cell>
        </row>
        <row r="1112">
          <cell r="Y1112" t="str">
            <v>flag 2</v>
          </cell>
        </row>
        <row r="1113">
          <cell r="E1113" t="str">
            <v>flag</v>
          </cell>
          <cell r="Y1113" t="b">
            <v>0</v>
          </cell>
          <cell r="Z1113" t="str">
            <v/>
          </cell>
        </row>
        <row r="1114">
          <cell r="E1114" t="b">
            <v>1</v>
          </cell>
        </row>
        <row r="1115">
          <cell r="Y1115" t="str">
            <v>flag 2</v>
          </cell>
        </row>
        <row r="1116">
          <cell r="Y1116" t="b">
            <v>0</v>
          </cell>
          <cell r="Z1116" t="str">
            <v/>
          </cell>
        </row>
        <row r="1118">
          <cell r="Y1118" t="str">
            <v>flag 2</v>
          </cell>
        </row>
        <row r="1119">
          <cell r="E1119" t="str">
            <v>flag 2</v>
          </cell>
          <cell r="Y1119" t="b">
            <v>0</v>
          </cell>
          <cell r="Z1119" t="str">
            <v/>
          </cell>
        </row>
        <row r="1120">
          <cell r="E1120" t="b">
            <v>1</v>
          </cell>
        </row>
        <row r="1121">
          <cell r="G1121" t="str">
            <v>/reOUTPUTE~/rfrOUTPUTE~/wgpe/xmrepo~/xg\z~</v>
          </cell>
        </row>
        <row r="1123">
          <cell r="E1123" t="str">
            <v>*</v>
          </cell>
          <cell r="F1123" t="str">
            <v>*</v>
          </cell>
          <cell r="G1123" t="str">
            <v>*</v>
          </cell>
          <cell r="H1123" t="str">
            <v>*</v>
          </cell>
        </row>
        <row r="1126">
          <cell r="D1126">
            <v>0</v>
          </cell>
          <cell r="E1126" t="str">
            <v xml:space="preserve">  0=Variar   1=Mant.Valor Entr.</v>
          </cell>
        </row>
        <row r="1127">
          <cell r="D1127">
            <v>0</v>
          </cell>
          <cell r="E1127" t="str">
            <v xml:space="preserve">   "</v>
          </cell>
          <cell r="G1127" t="str">
            <v>"</v>
          </cell>
          <cell r="H1127" t="str">
            <v xml:space="preserve"> "</v>
          </cell>
        </row>
        <row r="1128">
          <cell r="D1128">
            <v>0</v>
          </cell>
          <cell r="E1128" t="str">
            <v xml:space="preserve">   "</v>
          </cell>
          <cell r="G1128" t="str">
            <v>"</v>
          </cell>
          <cell r="H1128" t="str">
            <v xml:space="preserve"> "</v>
          </cell>
        </row>
        <row r="1130">
          <cell r="D1130">
            <v>0</v>
          </cell>
          <cell r="E1130" t="str">
            <v/>
          </cell>
          <cell r="F1130" t="str">
            <v>0= No</v>
          </cell>
          <cell r="G1130" t="str">
            <v>1=Si/Yes</v>
          </cell>
        </row>
        <row r="1132">
          <cell r="D1132">
            <v>0</v>
          </cell>
          <cell r="E1132" t="str">
            <v/>
          </cell>
          <cell r="F1132" t="str">
            <v xml:space="preserve">%            </v>
          </cell>
        </row>
        <row r="1133">
          <cell r="E1133" t="str">
            <v>-</v>
          </cell>
          <cell r="F1133" t="str">
            <v>-</v>
          </cell>
          <cell r="G1133" t="str">
            <v>-</v>
          </cell>
        </row>
        <row r="1136">
          <cell r="E1136" t="str">
            <v xml:space="preserve">                     </v>
          </cell>
        </row>
        <row r="1137">
          <cell r="D1137">
            <v>0</v>
          </cell>
          <cell r="E1137" t="str">
            <v/>
          </cell>
        </row>
        <row r="1138">
          <cell r="E1138" t="str">
            <v xml:space="preserve">                </v>
          </cell>
        </row>
        <row r="1139">
          <cell r="D1139">
            <v>0</v>
          </cell>
          <cell r="E1139" t="str">
            <v/>
          </cell>
        </row>
        <row r="1140">
          <cell r="E1140" t="str">
            <v>_</v>
          </cell>
          <cell r="F1140" t="str">
            <v>_</v>
          </cell>
          <cell r="G1140" t="str">
            <v>_</v>
          </cell>
        </row>
        <row r="1141">
          <cell r="D1141">
            <v>6</v>
          </cell>
          <cell r="E1141" t="str">
            <v/>
          </cell>
          <cell r="F1141" t="str">
            <v>Calculada Internamente</v>
          </cell>
        </row>
        <row r="1142">
          <cell r="B1142" t="str">
            <v xml:space="preserve"> SUMMARY</v>
          </cell>
          <cell r="C1142" t="str">
            <v xml:space="preserve"> RESUMEN DE RESULTADOS</v>
          </cell>
          <cell r="D1142" t="str">
            <v/>
          </cell>
          <cell r="E1142" t="str">
            <v>Opcion Seleccionada:</v>
          </cell>
          <cell r="H1142">
            <v>0</v>
          </cell>
        </row>
        <row r="1143">
          <cell r="E1143" t="str">
            <v>Pto.Equil.Financiero</v>
          </cell>
        </row>
        <row r="1144">
          <cell r="B1144" t="str">
            <v xml:space="preserve"> NET PROFIT (L0SS)</v>
          </cell>
          <cell r="C1144" t="str">
            <v xml:space="preserve"> UTILIDAD(PERDIDA)NETA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</row>
        <row r="1146">
          <cell r="B1146" t="str">
            <v xml:space="preserve"> ANNUAL SURPLUS(DEFICIT)</v>
          </cell>
          <cell r="C1146" t="str">
            <v xml:space="preserve"> SUPERAVIT(DEFICIT)ANUAL</v>
          </cell>
          <cell r="D1146">
            <v>-2036.3605630000006</v>
          </cell>
          <cell r="E1146">
            <v>-1211.8656829999986</v>
          </cell>
          <cell r="F1146">
            <v>-666.34774618469544</v>
          </cell>
          <cell r="G1146">
            <v>6277.3941134159586</v>
          </cell>
          <cell r="H1146">
            <v>-1737.2235954999942</v>
          </cell>
        </row>
        <row r="1147">
          <cell r="B1147" t="str">
            <v xml:space="preserve"> ACCUM. SURPLUS(DEFICIT)</v>
          </cell>
          <cell r="C1147" t="str">
            <v xml:space="preserve"> SUPERAVIT(DEFICIT)ACUM.</v>
          </cell>
          <cell r="D1147">
            <v>0</v>
          </cell>
          <cell r="E1147">
            <v>-1211.8656829999986</v>
          </cell>
          <cell r="F1147">
            <v>0</v>
          </cell>
          <cell r="G1147">
            <v>0</v>
          </cell>
          <cell r="H1147">
            <v>-1737.2235954999942</v>
          </cell>
        </row>
        <row r="1149">
          <cell r="B1149" t="str">
            <v xml:space="preserve"> DEBT SERVICE COVERAGE</v>
          </cell>
          <cell r="C1149" t="str">
            <v xml:space="preserve"> COBERT.SERV.DEUDA VECES</v>
          </cell>
          <cell r="D1149" t="e">
            <v>#REF!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</row>
        <row r="1151">
          <cell r="B1151" t="str">
            <v xml:space="preserve"> RATE RETURN(WORK.CAPITAL)</v>
          </cell>
          <cell r="C1151" t="str">
            <v xml:space="preserve"> RENT.S/INV.INMOV.CAP.TRAB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</row>
        <row r="1152">
          <cell r="B1152" t="str">
            <v xml:space="preserve"> RATE RETURN (ACCTS.REC.)</v>
          </cell>
          <cell r="C1152" t="str">
            <v xml:space="preserve"> RENT.S/INV.INMOV.CTS.COBR </v>
          </cell>
          <cell r="D1152" t="e">
            <v>#REF!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</row>
        <row r="1153">
          <cell r="B1153" t="str">
            <v xml:space="preserve"> % INTERN.GEN./CONSTRUCT.</v>
          </cell>
          <cell r="C1153" t="str">
            <v xml:space="preserve"> % GEN.INT./CONSTRUCCION</v>
          </cell>
          <cell r="D1153" t="e">
            <v>#REF!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</row>
        <row r="1155">
          <cell r="B1155" t="str">
            <v xml:space="preserve"> TOTAL ASSETS</v>
          </cell>
          <cell r="C1155" t="str">
            <v xml:space="preserve"> TOTAL ACTIVO</v>
          </cell>
          <cell r="D1155">
            <v>34296.428</v>
          </cell>
          <cell r="E1155">
            <v>34862.058853000002</v>
          </cell>
          <cell r="F1155">
            <v>35339.826940280014</v>
          </cell>
          <cell r="G1155">
            <v>33534.643269109991</v>
          </cell>
          <cell r="H1155">
            <v>31964.030512360008</v>
          </cell>
        </row>
        <row r="1156">
          <cell r="B1156" t="str">
            <v xml:space="preserve"> TOT.LIABILITIES &amp; EQUITY</v>
          </cell>
          <cell r="C1156" t="str">
            <v xml:space="preserve"> TOTAL PATRIMONIO Y PASIVO</v>
          </cell>
          <cell r="D1156">
            <v>34296.126000000004</v>
          </cell>
          <cell r="E1156">
            <v>34862.394699999997</v>
          </cell>
          <cell r="F1156">
            <v>35339.82694028</v>
          </cell>
          <cell r="G1156">
            <v>33534.624352069994</v>
          </cell>
          <cell r="H1156">
            <v>31965.153764969993</v>
          </cell>
        </row>
        <row r="1157">
          <cell r="D1157" t="str">
            <v>=</v>
          </cell>
          <cell r="E1157" t="str">
            <v>=</v>
          </cell>
          <cell r="F1157" t="str">
            <v>=</v>
          </cell>
          <cell r="G1157" t="str">
            <v>=</v>
          </cell>
          <cell r="H1157" t="str">
            <v>=</v>
          </cell>
        </row>
        <row r="1158">
          <cell r="C1158" t="str">
            <v xml:space="preserve"> DIFERENCIA</v>
          </cell>
          <cell r="D1158">
            <v>0.30199999999604188</v>
          </cell>
          <cell r="E1158">
            <v>-0.33584699999482837</v>
          </cell>
          <cell r="F1158">
            <v>0</v>
          </cell>
          <cell r="G1158">
            <v>1.8917039997177199E-2</v>
          </cell>
          <cell r="H1158">
            <v>-1.1232526099847746</v>
          </cell>
        </row>
        <row r="1159">
          <cell r="E1159">
            <v>3</v>
          </cell>
          <cell r="F1159" t="str">
            <v xml:space="preserve">Minutos  </v>
          </cell>
          <cell r="G1159" t="str">
            <v/>
          </cell>
        </row>
        <row r="1162">
          <cell r="D1162" t="str">
            <v>____________________|</v>
          </cell>
        </row>
        <row r="1163">
          <cell r="D1163" t="str">
            <v xml:space="preserve">      ANO CERO          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8">
          <cell r="E1168" t="str">
            <v>*</v>
          </cell>
          <cell r="F1168" t="str">
            <v>*</v>
          </cell>
          <cell r="G1168" t="str">
            <v>*</v>
          </cell>
          <cell r="H1168" t="str">
            <v>*</v>
          </cell>
          <cell r="Y1168" t="str">
            <v>*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  <cell r="M1247">
            <v>578.02936906252216</v>
          </cell>
          <cell r="N1247">
            <v>666.18077269801324</v>
          </cell>
          <cell r="O1247">
            <v>690.52971764559697</v>
          </cell>
          <cell r="P1247">
            <v>818.18818880146137</v>
          </cell>
          <cell r="Q1247">
            <v>991.87989430296511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  <cell r="M1248">
            <v>392.51636441543997</v>
          </cell>
          <cell r="N1248">
            <v>480.66776805093104</v>
          </cell>
          <cell r="O1248">
            <v>505.01671299851296</v>
          </cell>
          <cell r="P1248">
            <v>632.67518415437735</v>
          </cell>
          <cell r="Q1248">
            <v>806.36688965587746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  <cell r="M1249">
            <v>185.5130046470822</v>
          </cell>
          <cell r="N1249">
            <v>185.5130046470822</v>
          </cell>
          <cell r="O1249">
            <v>185.51300464708402</v>
          </cell>
          <cell r="P1249">
            <v>185.51300464708402</v>
          </cell>
          <cell r="Q1249">
            <v>185.51300464708766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  <cell r="M1251">
            <v>1193.5271157891198</v>
          </cell>
          <cell r="N1251">
            <v>1456.5011684119061</v>
          </cell>
          <cell r="O1251">
            <v>1545.6545835017962</v>
          </cell>
          <cell r="P1251">
            <v>1662.980845085342</v>
          </cell>
          <cell r="Q1251">
            <v>1827.6984521287268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  <cell r="M1253">
            <v>1193.5271157891198</v>
          </cell>
          <cell r="N1253">
            <v>1456.5011684119061</v>
          </cell>
          <cell r="O1253">
            <v>1545.6545835017962</v>
          </cell>
          <cell r="P1253">
            <v>1662.980845085342</v>
          </cell>
          <cell r="Q1253">
            <v>1827.6984521287268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  <cell r="M1255">
            <v>578.02936906252216</v>
          </cell>
          <cell r="N1255">
            <v>666.18077269801324</v>
          </cell>
          <cell r="O1255">
            <v>690.52971764559697</v>
          </cell>
          <cell r="P1255">
            <v>818.18818880146137</v>
          </cell>
          <cell r="Q1255">
            <v>991.87989430296511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  <cell r="M1256">
            <v>672.31121670239554</v>
          </cell>
          <cell r="N1256">
            <v>767.01672918193253</v>
          </cell>
          <cell r="O1256">
            <v>797.3206263162192</v>
          </cell>
          <cell r="P1256">
            <v>930.80706731640748</v>
          </cell>
          <cell r="Q1256">
            <v>1110.5159367450324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  <cell r="M1257">
            <v>94.281847639873376</v>
          </cell>
          <cell r="N1257">
            <v>100.83595648391929</v>
          </cell>
          <cell r="O1257">
            <v>106.79090867062223</v>
          </cell>
          <cell r="P1257">
            <v>112.61887851494612</v>
          </cell>
          <cell r="Q1257">
            <v>118.63604244206726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  <sheetName val="Assumptions:Cash Flow"/>
      <sheetName val="Assumptions:F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  <sheetData sheetId="42" refreshError="1"/>
      <sheetData sheetId="4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Generac."/>
      <sheetName val="Ctas.Cobrar"/>
      <sheetName val="Inversiones"/>
      <sheetName val="Servicio Deuda"/>
      <sheetName val="base"/>
      <sheetName val="resumen"/>
      <sheetName val="SPMOD-Lps Ctes"/>
      <sheetName val="Ejerc_1"/>
      <sheetName val="Costos y Gastos"/>
      <sheetName val="Stock Deuda"/>
      <sheetName val="Otros Ing.y gtos"/>
      <sheetName val="Ejec.Pres."/>
      <sheetName val="Bs.de Uso y Depr."/>
      <sheetName val="Resumen Datos"/>
      <sheetName val="Hoja1"/>
      <sheetName val="Hoja2"/>
      <sheetName val="Datos "/>
      <sheetName val="Sensib."/>
      <sheetName val="Capi"/>
      <sheetName val="Capi_p"/>
      <sheetName val="EneV"/>
      <sheetName val="Inter"/>
      <sheetName val="Table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>
            <v>4413241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  <sheetName val="OECD wg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Cuadre Presupuestos"/>
      <sheetName val="Mes Nº 1"/>
      <sheetName val="Cobija {Mes Nº 2} (3)"/>
      <sheetName val="Mes Nº 2"/>
      <sheetName val="Diario"/>
      <sheetName val="Semanal Estudios"/>
      <sheetName val="Semanal Organismos"/>
      <sheetName val="Mensual Mes Nº2"/>
      <sheetName val="Cobija {Mes Nº 2}"/>
      <sheetName val="Semanal {Cobija}"/>
      <sheetName val="Impresion"/>
      <sheetName val="Preparacion"/>
      <sheetName val="Inicio"/>
      <sheetName val="Q1"/>
    </sheetNames>
    <sheetDataSet>
      <sheetData sheetId="0" refreshError="1">
        <row r="1">
          <cell r="C1" t="str">
            <v>Banco Central de Honduras</v>
          </cell>
        </row>
        <row r="2">
          <cell r="C2" t="str">
            <v>Departamento Internacional</v>
          </cell>
        </row>
        <row r="4">
          <cell r="C4">
            <v>40444.428319444443</v>
          </cell>
        </row>
        <row r="6">
          <cell r="C6" t="str">
            <v>Ingresos</v>
          </cell>
        </row>
        <row r="7">
          <cell r="D7" t="str">
            <v>Euros</v>
          </cell>
        </row>
        <row r="8">
          <cell r="C8" t="str">
            <v>Cancelacion de Inversión</v>
          </cell>
          <cell r="D8" t="str">
            <v>Capital</v>
          </cell>
          <cell r="E8" t="str">
            <v>Intereses</v>
          </cell>
          <cell r="F8" t="str">
            <v>Capital  $</v>
          </cell>
          <cell r="G8" t="str">
            <v>Intereses $</v>
          </cell>
          <cell r="H8" t="str">
            <v>Total</v>
          </cell>
        </row>
        <row r="9">
          <cell r="C9" t="str">
            <v>SOCIETE GENERALE</v>
          </cell>
          <cell r="F9">
            <v>7096963.6100000003</v>
          </cell>
          <cell r="G9">
            <v>65504.97</v>
          </cell>
          <cell r="H9">
            <v>7162468.5800000001</v>
          </cell>
        </row>
        <row r="10">
          <cell r="C10" t="str">
            <v>BARCLAYS BANK</v>
          </cell>
          <cell r="F10">
            <v>5244502.45</v>
          </cell>
          <cell r="G10">
            <v>20548.25</v>
          </cell>
          <cell r="H10">
            <v>5265050.7</v>
          </cell>
        </row>
        <row r="11">
          <cell r="C11" t="str">
            <v>BBVA CTA. ENCAJE</v>
          </cell>
          <cell r="F11">
            <v>5778796.96</v>
          </cell>
          <cell r="G11">
            <v>49004.2</v>
          </cell>
          <cell r="H11">
            <v>5827801.1600000001</v>
          </cell>
        </row>
        <row r="12">
          <cell r="C12" t="str">
            <v>USB BANCORP</v>
          </cell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25">
          <cell r="D25" t="str">
            <v>Euros</v>
          </cell>
        </row>
        <row r="26">
          <cell r="C26" t="str">
            <v>Renovación de Inversión</v>
          </cell>
          <cell r="D26" t="str">
            <v>Capital</v>
          </cell>
          <cell r="E26" t="str">
            <v>Intereses</v>
          </cell>
          <cell r="F26" t="str">
            <v>Capital  $</v>
          </cell>
          <cell r="G26" t="str">
            <v>Intereses $</v>
          </cell>
          <cell r="H26" t="str">
            <v>Total</v>
          </cell>
        </row>
        <row r="27">
          <cell r="C27" t="str">
            <v>BARCLAYS BANK</v>
          </cell>
          <cell r="F27">
            <v>5244502.45</v>
          </cell>
          <cell r="G27">
            <v>20548.25</v>
          </cell>
          <cell r="H27">
            <v>5265050.7</v>
          </cell>
        </row>
        <row r="28">
          <cell r="C28" t="str">
            <v>BBVA CTA. ENCAJE</v>
          </cell>
          <cell r="F28">
            <v>5778796.96</v>
          </cell>
          <cell r="G28">
            <v>49004.2</v>
          </cell>
          <cell r="H28">
            <v>5827801.1600000001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</sheetData>
      <sheetData sheetId="1" refreshError="1"/>
      <sheetData sheetId="2" refreshError="1"/>
      <sheetData sheetId="3" refreshError="1">
        <row r="1">
          <cell r="C1" t="str">
            <v>b</v>
          </cell>
          <cell r="D1" t="str">
            <v>CP</v>
          </cell>
          <cell r="P1" t="str">
            <v/>
          </cell>
        </row>
        <row r="2">
          <cell r="D2" t="str">
            <v xml:space="preserve">       Departamento Internacional</v>
          </cell>
        </row>
        <row r="3">
          <cell r="D3">
            <v>40422</v>
          </cell>
        </row>
        <row r="5">
          <cell r="A5" t="str">
            <v/>
          </cell>
          <cell r="B5">
            <v>1</v>
          </cell>
          <cell r="D5" t="str">
            <v>Descripción</v>
          </cell>
          <cell r="E5" t="str">
            <v>Contra cuenta</v>
          </cell>
          <cell r="F5">
            <v>40422</v>
          </cell>
          <cell r="G5">
            <v>40423</v>
          </cell>
          <cell r="H5">
            <v>40424</v>
          </cell>
          <cell r="I5">
            <v>40425</v>
          </cell>
          <cell r="J5">
            <v>40426</v>
          </cell>
          <cell r="K5">
            <v>40427</v>
          </cell>
          <cell r="L5">
            <v>40428</v>
          </cell>
          <cell r="M5">
            <v>40429</v>
          </cell>
          <cell r="N5">
            <v>40430</v>
          </cell>
          <cell r="O5">
            <v>40431</v>
          </cell>
          <cell r="P5">
            <v>40432</v>
          </cell>
          <cell r="Q5">
            <v>40433</v>
          </cell>
          <cell r="R5">
            <v>40434</v>
          </cell>
          <cell r="S5">
            <v>40435</v>
          </cell>
          <cell r="T5">
            <v>40436</v>
          </cell>
          <cell r="U5">
            <v>40437</v>
          </cell>
          <cell r="V5">
            <v>40438</v>
          </cell>
          <cell r="W5">
            <v>40439</v>
          </cell>
          <cell r="X5">
            <v>40440</v>
          </cell>
          <cell r="Y5">
            <v>40441</v>
          </cell>
          <cell r="Z5">
            <v>40442</v>
          </cell>
          <cell r="AA5">
            <v>40443</v>
          </cell>
          <cell r="AB5">
            <v>40444</v>
          </cell>
          <cell r="AC5">
            <v>40445</v>
          </cell>
          <cell r="AD5">
            <v>40446</v>
          </cell>
          <cell r="AE5">
            <v>40447</v>
          </cell>
          <cell r="AF5">
            <v>40448</v>
          </cell>
          <cell r="AG5">
            <v>40449</v>
          </cell>
          <cell r="AH5">
            <v>40450</v>
          </cell>
          <cell r="AI5">
            <v>40451</v>
          </cell>
          <cell r="AJ5">
            <v>40452</v>
          </cell>
          <cell r="AK5">
            <v>40453</v>
          </cell>
          <cell r="AL5" t="str">
            <v>Total</v>
          </cell>
        </row>
        <row r="6">
          <cell r="B6">
            <v>2</v>
          </cell>
          <cell r="D6" t="str">
            <v>Ingresos</v>
          </cell>
          <cell r="K6" t="str">
            <v/>
          </cell>
          <cell r="M6" t="str">
            <v/>
          </cell>
          <cell r="N6" t="str">
            <v/>
          </cell>
          <cell r="O6" t="str">
            <v/>
          </cell>
          <cell r="V6" t="str">
            <v/>
          </cell>
          <cell r="Z6" t="str">
            <v/>
          </cell>
        </row>
        <row r="7">
          <cell r="A7" t="str">
            <v>1-01-01-00</v>
          </cell>
          <cell r="B7">
            <v>3</v>
          </cell>
          <cell r="D7" t="str">
            <v>Sistema Bancario Nacional</v>
          </cell>
          <cell r="F7">
            <v>24571110.57</v>
          </cell>
          <cell r="G7">
            <v>41241889.890000001</v>
          </cell>
          <cell r="H7">
            <v>23199446.559999999</v>
          </cell>
          <cell r="I7">
            <v>0</v>
          </cell>
          <cell r="J7">
            <v>0</v>
          </cell>
          <cell r="K7">
            <v>0</v>
          </cell>
          <cell r="L7">
            <v>36027610.879999995</v>
          </cell>
          <cell r="M7">
            <v>24028292.52</v>
          </cell>
          <cell r="N7">
            <v>19112695.859999999</v>
          </cell>
          <cell r="O7">
            <v>21505061.27</v>
          </cell>
          <cell r="P7">
            <v>0</v>
          </cell>
          <cell r="Q7">
            <v>0</v>
          </cell>
          <cell r="R7">
            <v>18744549.259999998</v>
          </cell>
          <cell r="S7">
            <v>23669171.899999999</v>
          </cell>
          <cell r="T7">
            <v>0</v>
          </cell>
          <cell r="U7">
            <v>45611512.420000002</v>
          </cell>
          <cell r="V7">
            <v>4424717.8</v>
          </cell>
          <cell r="W7">
            <v>0</v>
          </cell>
          <cell r="X7">
            <v>0</v>
          </cell>
          <cell r="Y7">
            <v>22773000.210000001</v>
          </cell>
          <cell r="Z7">
            <v>28593478.379999999</v>
          </cell>
          <cell r="AA7">
            <v>28224334.060000002</v>
          </cell>
          <cell r="AB7">
            <v>24241247.400000002</v>
          </cell>
          <cell r="AC7">
            <v>19624324.779999997</v>
          </cell>
          <cell r="AD7">
            <v>0</v>
          </cell>
          <cell r="AE7">
            <v>0</v>
          </cell>
          <cell r="AF7">
            <v>19358464.060000002</v>
          </cell>
          <cell r="AG7">
            <v>21103113.829999998</v>
          </cell>
          <cell r="AH7">
            <v>35276614.390000001</v>
          </cell>
          <cell r="AI7">
            <v>24135552.27</v>
          </cell>
          <cell r="AJ7">
            <v>0</v>
          </cell>
          <cell r="AK7">
            <v>0</v>
          </cell>
          <cell r="AL7">
            <v>385968118.97999996</v>
          </cell>
        </row>
        <row r="8">
          <cell r="B8">
            <v>4</v>
          </cell>
          <cell r="C8">
            <v>1251</v>
          </cell>
          <cell r="D8" t="str">
            <v>Deposito en Cheques o Transferencias (100%)</v>
          </cell>
          <cell r="E8" t="str">
            <v>Cuenta de Encaje</v>
          </cell>
          <cell r="F8">
            <v>24571110.57</v>
          </cell>
          <cell r="G8">
            <v>41241889.890000001</v>
          </cell>
          <cell r="H8">
            <v>23199446.559999999</v>
          </cell>
          <cell r="L8">
            <v>36027610.879999995</v>
          </cell>
          <cell r="M8">
            <v>24028292.52</v>
          </cell>
          <cell r="N8">
            <v>19112695.859999999</v>
          </cell>
          <cell r="O8">
            <v>21505061.27</v>
          </cell>
          <cell r="R8">
            <v>18744549.259999998</v>
          </cell>
          <cell r="S8">
            <v>23669171.899999999</v>
          </cell>
          <cell r="U8">
            <v>40675421.060000002</v>
          </cell>
          <cell r="V8">
            <v>4424717.8</v>
          </cell>
          <cell r="Y8">
            <v>22773000.210000001</v>
          </cell>
          <cell r="Z8">
            <v>28593478.379999999</v>
          </cell>
          <cell r="AA8">
            <v>21816082.960000001</v>
          </cell>
          <cell r="AB8">
            <v>24241247.400000002</v>
          </cell>
          <cell r="AC8">
            <v>19624324.779999997</v>
          </cell>
          <cell r="AF8">
            <v>19358464.060000002</v>
          </cell>
          <cell r="AG8">
            <v>21103113.829999998</v>
          </cell>
          <cell r="AH8">
            <v>20447458.689999998</v>
          </cell>
          <cell r="AI8">
            <v>24135552.27</v>
          </cell>
        </row>
        <row r="9">
          <cell r="B9">
            <v>5</v>
          </cell>
          <cell r="C9">
            <v>1251</v>
          </cell>
          <cell r="D9" t="str">
            <v>Inversiones Voluntarias (Letras de Denominación Extranjera)</v>
          </cell>
          <cell r="E9" t="str">
            <v>Cuenta de Encaje</v>
          </cell>
          <cell r="U9">
            <v>4936091.3600000003</v>
          </cell>
          <cell r="AA9">
            <v>6408251.0999999996</v>
          </cell>
          <cell r="AH9">
            <v>14829155.700000001</v>
          </cell>
        </row>
        <row r="10">
          <cell r="B10">
            <v>6</v>
          </cell>
          <cell r="C10">
            <v>1251</v>
          </cell>
          <cell r="D10" t="str">
            <v>Excedente de Divisas</v>
          </cell>
          <cell r="E10" t="str">
            <v>Cuenta de Encaje</v>
          </cell>
        </row>
        <row r="11">
          <cell r="B11">
            <v>7</v>
          </cell>
          <cell r="E11" t="str">
            <v>Cuenta de Encaje</v>
          </cell>
        </row>
        <row r="12">
          <cell r="A12" t="str">
            <v>1-01-02-00</v>
          </cell>
          <cell r="B12">
            <v>8</v>
          </cell>
          <cell r="D12" t="str">
            <v>Depósitos Empresa Nacional de Energía Eléctrica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</row>
        <row r="13">
          <cell r="B13">
            <v>9</v>
          </cell>
          <cell r="C13">
            <v>1130</v>
          </cell>
          <cell r="D13" t="str">
            <v>Depósito en Cheques</v>
          </cell>
          <cell r="E13" t="str">
            <v>Cuenta de Encaje</v>
          </cell>
        </row>
        <row r="14">
          <cell r="B14">
            <v>10</v>
          </cell>
          <cell r="C14">
            <v>1130</v>
          </cell>
          <cell r="D14" t="str">
            <v>Factura Venta Energía</v>
          </cell>
          <cell r="E14" t="str">
            <v>3500-050101-12100/387</v>
          </cell>
        </row>
        <row r="15">
          <cell r="B15">
            <v>11</v>
          </cell>
          <cell r="C15">
            <v>1131</v>
          </cell>
          <cell r="D15" t="str">
            <v xml:space="preserve">Transferencia recibida </v>
          </cell>
          <cell r="E15" t="str">
            <v>3500-0501011200-20/687</v>
          </cell>
        </row>
        <row r="16">
          <cell r="B16">
            <v>12</v>
          </cell>
          <cell r="C16">
            <v>1135</v>
          </cell>
          <cell r="D16" t="str">
            <v>Bienes</v>
          </cell>
          <cell r="E16" t="str">
            <v>12100-20-000008-2</v>
          </cell>
        </row>
        <row r="17">
          <cell r="A17" t="str">
            <v>1-01-03-00</v>
          </cell>
          <cell r="B17">
            <v>13</v>
          </cell>
          <cell r="D17" t="str">
            <v>Depósitos Empresa Nacional Portuaria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692146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750103.34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1442249.3399999999</v>
          </cell>
        </row>
        <row r="18">
          <cell r="B18">
            <v>14</v>
          </cell>
          <cell r="C18">
            <v>1130</v>
          </cell>
          <cell r="D18" t="str">
            <v>Deposito en Cheques</v>
          </cell>
          <cell r="E18" t="str">
            <v>Cuenta de Encaje</v>
          </cell>
        </row>
        <row r="19">
          <cell r="B19">
            <v>15</v>
          </cell>
          <cell r="C19">
            <v>1131</v>
          </cell>
          <cell r="D19" t="str">
            <v xml:space="preserve">Transferencia </v>
          </cell>
          <cell r="E19" t="str">
            <v>Cuenta de Encaje</v>
          </cell>
          <cell r="L19">
            <v>692146</v>
          </cell>
          <cell r="U19">
            <v>750103.34</v>
          </cell>
        </row>
        <row r="20">
          <cell r="A20" t="str">
            <v>1-01-04-00</v>
          </cell>
          <cell r="B20">
            <v>16</v>
          </cell>
          <cell r="D20" t="str">
            <v>Depósitos Hondutel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2500000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2500000</v>
          </cell>
        </row>
        <row r="21">
          <cell r="B21">
            <v>17</v>
          </cell>
          <cell r="C21">
            <v>1130</v>
          </cell>
          <cell r="D21" t="str">
            <v>Deposito en Cheques</v>
          </cell>
          <cell r="E21" t="str">
            <v>encaje</v>
          </cell>
        </row>
        <row r="22">
          <cell r="B22">
            <v>18</v>
          </cell>
          <cell r="C22">
            <v>1131</v>
          </cell>
          <cell r="D22" t="str">
            <v>Transferencia</v>
          </cell>
          <cell r="Z22">
            <v>2500000</v>
          </cell>
        </row>
        <row r="23">
          <cell r="B23">
            <v>19</v>
          </cell>
          <cell r="C23">
            <v>1140</v>
          </cell>
          <cell r="D23" t="str">
            <v>Otros</v>
          </cell>
        </row>
        <row r="24">
          <cell r="A24" t="str">
            <v>1-01-05-00</v>
          </cell>
          <cell r="B24">
            <v>20</v>
          </cell>
          <cell r="D24" t="str">
            <v>Depósitos y Transferencias al Gobierno</v>
          </cell>
          <cell r="F24">
            <v>165</v>
          </cell>
          <cell r="G24">
            <v>24510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38896</v>
          </cell>
          <cell r="M24">
            <v>1505197.85</v>
          </cell>
          <cell r="N24">
            <v>188230.66</v>
          </cell>
          <cell r="O24">
            <v>624110.25</v>
          </cell>
          <cell r="P24">
            <v>0</v>
          </cell>
          <cell r="Q24">
            <v>0</v>
          </cell>
          <cell r="R24">
            <v>20</v>
          </cell>
          <cell r="S24">
            <v>89497.2</v>
          </cell>
          <cell r="T24">
            <v>0</v>
          </cell>
          <cell r="U24">
            <v>28020</v>
          </cell>
          <cell r="V24">
            <v>13080</v>
          </cell>
          <cell r="W24">
            <v>0</v>
          </cell>
          <cell r="X24">
            <v>0</v>
          </cell>
          <cell r="Y24">
            <v>3635</v>
          </cell>
          <cell r="Z24">
            <v>5925.45</v>
          </cell>
          <cell r="AA24">
            <v>12620.92</v>
          </cell>
          <cell r="AB24">
            <v>0</v>
          </cell>
          <cell r="AC24">
            <v>44000</v>
          </cell>
          <cell r="AD24">
            <v>0</v>
          </cell>
          <cell r="AE24">
            <v>0</v>
          </cell>
          <cell r="AF24">
            <v>3930</v>
          </cell>
          <cell r="AG24">
            <v>0</v>
          </cell>
          <cell r="AH24">
            <v>0</v>
          </cell>
          <cell r="AI24">
            <v>55530.53</v>
          </cell>
          <cell r="AJ24">
            <v>0</v>
          </cell>
          <cell r="AK24">
            <v>0</v>
          </cell>
          <cell r="AL24">
            <v>2533908.33</v>
          </cell>
        </row>
        <row r="25">
          <cell r="B25">
            <v>21</v>
          </cell>
          <cell r="C25">
            <v>1130</v>
          </cell>
          <cell r="D25" t="str">
            <v>Instituto Hondureño de Turismo</v>
          </cell>
        </row>
        <row r="26">
          <cell r="B26">
            <v>22</v>
          </cell>
          <cell r="C26">
            <v>1130</v>
          </cell>
          <cell r="D26" t="str">
            <v>SOPTRAVI</v>
          </cell>
          <cell r="E26" t="str">
            <v>Cuenta de Encaje</v>
          </cell>
        </row>
        <row r="27">
          <cell r="B27">
            <v>23</v>
          </cell>
          <cell r="C27">
            <v>1130</v>
          </cell>
          <cell r="D27" t="str">
            <v>CONATEL</v>
          </cell>
          <cell r="E27" t="str">
            <v>Cuenta de Encaje</v>
          </cell>
          <cell r="AA27">
            <v>4975</v>
          </cell>
        </row>
        <row r="28">
          <cell r="B28">
            <v>24</v>
          </cell>
          <cell r="C28">
            <v>1130</v>
          </cell>
          <cell r="D28" t="str">
            <v>Centro Nac. De Educación (CENE)</v>
          </cell>
          <cell r="E28" t="str">
            <v>Cuenta de Encaje</v>
          </cell>
        </row>
        <row r="29">
          <cell r="B29">
            <v>25</v>
          </cell>
          <cell r="C29">
            <v>1130</v>
          </cell>
          <cell r="D29" t="str">
            <v>Corte Suprema de Justicia</v>
          </cell>
          <cell r="E29" t="str">
            <v>Cuenta de Encaje</v>
          </cell>
        </row>
        <row r="30">
          <cell r="B30">
            <v>26</v>
          </cell>
          <cell r="C30">
            <v>1130</v>
          </cell>
          <cell r="D30" t="str">
            <v>TSE</v>
          </cell>
          <cell r="E30" t="str">
            <v>Cuenta de Encaje</v>
          </cell>
        </row>
        <row r="31">
          <cell r="B31">
            <v>27</v>
          </cell>
          <cell r="C31">
            <v>1130</v>
          </cell>
          <cell r="D31" t="str">
            <v>UNAH</v>
          </cell>
          <cell r="E31" t="str">
            <v>Cuenta de Encaje</v>
          </cell>
          <cell r="AC31">
            <v>44000</v>
          </cell>
        </row>
        <row r="32">
          <cell r="B32">
            <v>28</v>
          </cell>
          <cell r="C32">
            <v>1130</v>
          </cell>
          <cell r="D32" t="str">
            <v>SANAA</v>
          </cell>
          <cell r="E32" t="str">
            <v>Cuenta de Encaje</v>
          </cell>
        </row>
        <row r="33">
          <cell r="B33">
            <v>29</v>
          </cell>
          <cell r="C33">
            <v>1130</v>
          </cell>
          <cell r="D33" t="str">
            <v>Secretaria de Seguridad</v>
          </cell>
          <cell r="E33" t="str">
            <v>Cuenta de Encaje</v>
          </cell>
        </row>
        <row r="34">
          <cell r="B34">
            <v>30</v>
          </cell>
          <cell r="C34">
            <v>1130</v>
          </cell>
          <cell r="D34" t="str">
            <v>Secretaria de Agricultura y Ganadería</v>
          </cell>
          <cell r="E34" t="str">
            <v>3700-10940-0000</v>
          </cell>
        </row>
        <row r="35">
          <cell r="B35">
            <v>31</v>
          </cell>
          <cell r="C35">
            <v>1130</v>
          </cell>
          <cell r="D35" t="str">
            <v>Instituto Hondureño de Antropología e Historia</v>
          </cell>
          <cell r="E35" t="str">
            <v>Cuenta de Encaje</v>
          </cell>
          <cell r="R35">
            <v>20</v>
          </cell>
        </row>
        <row r="36">
          <cell r="B36">
            <v>32</v>
          </cell>
          <cell r="C36">
            <v>1130</v>
          </cell>
          <cell r="D36" t="str">
            <v>HONDUCOR</v>
          </cell>
          <cell r="E36" t="str">
            <v>Cuenta de Encaje</v>
          </cell>
        </row>
        <row r="37">
          <cell r="B37">
            <v>33</v>
          </cell>
          <cell r="C37">
            <v>1130</v>
          </cell>
          <cell r="D37" t="str">
            <v>ENEE</v>
          </cell>
          <cell r="E37" t="str">
            <v>Cuenta de Encaje</v>
          </cell>
        </row>
        <row r="38">
          <cell r="B38">
            <v>34</v>
          </cell>
          <cell r="C38">
            <v>1130</v>
          </cell>
          <cell r="D38" t="str">
            <v xml:space="preserve">Secretaría de Recursos Naturales </v>
          </cell>
          <cell r="E38" t="str">
            <v>Cuenta de Encaje</v>
          </cell>
          <cell r="U38">
            <v>24000</v>
          </cell>
        </row>
        <row r="39">
          <cell r="B39">
            <v>35</v>
          </cell>
          <cell r="C39">
            <v>1130</v>
          </cell>
          <cell r="D39" t="str">
            <v>Secretaria de Relaciones Exteriores</v>
          </cell>
          <cell r="E39" t="str">
            <v>Cuenta de Encaje</v>
          </cell>
          <cell r="S39">
            <v>2347.1999999999998</v>
          </cell>
          <cell r="AA39">
            <v>7615.92</v>
          </cell>
        </row>
        <row r="40">
          <cell r="B40">
            <v>36</v>
          </cell>
          <cell r="C40">
            <v>1130</v>
          </cell>
          <cell r="D40" t="str">
            <v>Comisión Nacional de Bancos y Seguros</v>
          </cell>
          <cell r="E40" t="str">
            <v>varias</v>
          </cell>
          <cell r="M40">
            <v>130</v>
          </cell>
          <cell r="Z40">
            <v>5925.45</v>
          </cell>
          <cell r="AA40">
            <v>30</v>
          </cell>
        </row>
        <row r="41">
          <cell r="B41">
            <v>37</v>
          </cell>
          <cell r="C41">
            <v>1130</v>
          </cell>
          <cell r="D41" t="str">
            <v>Secretraría de Finanzas</v>
          </cell>
          <cell r="E41" t="str">
            <v>Cuenta de Encaje</v>
          </cell>
        </row>
        <row r="42">
          <cell r="B42">
            <v>38</v>
          </cell>
          <cell r="C42">
            <v>1130</v>
          </cell>
          <cell r="D42" t="str">
            <v>Comisión para la Defensa y Promoción de la Competencia</v>
          </cell>
          <cell r="E42" t="str">
            <v>11101-20-000046-8</v>
          </cell>
        </row>
        <row r="43">
          <cell r="B43">
            <v>39</v>
          </cell>
          <cell r="C43">
            <v>1224</v>
          </cell>
          <cell r="D43" t="str">
            <v>Gobierno (Negociación Euros)</v>
          </cell>
          <cell r="E43" t="str">
            <v>11101-20-000053-0</v>
          </cell>
          <cell r="M43">
            <v>1430097.85</v>
          </cell>
          <cell r="O43">
            <v>173640.25</v>
          </cell>
          <cell r="V43">
            <v>13080</v>
          </cell>
          <cell r="AI43">
            <v>18446.53</v>
          </cell>
        </row>
        <row r="44">
          <cell r="B44">
            <v>40</v>
          </cell>
          <cell r="C44">
            <v>1120</v>
          </cell>
          <cell r="D44" t="str">
            <v>Movimientos de Capital (Finanzas)</v>
          </cell>
          <cell r="E44" t="str">
            <v>Cuenta de Encaje</v>
          </cell>
        </row>
        <row r="45">
          <cell r="B45">
            <v>41</v>
          </cell>
          <cell r="C45">
            <v>1130</v>
          </cell>
          <cell r="D45" t="str">
            <v>Tesorería General de la República</v>
          </cell>
          <cell r="E45" t="str">
            <v>Cuenta de Encaje</v>
          </cell>
          <cell r="F45">
            <v>165</v>
          </cell>
          <cell r="G45">
            <v>24510</v>
          </cell>
          <cell r="L45">
            <v>38896</v>
          </cell>
          <cell r="M45">
            <v>74970</v>
          </cell>
          <cell r="N45">
            <v>188230.66</v>
          </cell>
          <cell r="O45">
            <v>450470</v>
          </cell>
          <cell r="S45">
            <v>87150</v>
          </cell>
          <cell r="U45">
            <v>4020</v>
          </cell>
          <cell r="Y45">
            <v>3635</v>
          </cell>
          <cell r="AF45">
            <v>3930</v>
          </cell>
          <cell r="AI45">
            <v>37084</v>
          </cell>
        </row>
        <row r="46">
          <cell r="B46">
            <v>42</v>
          </cell>
          <cell r="C46">
            <v>1120</v>
          </cell>
          <cell r="D46" t="str">
            <v>Secretaría de Finanzas / ALBA</v>
          </cell>
          <cell r="E46" t="str">
            <v>Cuenta de Encaje</v>
          </cell>
        </row>
        <row r="47">
          <cell r="B47">
            <v>43</v>
          </cell>
          <cell r="C47">
            <v>1120</v>
          </cell>
          <cell r="D47" t="str">
            <v>Movimientos de Capital - Finanzas/ Petrocaribe</v>
          </cell>
          <cell r="E47" t="str">
            <v>Cuenta de Encaje</v>
          </cell>
        </row>
        <row r="48">
          <cell r="B48">
            <v>44</v>
          </cell>
          <cell r="C48">
            <v>1123</v>
          </cell>
          <cell r="D48" t="str">
            <v>Intereses sobre Inversiones Gobierno (PETROCARIBE)</v>
          </cell>
          <cell r="E48" t="str">
            <v>3600-050000-11101/020</v>
          </cell>
        </row>
        <row r="49">
          <cell r="B49">
            <v>45</v>
          </cell>
          <cell r="C49">
            <v>1131</v>
          </cell>
          <cell r="D49" t="str">
            <v>Movimientos de Capital - ENP</v>
          </cell>
          <cell r="E49" t="str">
            <v>3600-050000-11103/454</v>
          </cell>
        </row>
        <row r="50">
          <cell r="A50" t="str">
            <v>1-01-06-00</v>
          </cell>
          <cell r="B50">
            <v>46</v>
          </cell>
          <cell r="D50" t="str">
            <v>Amortización Préstamo Crédito y Valores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</row>
        <row r="51">
          <cell r="B51">
            <v>47</v>
          </cell>
        </row>
        <row r="52">
          <cell r="B52">
            <v>48</v>
          </cell>
        </row>
        <row r="53">
          <cell r="A53" t="str">
            <v>1-01-07-00</v>
          </cell>
          <cell r="B53">
            <v>49</v>
          </cell>
          <cell r="D53" t="str">
            <v>Otros Ingresos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8240</v>
          </cell>
          <cell r="M53">
            <v>2700</v>
          </cell>
          <cell r="N53">
            <v>0</v>
          </cell>
          <cell r="O53">
            <v>500</v>
          </cell>
          <cell r="P53">
            <v>0</v>
          </cell>
          <cell r="Q53">
            <v>0</v>
          </cell>
          <cell r="R53">
            <v>0</v>
          </cell>
          <cell r="S53">
            <v>235933.15</v>
          </cell>
          <cell r="T53">
            <v>0</v>
          </cell>
          <cell r="U53">
            <v>132127.89000000001</v>
          </cell>
          <cell r="V53">
            <v>0</v>
          </cell>
          <cell r="W53">
            <v>0</v>
          </cell>
          <cell r="X53">
            <v>0</v>
          </cell>
          <cell r="Y53">
            <v>84678.04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139948.91</v>
          </cell>
          <cell r="AG53">
            <v>1900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464179.08</v>
          </cell>
        </row>
        <row r="54">
          <cell r="B54">
            <v>50</v>
          </cell>
          <cell r="C54">
            <v>1282</v>
          </cell>
          <cell r="D54" t="str">
            <v>Anulación de Giros (aplicado a cuenta de encaje)</v>
          </cell>
        </row>
        <row r="55">
          <cell r="B55">
            <v>51</v>
          </cell>
          <cell r="C55">
            <v>1220</v>
          </cell>
          <cell r="D55" t="str">
            <v>Reembolso Gastos de Estudio (se traslada a cta. Del BCH)</v>
          </cell>
        </row>
        <row r="56">
          <cell r="B56">
            <v>52</v>
          </cell>
          <cell r="C56">
            <v>1282</v>
          </cell>
          <cell r="D56" t="str">
            <v>Anulación de Giros (Transferencia Enviada en Dólares )</v>
          </cell>
        </row>
        <row r="57">
          <cell r="B57">
            <v>53</v>
          </cell>
          <cell r="C57">
            <v>1282</v>
          </cell>
          <cell r="D57" t="str">
            <v>Anulación de Giros (Dólares efectivo Entregado)</v>
          </cell>
        </row>
        <row r="58">
          <cell r="B58">
            <v>54</v>
          </cell>
          <cell r="C58">
            <v>1130</v>
          </cell>
          <cell r="D58" t="str">
            <v>Anulación de Giros (Lempiras Entregado)</v>
          </cell>
        </row>
        <row r="59">
          <cell r="B59">
            <v>55</v>
          </cell>
          <cell r="C59">
            <v>1280</v>
          </cell>
          <cell r="D59" t="str">
            <v>Comisión Giro Sustituido</v>
          </cell>
          <cell r="E59" t="str">
            <v>varias</v>
          </cell>
        </row>
        <row r="60">
          <cell r="B60">
            <v>56</v>
          </cell>
          <cell r="C60">
            <v>1220</v>
          </cell>
          <cell r="D60" t="str">
            <v>Comisión Giro Transferencia Crèdito y Valores BCH</v>
          </cell>
          <cell r="E60" t="str">
            <v>7120-900000-00000</v>
          </cell>
        </row>
        <row r="61">
          <cell r="B61">
            <v>57</v>
          </cell>
          <cell r="C61">
            <v>1220</v>
          </cell>
          <cell r="D61" t="str">
            <v xml:space="preserve">BIRF, IDA, BID Compra de moneda </v>
          </cell>
          <cell r="E61" t="str">
            <v>3050-100000-43102-441</v>
          </cell>
          <cell r="S61">
            <v>54083.35</v>
          </cell>
          <cell r="Y61">
            <v>84678.04</v>
          </cell>
          <cell r="AF61">
            <v>138848.91</v>
          </cell>
        </row>
        <row r="62">
          <cell r="B62">
            <v>58</v>
          </cell>
          <cell r="C62">
            <v>1150</v>
          </cell>
          <cell r="D62" t="str">
            <v>Canje Moneda (Gobierno)</v>
          </cell>
          <cell r="E62" t="str">
            <v>3500-050101-12100/388</v>
          </cell>
        </row>
        <row r="63">
          <cell r="B63">
            <v>59</v>
          </cell>
          <cell r="C63">
            <v>1240</v>
          </cell>
          <cell r="D63" t="str">
            <v>Dividendos de acciones comunes en BLADEX</v>
          </cell>
          <cell r="E63" t="str">
            <v>7850-900000-00000</v>
          </cell>
        </row>
        <row r="64">
          <cell r="B64">
            <v>60</v>
          </cell>
          <cell r="C64">
            <v>1240</v>
          </cell>
          <cell r="D64" t="str">
            <v>Dividendos de Chiquita Brands</v>
          </cell>
          <cell r="E64" t="str">
            <v>varias</v>
          </cell>
        </row>
        <row r="65">
          <cell r="B65">
            <v>61</v>
          </cell>
          <cell r="C65">
            <v>1240</v>
          </cell>
          <cell r="D65" t="str">
            <v>Dividendos de otros origenes</v>
          </cell>
          <cell r="E65" t="str">
            <v>varias</v>
          </cell>
        </row>
        <row r="66">
          <cell r="B66">
            <v>62</v>
          </cell>
          <cell r="C66">
            <v>1240</v>
          </cell>
          <cell r="D66" t="str">
            <v>Dividendos de Dole Company</v>
          </cell>
          <cell r="E66" t="str">
            <v>varias</v>
          </cell>
        </row>
        <row r="67">
          <cell r="B67">
            <v>63</v>
          </cell>
          <cell r="C67">
            <v>1240</v>
          </cell>
          <cell r="D67" t="str">
            <v>Dividendos de Food Company</v>
          </cell>
          <cell r="E67" t="str">
            <v>varias</v>
          </cell>
        </row>
        <row r="68">
          <cell r="B68">
            <v>64</v>
          </cell>
          <cell r="C68">
            <v>1240</v>
          </cell>
          <cell r="D68" t="str">
            <v>Devolución de Fondos del Sistema Bancario</v>
          </cell>
          <cell r="E68" t="str">
            <v>varias</v>
          </cell>
        </row>
        <row r="69">
          <cell r="B69">
            <v>65</v>
          </cell>
          <cell r="C69">
            <v>1284</v>
          </cell>
          <cell r="D69" t="str">
            <v>Sobrante encontrado en remesa</v>
          </cell>
          <cell r="E69" t="str">
            <v>varias</v>
          </cell>
          <cell r="L69">
            <v>1240</v>
          </cell>
          <cell r="O69">
            <v>100</v>
          </cell>
        </row>
        <row r="70">
          <cell r="B70">
            <v>66</v>
          </cell>
          <cell r="C70">
            <v>1120</v>
          </cell>
          <cell r="D70" t="str">
            <v>Excedente conversión cambiaria C98/2602 C98/2603 a/f MHCP</v>
          </cell>
          <cell r="E70" t="str">
            <v>3600-050000-11101/006</v>
          </cell>
        </row>
        <row r="71">
          <cell r="B71">
            <v>67</v>
          </cell>
          <cell r="C71">
            <v>1120</v>
          </cell>
          <cell r="D71" t="str">
            <v>Fondos No Utilizados a/f Enp</v>
          </cell>
          <cell r="E71" t="str">
            <v>3600-050000-11101/006</v>
          </cell>
        </row>
        <row r="72">
          <cell r="B72">
            <v>68</v>
          </cell>
          <cell r="C72">
            <v>1120</v>
          </cell>
          <cell r="D72" t="str">
            <v>Fondos No Utilizados BID 0457-HO a/f MHCP</v>
          </cell>
          <cell r="E72" t="str">
            <v>3700-100609-00000</v>
          </cell>
        </row>
        <row r="73">
          <cell r="B73">
            <v>69</v>
          </cell>
          <cell r="C73">
            <v>1120</v>
          </cell>
          <cell r="D73" t="str">
            <v>Devolucion de Fondos BIRF 2703-HO a/f Finanzas</v>
          </cell>
          <cell r="E73" t="str">
            <v>3600-050000-11101/006</v>
          </cell>
        </row>
        <row r="74">
          <cell r="B74">
            <v>70</v>
          </cell>
          <cell r="C74">
            <v>1120</v>
          </cell>
          <cell r="D74" t="str">
            <v>Fondos No Utilizados BIRF 954-HO a/f Finanzas</v>
          </cell>
          <cell r="E74" t="str">
            <v>3600-050000-11101/006</v>
          </cell>
        </row>
        <row r="75">
          <cell r="B75">
            <v>71</v>
          </cell>
          <cell r="C75">
            <v>1131</v>
          </cell>
          <cell r="D75" t="str">
            <v>Transferencia HSBC po STG Dignity</v>
          </cell>
          <cell r="E75" t="str">
            <v>43102-24-000002-6</v>
          </cell>
        </row>
        <row r="76">
          <cell r="B76">
            <v>72</v>
          </cell>
          <cell r="C76">
            <v>1222</v>
          </cell>
          <cell r="D76" t="str">
            <v xml:space="preserve">Movimientos de Capital - Otros Sector Público </v>
          </cell>
          <cell r="E76" t="str">
            <v>43102-25-000008-8</v>
          </cell>
        </row>
        <row r="77">
          <cell r="B77">
            <v>73</v>
          </cell>
          <cell r="C77">
            <v>1224</v>
          </cell>
          <cell r="D77" t="str">
            <v>Transferencia a/f de cuenta Milenium p/o  Banco de Honduras</v>
          </cell>
          <cell r="E77" t="str">
            <v>43102-25-000007-1</v>
          </cell>
        </row>
        <row r="78">
          <cell r="B78">
            <v>74</v>
          </cell>
          <cell r="C78">
            <v>1333</v>
          </cell>
          <cell r="D78" t="str">
            <v>Bienes - No Gubernamental</v>
          </cell>
          <cell r="E78" t="str">
            <v>3050-0610043102-440</v>
          </cell>
        </row>
        <row r="79">
          <cell r="B79">
            <v>75</v>
          </cell>
          <cell r="C79">
            <v>1224</v>
          </cell>
          <cell r="D79" t="str">
            <v>Transf. a/f CNBS p/o de Banco de España</v>
          </cell>
          <cell r="E79" t="str">
            <v>3050-10000043102-438-</v>
          </cell>
        </row>
        <row r="80">
          <cell r="B80">
            <v>76</v>
          </cell>
          <cell r="C80">
            <v>1212</v>
          </cell>
          <cell r="D80" t="str">
            <v>Remesa Familiar</v>
          </cell>
          <cell r="E80" t="str">
            <v>7211900100-00000</v>
          </cell>
        </row>
        <row r="81">
          <cell r="B81">
            <v>77</v>
          </cell>
          <cell r="C81">
            <v>1224</v>
          </cell>
          <cell r="D81" t="str">
            <v>Cheque a/f de Banco de Honduras p/o de Banco de Honduras</v>
          </cell>
        </row>
        <row r="82">
          <cell r="B82">
            <v>78</v>
          </cell>
          <cell r="C82">
            <v>1220</v>
          </cell>
          <cell r="D82" t="str">
            <v>Organismos Internacionales</v>
          </cell>
          <cell r="E82" t="str">
            <v>varias</v>
          </cell>
        </row>
        <row r="83">
          <cell r="B83">
            <v>79</v>
          </cell>
          <cell r="C83">
            <v>1120</v>
          </cell>
          <cell r="D83" t="str">
            <v>Devolución de Fondos a/f de SRIA.FINANZAS</v>
          </cell>
        </row>
        <row r="84">
          <cell r="B84">
            <v>80</v>
          </cell>
          <cell r="C84">
            <v>1220</v>
          </cell>
          <cell r="D84" t="str">
            <v>Particulares</v>
          </cell>
          <cell r="E84" t="str">
            <v>Cuentas Varias</v>
          </cell>
          <cell r="L84">
            <v>7000</v>
          </cell>
          <cell r="M84">
            <v>2700</v>
          </cell>
          <cell r="O84">
            <v>400</v>
          </cell>
          <cell r="S84">
            <v>181849.8</v>
          </cell>
          <cell r="U84">
            <v>132127.89000000001</v>
          </cell>
          <cell r="AF84">
            <v>1100</v>
          </cell>
          <cell r="AG84">
            <v>1900</v>
          </cell>
        </row>
        <row r="85">
          <cell r="A85" t="str">
            <v>1-01-08-00</v>
          </cell>
          <cell r="B85">
            <v>81</v>
          </cell>
          <cell r="D85" t="str">
            <v>Depósitos Billetes del S.B.N.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</row>
        <row r="86">
          <cell r="B86">
            <v>82</v>
          </cell>
        </row>
        <row r="87">
          <cell r="B87">
            <v>83</v>
          </cell>
        </row>
        <row r="88">
          <cell r="A88" t="str">
            <v>1-01-09-00</v>
          </cell>
          <cell r="B88">
            <v>84</v>
          </cell>
          <cell r="D88" t="str">
            <v>Casa de Cambio</v>
          </cell>
          <cell r="F88">
            <v>549283.39</v>
          </cell>
          <cell r="G88">
            <v>520755.06</v>
          </cell>
          <cell r="H88">
            <v>311090.34999999998</v>
          </cell>
          <cell r="I88">
            <v>0</v>
          </cell>
          <cell r="J88">
            <v>0</v>
          </cell>
          <cell r="K88">
            <v>0</v>
          </cell>
          <cell r="L88">
            <v>394708.95999999996</v>
          </cell>
          <cell r="M88">
            <v>890552.88</v>
          </cell>
          <cell r="N88">
            <v>286023.33</v>
          </cell>
          <cell r="O88">
            <v>412304.72000000003</v>
          </cell>
          <cell r="P88">
            <v>0</v>
          </cell>
          <cell r="Q88">
            <v>0</v>
          </cell>
          <cell r="R88">
            <v>198279.52000000002</v>
          </cell>
          <cell r="S88">
            <v>520075.74</v>
          </cell>
          <cell r="T88">
            <v>0</v>
          </cell>
          <cell r="U88">
            <v>307865.98</v>
          </cell>
          <cell r="V88">
            <v>264674.53000000003</v>
          </cell>
          <cell r="W88">
            <v>0</v>
          </cell>
          <cell r="X88">
            <v>0</v>
          </cell>
          <cell r="Y88">
            <v>403819.85</v>
          </cell>
          <cell r="Z88">
            <v>366326.57999999996</v>
          </cell>
          <cell r="AA88">
            <v>634665.06999999995</v>
          </cell>
          <cell r="AB88">
            <v>527640.64</v>
          </cell>
          <cell r="AC88">
            <v>275472.06</v>
          </cell>
          <cell r="AD88">
            <v>0</v>
          </cell>
          <cell r="AE88">
            <v>0</v>
          </cell>
          <cell r="AF88">
            <v>409981.38</v>
          </cell>
          <cell r="AG88">
            <v>539102.66</v>
          </cell>
          <cell r="AH88">
            <v>769345.5</v>
          </cell>
          <cell r="AI88">
            <v>221815.35</v>
          </cell>
          <cell r="AJ88">
            <v>0</v>
          </cell>
          <cell r="AK88">
            <v>0</v>
          </cell>
          <cell r="AL88">
            <v>6588066.5999999996</v>
          </cell>
        </row>
        <row r="89">
          <cell r="B89">
            <v>85</v>
          </cell>
          <cell r="C89">
            <v>1252</v>
          </cell>
          <cell r="D89" t="str">
            <v>Deposito en Cheque y Transferencias (100%)</v>
          </cell>
          <cell r="E89" t="str">
            <v>Cuenta de Encaje</v>
          </cell>
          <cell r="F89">
            <v>549283.39</v>
          </cell>
          <cell r="G89">
            <v>520755.06</v>
          </cell>
          <cell r="H89">
            <v>311090.34999999998</v>
          </cell>
          <cell r="L89">
            <v>394708.95999999996</v>
          </cell>
          <cell r="M89">
            <v>890552.88</v>
          </cell>
          <cell r="N89">
            <v>286023.33</v>
          </cell>
          <cell r="O89">
            <v>412304.72000000003</v>
          </cell>
          <cell r="R89">
            <v>198279.52000000002</v>
          </cell>
          <cell r="S89">
            <v>520075.74</v>
          </cell>
          <cell r="U89">
            <v>307865.98</v>
          </cell>
          <cell r="V89">
            <v>264674.53000000003</v>
          </cell>
          <cell r="Y89">
            <v>403819.85</v>
          </cell>
          <cell r="Z89">
            <v>366326.57999999996</v>
          </cell>
          <cell r="AA89">
            <v>634665.06999999995</v>
          </cell>
          <cell r="AB89">
            <v>527640.64</v>
          </cell>
          <cell r="AC89">
            <v>275472.06</v>
          </cell>
          <cell r="AF89">
            <v>409981.38</v>
          </cell>
          <cell r="AG89">
            <v>539102.66</v>
          </cell>
          <cell r="AH89">
            <v>769345.5</v>
          </cell>
          <cell r="AI89">
            <v>221815.35</v>
          </cell>
        </row>
        <row r="90">
          <cell r="B90">
            <v>86</v>
          </cell>
          <cell r="C90">
            <v>1280</v>
          </cell>
          <cell r="D90" t="str">
            <v>Reposición de Cheques</v>
          </cell>
          <cell r="E90">
            <v>6097.4</v>
          </cell>
        </row>
        <row r="91">
          <cell r="B91">
            <v>87</v>
          </cell>
          <cell r="C91">
            <v>1252</v>
          </cell>
          <cell r="D91" t="str">
            <v>Excedente de Divisas</v>
          </cell>
          <cell r="E91" t="str">
            <v>Cuenta de Encaje</v>
          </cell>
        </row>
        <row r="92">
          <cell r="A92" t="str">
            <v>1-01-10-00</v>
          </cell>
          <cell r="B92">
            <v>88</v>
          </cell>
          <cell r="D92" t="str">
            <v>Remesa de Efectivo</v>
          </cell>
          <cell r="F92">
            <v>0</v>
          </cell>
          <cell r="G92">
            <v>0</v>
          </cell>
          <cell r="H92">
            <v>15000000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15000000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30000000</v>
          </cell>
        </row>
        <row r="93">
          <cell r="B93">
            <v>89</v>
          </cell>
          <cell r="C93">
            <v>1260</v>
          </cell>
          <cell r="D93" t="str">
            <v>Remesa Enviada (billetes enviados por Banco Central)</v>
          </cell>
          <cell r="E93" t="str">
            <v>1500-050101-00000</v>
          </cell>
          <cell r="H93">
            <v>15000000</v>
          </cell>
          <cell r="M93">
            <v>15000000</v>
          </cell>
        </row>
        <row r="94">
          <cell r="B94">
            <v>90</v>
          </cell>
        </row>
        <row r="95">
          <cell r="A95" t="str">
            <v>1-01-11-00</v>
          </cell>
          <cell r="B95">
            <v>91</v>
          </cell>
          <cell r="D95" t="str">
            <v>Canje de Moneda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</row>
        <row r="96">
          <cell r="B96">
            <v>92</v>
          </cell>
          <cell r="C96">
            <v>1283</v>
          </cell>
          <cell r="D96" t="str">
            <v>Canje de Moneda a B.C.I.E.</v>
          </cell>
          <cell r="E96" t="str">
            <v>Cuenta de Encaje</v>
          </cell>
        </row>
        <row r="97">
          <cell r="B97">
            <v>93</v>
          </cell>
          <cell r="C97">
            <v>1283</v>
          </cell>
          <cell r="D97" t="str">
            <v>Canje de Moneda a Banco Honduras</v>
          </cell>
          <cell r="E97" t="str">
            <v>Cuenta de Encaje</v>
          </cell>
        </row>
        <row r="98">
          <cell r="B98">
            <v>94</v>
          </cell>
          <cell r="C98">
            <v>1283</v>
          </cell>
          <cell r="D98" t="str">
            <v>Canje de Moneda a Citigroup</v>
          </cell>
          <cell r="E98" t="str">
            <v>Cuenta de Encaje</v>
          </cell>
        </row>
        <row r="99">
          <cell r="B99">
            <v>95</v>
          </cell>
          <cell r="C99">
            <v>1283</v>
          </cell>
          <cell r="D99" t="str">
            <v>Canje de Moneda a Banco del Comercio</v>
          </cell>
          <cell r="E99" t="str">
            <v>Cuenta de Encaje</v>
          </cell>
        </row>
        <row r="100">
          <cell r="B100">
            <v>96</v>
          </cell>
          <cell r="C100">
            <v>1283</v>
          </cell>
          <cell r="D100" t="str">
            <v>Canje de Moneda a Banco de los Trabajadores</v>
          </cell>
          <cell r="E100" t="str">
            <v>Cuenta de Encaje</v>
          </cell>
        </row>
        <row r="101">
          <cell r="B101">
            <v>97</v>
          </cell>
          <cell r="C101">
            <v>1283</v>
          </cell>
          <cell r="D101" t="str">
            <v>Canje de Moneda a Banco Hondureño del Café</v>
          </cell>
          <cell r="E101" t="str">
            <v>Cuenta de Encaje</v>
          </cell>
        </row>
        <row r="102">
          <cell r="B102">
            <v>98</v>
          </cell>
          <cell r="C102">
            <v>1283</v>
          </cell>
          <cell r="D102" t="str">
            <v>Canje de Moneda a Banco Mercantil</v>
          </cell>
          <cell r="E102" t="str">
            <v>Cuenta de Encaje</v>
          </cell>
        </row>
        <row r="103">
          <cell r="B103">
            <v>99</v>
          </cell>
          <cell r="C103">
            <v>1283</v>
          </cell>
          <cell r="D103" t="str">
            <v>Canje de Moneda a Banco Promerica</v>
          </cell>
          <cell r="E103" t="str">
            <v>Cuenta de Encaje</v>
          </cell>
        </row>
        <row r="104">
          <cell r="B104">
            <v>100</v>
          </cell>
          <cell r="C104">
            <v>1283</v>
          </cell>
          <cell r="D104" t="str">
            <v>Canje de Moneda a Banhcreser</v>
          </cell>
          <cell r="E104" t="str">
            <v>Cuenta de Encaje</v>
          </cell>
        </row>
        <row r="105">
          <cell r="B105">
            <v>101</v>
          </cell>
          <cell r="C105">
            <v>1283</v>
          </cell>
          <cell r="D105" t="str">
            <v>Canje de Moneda a Casa de Cambio Coinsa</v>
          </cell>
          <cell r="E105" t="str">
            <v>Cuenta de Encaje</v>
          </cell>
        </row>
        <row r="106">
          <cell r="B106">
            <v>102</v>
          </cell>
          <cell r="C106">
            <v>1283</v>
          </cell>
          <cell r="D106" t="str">
            <v>Canje de Moneda a Casa de Cambio Sercasa</v>
          </cell>
          <cell r="E106" t="str">
            <v>Cuenta de Encaje</v>
          </cell>
        </row>
        <row r="107">
          <cell r="B107">
            <v>103</v>
          </cell>
          <cell r="C107">
            <v>1283</v>
          </cell>
          <cell r="D107" t="str">
            <v>Canje de Moneda a Banco Ficensa</v>
          </cell>
          <cell r="E107" t="str">
            <v>Cuenta de Encaje</v>
          </cell>
        </row>
        <row r="108">
          <cell r="B108">
            <v>104</v>
          </cell>
          <cell r="C108">
            <v>1283</v>
          </cell>
          <cell r="D108" t="str">
            <v>Canje de Moneda a Casa de Cambio Lafise</v>
          </cell>
          <cell r="E108" t="str">
            <v>Cuenta de Encaje</v>
          </cell>
        </row>
        <row r="109">
          <cell r="B109">
            <v>105</v>
          </cell>
          <cell r="C109">
            <v>1283</v>
          </cell>
          <cell r="D109" t="str">
            <v>Canje de Moneda a Lloyd's Bank</v>
          </cell>
          <cell r="E109" t="str">
            <v>Cuenta de Encaje</v>
          </cell>
        </row>
        <row r="110">
          <cell r="A110" t="str">
            <v>1-01-12-00</v>
          </cell>
          <cell r="B110">
            <v>106</v>
          </cell>
          <cell r="D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</row>
        <row r="111">
          <cell r="B111">
            <v>107</v>
          </cell>
          <cell r="C111">
            <v>1120</v>
          </cell>
          <cell r="D111" t="str">
            <v>Capital a/f Fondo Nacional para la Produccion y La Vivienda</v>
          </cell>
          <cell r="E111" t="str">
            <v>3500-050101-23000/1312</v>
          </cell>
        </row>
        <row r="112">
          <cell r="B112">
            <v>108</v>
          </cell>
        </row>
        <row r="113">
          <cell r="A113" t="str">
            <v>1-01-13-00</v>
          </cell>
          <cell r="B113">
            <v>109</v>
          </cell>
          <cell r="D113" t="str">
            <v>European Commision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</row>
        <row r="114">
          <cell r="B114">
            <v>110</v>
          </cell>
          <cell r="C114">
            <v>1120</v>
          </cell>
          <cell r="D114" t="str">
            <v>Capital a/f de Secretaría de Finazas</v>
          </cell>
          <cell r="E114" t="str">
            <v>varios</v>
          </cell>
        </row>
        <row r="115">
          <cell r="B115">
            <v>111</v>
          </cell>
          <cell r="C115">
            <v>1110</v>
          </cell>
          <cell r="D115" t="str">
            <v>Donación a/f RELACIONES EXTERIORES</v>
          </cell>
        </row>
        <row r="116">
          <cell r="B116">
            <v>112</v>
          </cell>
        </row>
        <row r="117">
          <cell r="A117" t="str">
            <v>1-01-13-01</v>
          </cell>
          <cell r="B117">
            <v>113</v>
          </cell>
          <cell r="D117" t="str">
            <v>Sistema Bancario - BANHPROVI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</row>
        <row r="118">
          <cell r="B118">
            <v>114</v>
          </cell>
          <cell r="C118">
            <v>1131</v>
          </cell>
          <cell r="D118" t="str">
            <v>Transferencia del Sistema Bancario a/f Banhprovi</v>
          </cell>
        </row>
        <row r="119">
          <cell r="B119">
            <v>115</v>
          </cell>
        </row>
        <row r="120">
          <cell r="A120" t="str">
            <v>1-02-01-02</v>
          </cell>
          <cell r="B120">
            <v>116</v>
          </cell>
          <cell r="D120" t="str">
            <v>BID Sectorial Financiero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</row>
        <row r="121">
          <cell r="B121">
            <v>117</v>
          </cell>
          <cell r="C121">
            <v>1120</v>
          </cell>
          <cell r="D121" t="str">
            <v>IADB 1533 a/f Secretaria de Finanzas</v>
          </cell>
        </row>
        <row r="122">
          <cell r="B122">
            <v>118</v>
          </cell>
        </row>
        <row r="123">
          <cell r="A123" t="str">
            <v>1-02-01-03</v>
          </cell>
          <cell r="B123">
            <v>119</v>
          </cell>
          <cell r="D123" t="str">
            <v>BID Reforma del Estado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</row>
        <row r="124">
          <cell r="B124">
            <v>120</v>
          </cell>
          <cell r="C124">
            <v>1120</v>
          </cell>
          <cell r="D124" t="str">
            <v>IADB 0967-SF a/f MHCP</v>
          </cell>
          <cell r="E124" t="str">
            <v>3600-200100-11101/006</v>
          </cell>
        </row>
        <row r="125">
          <cell r="B125">
            <v>121</v>
          </cell>
        </row>
        <row r="126">
          <cell r="A126" t="str">
            <v>1-02-01-04</v>
          </cell>
          <cell r="B126">
            <v>122</v>
          </cell>
          <cell r="D126" t="str">
            <v>BID Saneamiento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</row>
        <row r="127">
          <cell r="B127">
            <v>123</v>
          </cell>
        </row>
        <row r="128">
          <cell r="B128">
            <v>124</v>
          </cell>
        </row>
        <row r="129">
          <cell r="A129" t="str">
            <v>1-02-01-05</v>
          </cell>
          <cell r="B129">
            <v>125</v>
          </cell>
          <cell r="D129" t="str">
            <v>BID Global de Crédito Multisectorial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</row>
        <row r="130">
          <cell r="B130">
            <v>126</v>
          </cell>
        </row>
        <row r="131">
          <cell r="B131">
            <v>127</v>
          </cell>
        </row>
        <row r="132">
          <cell r="A132" t="str">
            <v>1-02-01-06</v>
          </cell>
          <cell r="B132">
            <v>128</v>
          </cell>
          <cell r="D132" t="str">
            <v>IFAD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</row>
        <row r="133">
          <cell r="B133">
            <v>129</v>
          </cell>
          <cell r="C133">
            <v>1120</v>
          </cell>
          <cell r="D133" t="str">
            <v>IFAD a/f Secretaria de Finanzas</v>
          </cell>
          <cell r="E133" t="str">
            <v>3600-200100-11101/006</v>
          </cell>
        </row>
        <row r="134">
          <cell r="B134">
            <v>130</v>
          </cell>
        </row>
        <row r="135">
          <cell r="B135">
            <v>131</v>
          </cell>
        </row>
        <row r="136">
          <cell r="A136" t="str">
            <v>1-02-02-00</v>
          </cell>
          <cell r="B136">
            <v>132</v>
          </cell>
          <cell r="D136" t="str">
            <v xml:space="preserve">BID Proyectos </v>
          </cell>
          <cell r="F136">
            <v>0</v>
          </cell>
          <cell r="G136">
            <v>150000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426722.57</v>
          </cell>
          <cell r="M136">
            <v>0</v>
          </cell>
          <cell r="N136">
            <v>119085.1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19535212.170000002</v>
          </cell>
          <cell r="T136">
            <v>0</v>
          </cell>
          <cell r="U136">
            <v>129309.05</v>
          </cell>
          <cell r="V136">
            <v>500000</v>
          </cell>
          <cell r="W136">
            <v>0</v>
          </cell>
          <cell r="X136">
            <v>0</v>
          </cell>
          <cell r="Y136">
            <v>258808.07</v>
          </cell>
          <cell r="Z136">
            <v>2260707.91</v>
          </cell>
          <cell r="AA136">
            <v>700000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96196.66</v>
          </cell>
          <cell r="AG136">
            <v>120000</v>
          </cell>
          <cell r="AH136">
            <v>0</v>
          </cell>
          <cell r="AI136">
            <v>50539.29</v>
          </cell>
          <cell r="AJ136">
            <v>0</v>
          </cell>
          <cell r="AK136">
            <v>0</v>
          </cell>
          <cell r="AL136">
            <v>24079844.870000005</v>
          </cell>
        </row>
        <row r="137">
          <cell r="B137">
            <v>133</v>
          </cell>
          <cell r="C137">
            <v>1120</v>
          </cell>
          <cell r="D137" t="str">
            <v xml:space="preserve">IADB 1 CL a/f Secretaría de Finanzas </v>
          </cell>
          <cell r="E137" t="str">
            <v>3450-100000-22100/406</v>
          </cell>
        </row>
        <row r="138">
          <cell r="B138">
            <v>134</v>
          </cell>
          <cell r="C138">
            <v>1120</v>
          </cell>
          <cell r="D138" t="str">
            <v>IADB 4 CL HO a/f Instituto Nacional de Estadística</v>
          </cell>
          <cell r="E138" t="str">
            <v>3450-100000-22100/403</v>
          </cell>
        </row>
        <row r="139">
          <cell r="B139">
            <v>135</v>
          </cell>
          <cell r="C139">
            <v>1220</v>
          </cell>
          <cell r="D139" t="str">
            <v>IADB 0037-MS a/f  Finca</v>
          </cell>
          <cell r="E139" t="str">
            <v>3450-100000-22100/406</v>
          </cell>
        </row>
        <row r="140">
          <cell r="B140">
            <v>136</v>
          </cell>
          <cell r="C140">
            <v>1220</v>
          </cell>
          <cell r="D140" t="str">
            <v>IADB 0041-MS a/f  Cooperativa Mixta</v>
          </cell>
          <cell r="E140" t="str">
            <v>3450-100000-22100/408</v>
          </cell>
        </row>
        <row r="141">
          <cell r="B141">
            <v>137</v>
          </cell>
          <cell r="C141">
            <v>1220</v>
          </cell>
          <cell r="D141" t="str">
            <v>IADB 0043-MS a/f  Facach</v>
          </cell>
          <cell r="E141" t="str">
            <v>3450-100000-22100/409</v>
          </cell>
        </row>
        <row r="142">
          <cell r="B142">
            <v>138</v>
          </cell>
          <cell r="C142">
            <v>1220</v>
          </cell>
          <cell r="D142" t="str">
            <v>IADB 0044-MS a/f  Finsol</v>
          </cell>
          <cell r="E142" t="str">
            <v>3450-100000-22100/409</v>
          </cell>
        </row>
        <row r="143">
          <cell r="B143">
            <v>139</v>
          </cell>
          <cell r="C143">
            <v>1120</v>
          </cell>
          <cell r="D143" t="str">
            <v>IADB 05-11 SF-HO a/f  particulares</v>
          </cell>
          <cell r="E143" t="str">
            <v>3600-200100-11101/006</v>
          </cell>
        </row>
        <row r="144">
          <cell r="B144">
            <v>140</v>
          </cell>
          <cell r="C144">
            <v>1120</v>
          </cell>
          <cell r="D144" t="str">
            <v>IADB 1048-SF a/f  Secretaria de Finanzas</v>
          </cell>
          <cell r="E144" t="str">
            <v>3600-200100-11101/006</v>
          </cell>
        </row>
        <row r="145">
          <cell r="B145">
            <v>141</v>
          </cell>
          <cell r="C145">
            <v>1120</v>
          </cell>
          <cell r="D145" t="str">
            <v>IADB Capital Ordinario a/f  Secretaria de Finanzas</v>
          </cell>
          <cell r="E145" t="str">
            <v>3600-200100-11101/006</v>
          </cell>
        </row>
        <row r="146">
          <cell r="B146">
            <v>142</v>
          </cell>
          <cell r="C146">
            <v>1120</v>
          </cell>
          <cell r="D146" t="str">
            <v>IADB 1546-SF-HO a/f  Secretaria de Finanzas</v>
          </cell>
          <cell r="E146" t="str">
            <v>3600-200100-11101/006</v>
          </cell>
          <cell r="AF146">
            <v>96196.66</v>
          </cell>
        </row>
        <row r="147">
          <cell r="B147">
            <v>143</v>
          </cell>
          <cell r="C147">
            <v>1120</v>
          </cell>
          <cell r="D147" t="str">
            <v>IADB 0113-SF-HO a/f  Secretaria de Finanzas</v>
          </cell>
          <cell r="E147" t="str">
            <v>3600-200100-11101/006</v>
          </cell>
        </row>
        <row r="148">
          <cell r="B148">
            <v>144</v>
          </cell>
          <cell r="C148">
            <v>1120</v>
          </cell>
          <cell r="D148" t="str">
            <v>IADB 0457-SF-HO a/f  Secretaria de Finanzas</v>
          </cell>
          <cell r="E148" t="str">
            <v>3600-200100-11101/006</v>
          </cell>
        </row>
        <row r="149">
          <cell r="B149">
            <v>145</v>
          </cell>
          <cell r="C149">
            <v>1120</v>
          </cell>
          <cell r="D149" t="str">
            <v>IADB 0519-HO a/f  Secretaria de Finanzas</v>
          </cell>
          <cell r="E149" t="str">
            <v>3600-200100-11101/006</v>
          </cell>
        </row>
        <row r="150">
          <cell r="B150">
            <v>146</v>
          </cell>
          <cell r="C150">
            <v>1120</v>
          </cell>
          <cell r="D150" t="str">
            <v>IADB 0644-OC-HO a/f  Secretaria de Finanzas</v>
          </cell>
          <cell r="E150" t="str">
            <v>3600-200100-11101/006</v>
          </cell>
        </row>
        <row r="151">
          <cell r="B151">
            <v>147</v>
          </cell>
          <cell r="C151">
            <v>1120</v>
          </cell>
          <cell r="D151" t="str">
            <v>IADB 0776-SF-HO Intereses a/f  Secretaria de Finanzas</v>
          </cell>
          <cell r="E151" t="str">
            <v>3600-200100-11101/006</v>
          </cell>
        </row>
        <row r="152">
          <cell r="B152">
            <v>148</v>
          </cell>
          <cell r="C152">
            <v>1120</v>
          </cell>
          <cell r="D152" t="str">
            <v>IADB 0787-OC-HO a/f  Secretaria de Finanzas</v>
          </cell>
          <cell r="E152" t="str">
            <v>3600-200100-11101/006</v>
          </cell>
        </row>
        <row r="153">
          <cell r="B153">
            <v>149</v>
          </cell>
          <cell r="C153">
            <v>1120</v>
          </cell>
          <cell r="D153" t="str">
            <v>IADB 0875-SF-HO a/f Secretaria de Finanzas</v>
          </cell>
          <cell r="E153" t="str">
            <v>3600-200100-11101/006</v>
          </cell>
        </row>
        <row r="154">
          <cell r="B154">
            <v>150</v>
          </cell>
          <cell r="C154">
            <v>1120</v>
          </cell>
          <cell r="D154" t="str">
            <v>IADB 0906-SF a/f Secretaria de Finanzas</v>
          </cell>
          <cell r="E154" t="str">
            <v>3600-200100-11101/006</v>
          </cell>
        </row>
        <row r="155">
          <cell r="B155">
            <v>151</v>
          </cell>
          <cell r="C155">
            <v>1220</v>
          </cell>
          <cell r="D155" t="str">
            <v>IADB 0027-SF-HO a/f Ficohsa</v>
          </cell>
          <cell r="E155" t="str">
            <v>3450-100000-22100/465</v>
          </cell>
          <cell r="G155">
            <v>150000</v>
          </cell>
          <cell r="AG155">
            <v>120000</v>
          </cell>
        </row>
        <row r="156">
          <cell r="B156">
            <v>152</v>
          </cell>
          <cell r="C156">
            <v>1220</v>
          </cell>
          <cell r="D156" t="str">
            <v>IADB 0906-SF-HO a/f Santos y Cia.</v>
          </cell>
          <cell r="E156" t="str">
            <v>3450-100000-22100/411</v>
          </cell>
        </row>
        <row r="157">
          <cell r="B157">
            <v>153</v>
          </cell>
          <cell r="C157">
            <v>1120</v>
          </cell>
          <cell r="D157" t="str">
            <v>IADB 0918-SF a/f Secretaria de Finanzas</v>
          </cell>
          <cell r="E157" t="str">
            <v>3600-200100-11101/006</v>
          </cell>
        </row>
        <row r="158">
          <cell r="B158">
            <v>154</v>
          </cell>
          <cell r="C158">
            <v>1220</v>
          </cell>
          <cell r="D158" t="str">
            <v>IADB 0936-SF-HO a/f Particulares</v>
          </cell>
          <cell r="E158" t="str">
            <v>3450-100000-22100/404</v>
          </cell>
        </row>
        <row r="159">
          <cell r="B159">
            <v>155</v>
          </cell>
          <cell r="C159">
            <v>1120</v>
          </cell>
          <cell r="D159" t="str">
            <v>IADB 0936-SF-HO a/f Secretaria de Finanzas</v>
          </cell>
          <cell r="E159" t="str">
            <v>3600-200100-11101/006</v>
          </cell>
        </row>
        <row r="160">
          <cell r="B160">
            <v>156</v>
          </cell>
          <cell r="C160">
            <v>1120</v>
          </cell>
          <cell r="D160" t="str">
            <v>IADB 0938-SF a/f Secretaria de Finanzas</v>
          </cell>
          <cell r="E160" t="str">
            <v>3600-200100-11101/006</v>
          </cell>
        </row>
        <row r="161">
          <cell r="B161">
            <v>157</v>
          </cell>
          <cell r="C161">
            <v>1120</v>
          </cell>
          <cell r="D161" t="str">
            <v>IADB 0948-SF-HO a/f Secretaria de Finanzas</v>
          </cell>
          <cell r="E161" t="str">
            <v>3600-200100-11101/006</v>
          </cell>
        </row>
        <row r="162">
          <cell r="B162">
            <v>158</v>
          </cell>
          <cell r="C162">
            <v>1120</v>
          </cell>
          <cell r="D162" t="str">
            <v>IADB 0949-SF-HO a/f Secretaria de Finanzas</v>
          </cell>
          <cell r="E162" t="str">
            <v>3600-200100-11101/006</v>
          </cell>
        </row>
        <row r="163">
          <cell r="B163">
            <v>159</v>
          </cell>
          <cell r="C163">
            <v>1120</v>
          </cell>
          <cell r="D163" t="str">
            <v>IADB 0968-SF-HO a/f Secretaria de Finanzas</v>
          </cell>
          <cell r="E163" t="str">
            <v>3600-200100-11101/006</v>
          </cell>
        </row>
        <row r="164">
          <cell r="B164">
            <v>160</v>
          </cell>
          <cell r="C164">
            <v>1120</v>
          </cell>
          <cell r="D164" t="str">
            <v>IADB 0974-SF-HO a/f Secretaria de Finanzas</v>
          </cell>
          <cell r="E164" t="str">
            <v>3600-200100-11101/006</v>
          </cell>
        </row>
        <row r="165">
          <cell r="B165">
            <v>161</v>
          </cell>
          <cell r="C165">
            <v>1120</v>
          </cell>
          <cell r="D165" t="str">
            <v>IADB 1999-BL-HO a/f Secretaria de Finanzas (Prog.Consolid.Fin)</v>
          </cell>
          <cell r="E165" t="str">
            <v>3600-200100-11101/006</v>
          </cell>
        </row>
        <row r="166">
          <cell r="B166">
            <v>162</v>
          </cell>
          <cell r="C166">
            <v>1220</v>
          </cell>
          <cell r="D166" t="str">
            <v>IADB 0981-SF-HO a/f Eterna</v>
          </cell>
          <cell r="E166" t="str">
            <v>3450-100000-22100/1421</v>
          </cell>
        </row>
        <row r="167">
          <cell r="B167">
            <v>163</v>
          </cell>
          <cell r="C167">
            <v>1220</v>
          </cell>
          <cell r="D167" t="str">
            <v>IADB 0981-SF-HO a/f Particulares</v>
          </cell>
          <cell r="E167" t="str">
            <v>3450-100000-22100/0411</v>
          </cell>
        </row>
        <row r="168">
          <cell r="B168">
            <v>164</v>
          </cell>
          <cell r="C168">
            <v>1120</v>
          </cell>
          <cell r="D168" t="str">
            <v>IADB 0981-SF-HO a/f Secretaria de Finanzas</v>
          </cell>
          <cell r="E168" t="str">
            <v>3600-200100-11101/006</v>
          </cell>
        </row>
        <row r="169">
          <cell r="B169">
            <v>165</v>
          </cell>
          <cell r="C169">
            <v>1120</v>
          </cell>
          <cell r="D169" t="str">
            <v>IADB 0988-SF-HO a/f Secretaria de Finanzas</v>
          </cell>
          <cell r="E169" t="str">
            <v>3600-200100-11101/006</v>
          </cell>
        </row>
        <row r="170">
          <cell r="B170">
            <v>166</v>
          </cell>
          <cell r="C170">
            <v>1220</v>
          </cell>
          <cell r="D170" t="str">
            <v>IADB 0997-SF-HO a/f Proyecto Alcantarillado Sanitario</v>
          </cell>
          <cell r="E170" t="str">
            <v>1200-050101-44100/697</v>
          </cell>
        </row>
        <row r="171">
          <cell r="B171">
            <v>167</v>
          </cell>
          <cell r="C171">
            <v>1220</v>
          </cell>
          <cell r="D171" t="str">
            <v>IADB 1000-SF-HO a/f DEICOM</v>
          </cell>
          <cell r="E171" t="str">
            <v>3450-100000-22100/414</v>
          </cell>
        </row>
        <row r="172">
          <cell r="B172">
            <v>168</v>
          </cell>
          <cell r="C172">
            <v>1120</v>
          </cell>
          <cell r="D172" t="str">
            <v>IADB 1112-SF-HO a/f Secretaria de Finanzas</v>
          </cell>
          <cell r="E172" t="str">
            <v>3600-200100-11101/006</v>
          </cell>
        </row>
        <row r="173">
          <cell r="B173">
            <v>169</v>
          </cell>
          <cell r="C173">
            <v>1120</v>
          </cell>
          <cell r="D173" t="str">
            <v>IADB 1584-SF-HO a/f Secretaria de Finanzas</v>
          </cell>
          <cell r="E173" t="str">
            <v>3600-200100-11101/006</v>
          </cell>
        </row>
        <row r="174">
          <cell r="B174">
            <v>170</v>
          </cell>
          <cell r="C174">
            <v>1220</v>
          </cell>
          <cell r="D174" t="str">
            <v>IADB 1000-SF-HO a/f Particulares</v>
          </cell>
          <cell r="E174" t="str">
            <v>varias</v>
          </cell>
        </row>
        <row r="175">
          <cell r="B175">
            <v>171</v>
          </cell>
          <cell r="C175">
            <v>1120</v>
          </cell>
          <cell r="D175" t="str">
            <v>IADB 33611-SF-HO a/f Secretaria de Finanzas</v>
          </cell>
          <cell r="E175" t="str">
            <v>3600-200100-11101/006</v>
          </cell>
        </row>
        <row r="176">
          <cell r="B176">
            <v>172</v>
          </cell>
          <cell r="C176">
            <v>1120</v>
          </cell>
          <cell r="D176" t="str">
            <v>IADB 1000-SF-HO a/f Secretaria de Finanzas</v>
          </cell>
          <cell r="E176" t="str">
            <v>3600-200100-11101/006</v>
          </cell>
        </row>
        <row r="177">
          <cell r="B177">
            <v>173</v>
          </cell>
          <cell r="C177">
            <v>1220</v>
          </cell>
          <cell r="D177" t="str">
            <v>IADB 1024-SF-HO a/f Particulares</v>
          </cell>
          <cell r="E177" t="str">
            <v>3450-100000-22100/465</v>
          </cell>
        </row>
        <row r="178">
          <cell r="B178">
            <v>174</v>
          </cell>
          <cell r="C178">
            <v>1120</v>
          </cell>
          <cell r="D178" t="str">
            <v>IADB 1793-SF-HO a/f Secretaria de Finanzas</v>
          </cell>
          <cell r="E178" t="str">
            <v>3600-200100-11101/006</v>
          </cell>
        </row>
        <row r="179">
          <cell r="B179">
            <v>175</v>
          </cell>
          <cell r="C179">
            <v>1220</v>
          </cell>
          <cell r="D179" t="str">
            <v>IADB 1025-SF-HO a/f Particulares</v>
          </cell>
          <cell r="E179" t="str">
            <v>3450-100000-22100/401</v>
          </cell>
        </row>
        <row r="180">
          <cell r="B180">
            <v>176</v>
          </cell>
          <cell r="C180">
            <v>1120</v>
          </cell>
          <cell r="D180" t="str">
            <v>IADB 1025-SF-HO a/f Secretaria de Finanzas</v>
          </cell>
          <cell r="E180" t="str">
            <v>3600-200100-11101/006</v>
          </cell>
        </row>
        <row r="181">
          <cell r="B181">
            <v>177</v>
          </cell>
          <cell r="C181">
            <v>1120</v>
          </cell>
          <cell r="D181" t="str">
            <v>IADB 2016-BL-HO a/f Secretaria de Finanzas</v>
          </cell>
          <cell r="E181" t="str">
            <v>3600-200100-11101/006</v>
          </cell>
          <cell r="S181">
            <v>150183</v>
          </cell>
        </row>
        <row r="182">
          <cell r="B182">
            <v>178</v>
          </cell>
          <cell r="C182">
            <v>1120</v>
          </cell>
          <cell r="D182" t="str">
            <v>IADB 1623-SF-HO a/f Secretaria de Finanzas</v>
          </cell>
          <cell r="E182" t="str">
            <v>3600-200100-11101/006</v>
          </cell>
          <cell r="Z182">
            <v>926611.38</v>
          </cell>
        </row>
        <row r="183">
          <cell r="B183">
            <v>179</v>
          </cell>
          <cell r="C183">
            <v>1220</v>
          </cell>
          <cell r="D183" t="str">
            <v>IADB 1029-SF-HO a/f Consorcio Hogares Sovipe</v>
          </cell>
          <cell r="E183" t="str">
            <v>3450-100000-22100/1421</v>
          </cell>
        </row>
        <row r="184">
          <cell r="B184">
            <v>180</v>
          </cell>
          <cell r="C184">
            <v>1120</v>
          </cell>
          <cell r="D184" t="str">
            <v>IADB 668-OC-HO a/f Secretaria de Finanzas</v>
          </cell>
          <cell r="E184" t="str">
            <v>3450-100000-22100/403</v>
          </cell>
        </row>
        <row r="185">
          <cell r="B185">
            <v>181</v>
          </cell>
          <cell r="C185">
            <v>1220</v>
          </cell>
          <cell r="D185" t="str">
            <v>IADB 1029-SF-HO a/f Inmobiliaria S.A.</v>
          </cell>
          <cell r="E185" t="str">
            <v>3450-100000-22100/1421</v>
          </cell>
        </row>
        <row r="186">
          <cell r="B186">
            <v>182</v>
          </cell>
          <cell r="C186">
            <v>1220</v>
          </cell>
          <cell r="D186" t="str">
            <v>IADB 1029-SF-HO a/f Particulares</v>
          </cell>
          <cell r="E186" t="str">
            <v>3450-100000-22100/411</v>
          </cell>
        </row>
        <row r="187">
          <cell r="B187">
            <v>183</v>
          </cell>
          <cell r="C187">
            <v>1220</v>
          </cell>
          <cell r="D187" t="str">
            <v>IADB 1029-SF-HO a/f Profesionales de la Construcción</v>
          </cell>
          <cell r="E187" t="str">
            <v>3450-100000-22100/411</v>
          </cell>
        </row>
        <row r="188">
          <cell r="B188">
            <v>184</v>
          </cell>
          <cell r="C188">
            <v>1120</v>
          </cell>
          <cell r="D188" t="str">
            <v>IADB 1804-SF-HO a/f Secretaria de Finanzas</v>
          </cell>
          <cell r="E188" t="str">
            <v>3600-200100-11101/006</v>
          </cell>
          <cell r="S188">
            <v>17621000</v>
          </cell>
        </row>
        <row r="189">
          <cell r="B189">
            <v>185</v>
          </cell>
          <cell r="C189">
            <v>1120</v>
          </cell>
          <cell r="D189" t="str">
            <v>IADB 1113-SF-HO a/f Secretaria de Finanzas</v>
          </cell>
          <cell r="E189" t="str">
            <v>3600-20010011101/0006</v>
          </cell>
        </row>
        <row r="190">
          <cell r="B190">
            <v>186</v>
          </cell>
          <cell r="C190">
            <v>1120</v>
          </cell>
          <cell r="D190" t="str">
            <v>IADB 2032-SF-HO a/f Secretaria de Finanzas</v>
          </cell>
          <cell r="E190" t="str">
            <v>3600-20010011101/0006</v>
          </cell>
          <cell r="S190">
            <v>1430000</v>
          </cell>
        </row>
        <row r="191">
          <cell r="B191">
            <v>187</v>
          </cell>
          <cell r="C191">
            <v>1120</v>
          </cell>
          <cell r="D191" t="str">
            <v>IADB 1115-SF-HO a/f Secretaria de Finanzas</v>
          </cell>
          <cell r="E191" t="str">
            <v>3600-200100-11101/006</v>
          </cell>
        </row>
        <row r="192">
          <cell r="B192">
            <v>188</v>
          </cell>
          <cell r="C192">
            <v>1120</v>
          </cell>
          <cell r="D192" t="str">
            <v>IADB 1123-SF-HO a/f Secretaría de Finanzas</v>
          </cell>
          <cell r="E192" t="str">
            <v>3600-200100-11101/006</v>
          </cell>
          <cell r="Z192">
            <v>234096.53</v>
          </cell>
          <cell r="AA192">
            <v>700000</v>
          </cell>
        </row>
        <row r="193">
          <cell r="B193">
            <v>189</v>
          </cell>
          <cell r="C193">
            <v>1220</v>
          </cell>
          <cell r="D193" t="str">
            <v>IADB 1053-SF-HO a/f Particulares</v>
          </cell>
          <cell r="E193" t="str">
            <v>3600-200100-11101/006</v>
          </cell>
        </row>
        <row r="194">
          <cell r="B194">
            <v>190</v>
          </cell>
          <cell r="C194">
            <v>1120</v>
          </cell>
          <cell r="D194" t="str">
            <v>IADB 1125-SF-HO a/f Secretaria de Finanzas</v>
          </cell>
          <cell r="E194" t="str">
            <v>3600-200100-11101/006</v>
          </cell>
        </row>
        <row r="195">
          <cell r="B195">
            <v>191</v>
          </cell>
          <cell r="C195">
            <v>1131</v>
          </cell>
          <cell r="D195" t="str">
            <v>IADB 1506-SF-HO a/f Secretaría de Finanzas</v>
          </cell>
          <cell r="E195" t="str">
            <v>3600-200100-11101/006</v>
          </cell>
          <cell r="N195">
            <v>119085.1</v>
          </cell>
        </row>
        <row r="196">
          <cell r="B196">
            <v>192</v>
          </cell>
          <cell r="C196">
            <v>1120</v>
          </cell>
          <cell r="D196" t="str">
            <v>IADB 1552-SF-HO a/f Secretaría de Finanzas</v>
          </cell>
          <cell r="E196" t="str">
            <v>3600-200100-11101/006</v>
          </cell>
        </row>
        <row r="197">
          <cell r="B197">
            <v>193</v>
          </cell>
          <cell r="C197">
            <v>1120</v>
          </cell>
          <cell r="D197" t="str">
            <v>IADB 1066-SF-HO a/f Secretaria de Finanzas</v>
          </cell>
          <cell r="E197" t="str">
            <v>3600-200100-11101/006</v>
          </cell>
        </row>
        <row r="198">
          <cell r="B198">
            <v>194</v>
          </cell>
          <cell r="C198">
            <v>1220</v>
          </cell>
          <cell r="D198" t="str">
            <v>IADB  a/f FICOHSA</v>
          </cell>
          <cell r="E198" t="str">
            <v>3600-200100-11101/006</v>
          </cell>
        </row>
        <row r="199">
          <cell r="B199">
            <v>195</v>
          </cell>
          <cell r="C199">
            <v>1120</v>
          </cell>
          <cell r="D199" t="str">
            <v>IADB 1066-SF-HO a/f Banco Occidente</v>
          </cell>
          <cell r="E199" t="str">
            <v>3600-200100-11101/006</v>
          </cell>
        </row>
        <row r="200">
          <cell r="B200">
            <v>196</v>
          </cell>
          <cell r="C200">
            <v>1120</v>
          </cell>
          <cell r="D200" t="str">
            <v>IADB 1069-SF-HO a/f Secretaria de Finanzas</v>
          </cell>
          <cell r="E200" t="str">
            <v>3600-200100-11101/006</v>
          </cell>
        </row>
        <row r="201">
          <cell r="B201">
            <v>197</v>
          </cell>
          <cell r="C201">
            <v>1131</v>
          </cell>
          <cell r="D201" t="str">
            <v>IADB 1069-SF-HO a/f BGA</v>
          </cell>
          <cell r="E201" t="str">
            <v>3600-200100-11101/006</v>
          </cell>
        </row>
        <row r="202">
          <cell r="B202">
            <v>198</v>
          </cell>
          <cell r="C202">
            <v>1120</v>
          </cell>
          <cell r="D202" t="str">
            <v>IADB 1073-SF-HO a/f Secretaria de Finanzas</v>
          </cell>
          <cell r="E202" t="str">
            <v>3600-200100-11101/006</v>
          </cell>
        </row>
        <row r="203">
          <cell r="B203">
            <v>199</v>
          </cell>
          <cell r="C203">
            <v>1120</v>
          </cell>
          <cell r="D203" t="str">
            <v>IADB 10075-SF a/f Secretaria de Finanzas</v>
          </cell>
          <cell r="E203" t="str">
            <v>3600-200100-11101/006</v>
          </cell>
        </row>
        <row r="204">
          <cell r="B204">
            <v>200</v>
          </cell>
          <cell r="C204">
            <v>1220</v>
          </cell>
          <cell r="D204" t="str">
            <v>IADB 1078-SF-HO a/f Particulares</v>
          </cell>
          <cell r="E204" t="str">
            <v>3450-100000-22100/411</v>
          </cell>
        </row>
        <row r="205">
          <cell r="B205">
            <v>201</v>
          </cell>
          <cell r="C205">
            <v>1120</v>
          </cell>
          <cell r="D205" t="str">
            <v>IADB 9021-SF-HO a/f secretaria de Finanzas</v>
          </cell>
          <cell r="E205" t="str">
            <v>3600-200100-11101/006</v>
          </cell>
          <cell r="Y205">
            <v>258808.07</v>
          </cell>
        </row>
        <row r="206">
          <cell r="B206">
            <v>202</v>
          </cell>
          <cell r="C206">
            <v>1120</v>
          </cell>
          <cell r="D206" t="str">
            <v>IADB 1082-SF-HO a/f Secretaría de Finazas</v>
          </cell>
          <cell r="E206" t="str">
            <v>3600-200100-11101/006</v>
          </cell>
        </row>
        <row r="207">
          <cell r="B207">
            <v>203</v>
          </cell>
          <cell r="C207">
            <v>1220</v>
          </cell>
          <cell r="D207" t="str">
            <v>IADB 1092-SF-HO a/f Banco Ficohsa</v>
          </cell>
          <cell r="E207" t="str">
            <v>3600-200100-11101/006</v>
          </cell>
        </row>
        <row r="208">
          <cell r="B208">
            <v>204</v>
          </cell>
          <cell r="C208">
            <v>1131</v>
          </cell>
          <cell r="D208" t="str">
            <v>IADB 1092-SF-HO a/f Banco Honduras</v>
          </cell>
          <cell r="E208" t="str">
            <v>3600-200100-11101/006</v>
          </cell>
        </row>
        <row r="209">
          <cell r="B209">
            <v>205</v>
          </cell>
          <cell r="C209">
            <v>1120</v>
          </cell>
          <cell r="D209" t="str">
            <v>IADB 1689-SF-HO a/f Sec. Finanzas (Prog. Desar. Pueblos Autóctonos)</v>
          </cell>
          <cell r="E209" t="str">
            <v>3600-200100-11101/006</v>
          </cell>
        </row>
        <row r="210">
          <cell r="B210">
            <v>206</v>
          </cell>
          <cell r="C210">
            <v>1120</v>
          </cell>
          <cell r="D210" t="str">
            <v>IADB 1113-SF-HO a/f Secretaria de Turismo</v>
          </cell>
          <cell r="E210" t="str">
            <v>3600-200100-11101/006</v>
          </cell>
        </row>
        <row r="211">
          <cell r="B211">
            <v>207</v>
          </cell>
          <cell r="C211">
            <v>1120</v>
          </cell>
          <cell r="D211" t="str">
            <v>IADB 1786-SF-HO a/f Secretaria de Finanzas</v>
          </cell>
          <cell r="E211" t="str">
            <v>3600-200100-11101/006</v>
          </cell>
          <cell r="L211">
            <v>426722.57</v>
          </cell>
          <cell r="S211">
            <v>334029.17</v>
          </cell>
          <cell r="U211">
            <v>129309.05</v>
          </cell>
          <cell r="Z211">
            <v>1100000</v>
          </cell>
        </row>
        <row r="212">
          <cell r="B212">
            <v>208</v>
          </cell>
          <cell r="C212">
            <v>1120</v>
          </cell>
          <cell r="D212" t="str">
            <v>IADB 1506-SF-HO a/f Secretaría de Finanzas</v>
          </cell>
          <cell r="E212" t="str">
            <v>3600-200100-11101/006</v>
          </cell>
        </row>
        <row r="213">
          <cell r="B213">
            <v>209</v>
          </cell>
          <cell r="C213">
            <v>1120</v>
          </cell>
          <cell r="D213" t="str">
            <v>IADB 1552-SF-HO a/f Secretaría de Finanzas</v>
          </cell>
          <cell r="E213" t="str">
            <v>3600-200100-11101/006</v>
          </cell>
        </row>
        <row r="214">
          <cell r="B214">
            <v>210</v>
          </cell>
          <cell r="C214">
            <v>1120</v>
          </cell>
          <cell r="D214" t="str">
            <v>IADB 9464-SF-HO a/f Sistema Bancario Nacional ( Privado)</v>
          </cell>
          <cell r="E214" t="str">
            <v>3600-200100-11101/006</v>
          </cell>
        </row>
        <row r="215">
          <cell r="B215">
            <v>211</v>
          </cell>
          <cell r="C215">
            <v>1120</v>
          </cell>
          <cell r="D215" t="str">
            <v>IADB 1568-SF-HO a/f Secretaria de Finanzas</v>
          </cell>
          <cell r="E215" t="str">
            <v>3600-200100-11101/006</v>
          </cell>
        </row>
        <row r="216">
          <cell r="B216">
            <v>212</v>
          </cell>
          <cell r="C216">
            <v>1120</v>
          </cell>
          <cell r="D216" t="str">
            <v>IADB 1546 SF-HO a-f Secretarìa de Finanzas</v>
          </cell>
          <cell r="E216" t="str">
            <v>varias</v>
          </cell>
        </row>
        <row r="217">
          <cell r="B217">
            <v>213</v>
          </cell>
          <cell r="C217">
            <v>1120</v>
          </cell>
          <cell r="D217" t="str">
            <v>IADB 1565 SF-HO a-f Secretarìa de Finanzas</v>
          </cell>
          <cell r="E217" t="str">
            <v>varias</v>
          </cell>
        </row>
        <row r="218">
          <cell r="B218">
            <v>214</v>
          </cell>
          <cell r="C218">
            <v>1120</v>
          </cell>
          <cell r="D218" t="str">
            <v>IADB 56966-HO a/f Secretaria de Finanzas</v>
          </cell>
          <cell r="E218" t="str">
            <v>3600-200100-11101/006</v>
          </cell>
        </row>
        <row r="219">
          <cell r="A219">
            <v>4</v>
          </cell>
          <cell r="B219">
            <v>215</v>
          </cell>
          <cell r="C219">
            <v>1120</v>
          </cell>
          <cell r="D219" t="str">
            <v>IBRD 94255 a/f Secretaria de Finanzas (Inst de la Propiedad)</v>
          </cell>
          <cell r="E219" t="str">
            <v>3600-200100-11101/006</v>
          </cell>
        </row>
        <row r="220">
          <cell r="B220">
            <v>216</v>
          </cell>
          <cell r="C220">
            <v>1120</v>
          </cell>
          <cell r="D220" t="str">
            <v>IBRD 58264, 58263, 58265, 58264,55968 a/f Secretaria de Finanzas</v>
          </cell>
          <cell r="E220" t="str">
            <v>3450-100000-22100/401</v>
          </cell>
        </row>
        <row r="221">
          <cell r="B221">
            <v>217</v>
          </cell>
          <cell r="C221">
            <v>1120</v>
          </cell>
          <cell r="D221" t="str">
            <v>IBRD 58250-HO a/f Secretaria de Finanzas</v>
          </cell>
          <cell r="E221" t="str">
            <v>3600-200100-11101/006</v>
          </cell>
          <cell r="AI221">
            <v>50539.29</v>
          </cell>
        </row>
        <row r="222">
          <cell r="B222">
            <v>218</v>
          </cell>
          <cell r="C222">
            <v>1220</v>
          </cell>
          <cell r="D222" t="str">
            <v>IADB 5544-HO a/f Luis Fernando Lopez Palma</v>
          </cell>
          <cell r="E222" t="str">
            <v>3450-100000-22100/468</v>
          </cell>
        </row>
        <row r="223">
          <cell r="B223">
            <v>219</v>
          </cell>
          <cell r="C223">
            <v>1120</v>
          </cell>
          <cell r="D223" t="str">
            <v>IADB 5528-HO a/f Marina Mercante</v>
          </cell>
          <cell r="E223" t="str">
            <v>3600-200100-11102/1138</v>
          </cell>
        </row>
        <row r="224">
          <cell r="B224">
            <v>220</v>
          </cell>
          <cell r="C224">
            <v>1220</v>
          </cell>
          <cell r="D224" t="str">
            <v>IADB 5591-SF-HO a/f Centro Asesor de para el Desarrollo R.H.</v>
          </cell>
          <cell r="E224" t="str">
            <v>3450-100000-22100/468</v>
          </cell>
        </row>
        <row r="225">
          <cell r="B225">
            <v>221</v>
          </cell>
          <cell r="C225">
            <v>1120</v>
          </cell>
          <cell r="D225" t="str">
            <v>IADB 56599-SF-HO a/f Secretaria de Finanzas</v>
          </cell>
          <cell r="E225" t="str">
            <v>3600-200100-11101/006</v>
          </cell>
        </row>
        <row r="226">
          <cell r="B226">
            <v>222</v>
          </cell>
          <cell r="C226">
            <v>1120</v>
          </cell>
          <cell r="D226" t="str">
            <v>IADB 5855-SF-HO a/f Comision Nacional de Bancos</v>
          </cell>
          <cell r="E226" t="str">
            <v>3600-200100-11102/1254</v>
          </cell>
        </row>
        <row r="227">
          <cell r="B227">
            <v>223</v>
          </cell>
          <cell r="C227">
            <v>1220</v>
          </cell>
          <cell r="D227" t="str">
            <v>IADB 5923-HO a/f Particulares</v>
          </cell>
          <cell r="E227" t="str">
            <v>3450-100000-22100/406</v>
          </cell>
        </row>
        <row r="228">
          <cell r="B228">
            <v>224</v>
          </cell>
          <cell r="C228">
            <v>1220</v>
          </cell>
          <cell r="D228" t="str">
            <v>IADB 5969-SF-HO a/f Particulares</v>
          </cell>
          <cell r="E228" t="str">
            <v>3600-200100-11101/006</v>
          </cell>
        </row>
        <row r="229">
          <cell r="B229">
            <v>225</v>
          </cell>
          <cell r="C229">
            <v>1120</v>
          </cell>
          <cell r="D229" t="str">
            <v>IADB 5969-SF-HO a/f Secretaria de Finanzas</v>
          </cell>
          <cell r="E229" t="str">
            <v>3600-200100-11101/006</v>
          </cell>
        </row>
        <row r="230">
          <cell r="B230">
            <v>226</v>
          </cell>
          <cell r="C230">
            <v>1220</v>
          </cell>
          <cell r="D230" t="str">
            <v>IADB 6342 a/f Financiera Solidaria</v>
          </cell>
          <cell r="E230" t="str">
            <v>3450-100000-22100/1421</v>
          </cell>
        </row>
        <row r="231">
          <cell r="B231">
            <v>227</v>
          </cell>
          <cell r="C231">
            <v>1120</v>
          </cell>
          <cell r="D231" t="str">
            <v>IADB 1478-SF-HO a/f Finanzas</v>
          </cell>
          <cell r="E231" t="str">
            <v>3600-20010011102-10</v>
          </cell>
        </row>
        <row r="232">
          <cell r="B232">
            <v>228</v>
          </cell>
          <cell r="C232">
            <v>1120</v>
          </cell>
          <cell r="D232" t="str">
            <v>IADB 11283-HO a/f Secretaria de Finanzas</v>
          </cell>
          <cell r="E232" t="str">
            <v>3600-200100-11101/006</v>
          </cell>
        </row>
        <row r="233">
          <cell r="B233">
            <v>229</v>
          </cell>
          <cell r="C233">
            <v>1220</v>
          </cell>
          <cell r="D233" t="str">
            <v>IADB 1546-MH a/f Proye</v>
          </cell>
          <cell r="E233" t="str">
            <v>3450-100000-22100/1421</v>
          </cell>
        </row>
        <row r="234">
          <cell r="B234">
            <v>230</v>
          </cell>
          <cell r="C234">
            <v>1220</v>
          </cell>
          <cell r="D234" t="str">
            <v>IADB 6577-MH a/f Proyecto FIDE-BID</v>
          </cell>
          <cell r="E234" t="str">
            <v>3450-100000-22100/1421</v>
          </cell>
        </row>
        <row r="235">
          <cell r="B235">
            <v>231</v>
          </cell>
          <cell r="C235">
            <v>1120</v>
          </cell>
          <cell r="D235" t="str">
            <v>IADB 6712-HO a/f Casa Presidencial</v>
          </cell>
          <cell r="E235" t="str">
            <v>3600-200100-11101/006</v>
          </cell>
        </row>
        <row r="236">
          <cell r="B236">
            <v>232</v>
          </cell>
          <cell r="C236">
            <v>1120</v>
          </cell>
          <cell r="D236" t="str">
            <v>IADB 6829-SF-HO a/f Com Presidencial del Estado</v>
          </cell>
          <cell r="E236" t="str">
            <v>3450-100000-22100/401</v>
          </cell>
        </row>
        <row r="237">
          <cell r="B237">
            <v>233</v>
          </cell>
          <cell r="C237">
            <v>1220</v>
          </cell>
          <cell r="D237" t="str">
            <v>IADB 6829-SF-HO a/f Particulares</v>
          </cell>
          <cell r="E237" t="str">
            <v>3450-100000-22100/411</v>
          </cell>
        </row>
        <row r="238">
          <cell r="B238">
            <v>234</v>
          </cell>
          <cell r="C238">
            <v>1120</v>
          </cell>
          <cell r="D238" t="str">
            <v>IADB 7062-HO a/f Secretaria de Finanzas</v>
          </cell>
          <cell r="E238" t="str">
            <v>3600-200100-11101/006</v>
          </cell>
        </row>
        <row r="239">
          <cell r="B239">
            <v>235</v>
          </cell>
          <cell r="C239">
            <v>1120</v>
          </cell>
          <cell r="D239" t="str">
            <v>IADB 7218-JF-HO a/f Secretaria de Finanzas</v>
          </cell>
          <cell r="E239" t="str">
            <v>3600-200100-11101/006</v>
          </cell>
        </row>
        <row r="240">
          <cell r="B240">
            <v>236</v>
          </cell>
          <cell r="C240">
            <v>1220</v>
          </cell>
          <cell r="D240" t="str">
            <v>IADB 7219-FW-HO a/f Particulares</v>
          </cell>
          <cell r="E240" t="str">
            <v>varias</v>
          </cell>
        </row>
        <row r="241">
          <cell r="B241">
            <v>237</v>
          </cell>
          <cell r="C241">
            <v>1120</v>
          </cell>
          <cell r="D241" t="str">
            <v>IADB 7219-FW-HO a/f Secretaria de Finanzas</v>
          </cell>
          <cell r="E241" t="str">
            <v>3600-200100-11101/006</v>
          </cell>
        </row>
        <row r="242">
          <cell r="B242">
            <v>238</v>
          </cell>
          <cell r="C242">
            <v>1220</v>
          </cell>
          <cell r="D242" t="str">
            <v>IADB 7240-MT-HO a/f Banco Central de Honduras</v>
          </cell>
          <cell r="E242" t="str">
            <v>3600-200100-11101/006</v>
          </cell>
        </row>
        <row r="243">
          <cell r="B243">
            <v>239</v>
          </cell>
          <cell r="C243">
            <v>1210</v>
          </cell>
          <cell r="D243" t="str">
            <v>IADB 7320-SF-HO a/f Banco Central de Honduras</v>
          </cell>
          <cell r="E243" t="str">
            <v>3600-200100-11101/006</v>
          </cell>
        </row>
        <row r="244">
          <cell r="B244">
            <v>240</v>
          </cell>
          <cell r="C244">
            <v>1120</v>
          </cell>
          <cell r="D244" t="str">
            <v>IADB 7433-SF-HO a/f ministerio Finanzas</v>
          </cell>
          <cell r="E244" t="str">
            <v>3450-100000-22100/1421</v>
          </cell>
        </row>
        <row r="245">
          <cell r="B245">
            <v>241</v>
          </cell>
          <cell r="C245">
            <v>1220</v>
          </cell>
          <cell r="D245" t="str">
            <v>IADB 7450-SF-HO a/f Finanzas</v>
          </cell>
          <cell r="E245" t="str">
            <v>3600-20010011101-0005</v>
          </cell>
        </row>
        <row r="246">
          <cell r="B246">
            <v>242</v>
          </cell>
          <cell r="C246">
            <v>1220</v>
          </cell>
          <cell r="D246" t="str">
            <v>IADB 7450-SF-HO a/f UNISA</v>
          </cell>
          <cell r="E246" t="str">
            <v>3450-100000-22100/468</v>
          </cell>
        </row>
        <row r="247">
          <cell r="B247">
            <v>243</v>
          </cell>
          <cell r="C247">
            <v>1120</v>
          </cell>
          <cell r="D247" t="str">
            <v>IADB 1123-SF-HO a/f Finanzas</v>
          </cell>
          <cell r="E247" t="str">
            <v>3600-20010011101-0005</v>
          </cell>
        </row>
        <row r="248">
          <cell r="B248">
            <v>244</v>
          </cell>
          <cell r="C248">
            <v>1120</v>
          </cell>
          <cell r="D248" t="str">
            <v>IADB 7587-SF-HO a/f Secretaria de Finanzas</v>
          </cell>
          <cell r="E248" t="str">
            <v>3600-200100-11101/006</v>
          </cell>
        </row>
        <row r="249">
          <cell r="B249">
            <v>245</v>
          </cell>
          <cell r="C249">
            <v>1120</v>
          </cell>
          <cell r="D249" t="str">
            <v>IADB 7614-OC-HO a/f  Secretaria de Finanzas</v>
          </cell>
          <cell r="E249" t="str">
            <v>3600-200100-11101/006</v>
          </cell>
        </row>
        <row r="250">
          <cell r="B250">
            <v>246</v>
          </cell>
          <cell r="C250">
            <v>1120</v>
          </cell>
          <cell r="D250" t="str">
            <v>IADB 7653-SF-HO a/f Secretaria de Finanzas</v>
          </cell>
          <cell r="E250" t="str">
            <v>3600-2010011101-006</v>
          </cell>
        </row>
        <row r="251">
          <cell r="B251">
            <v>247</v>
          </cell>
          <cell r="C251">
            <v>1120</v>
          </cell>
          <cell r="D251" t="str">
            <v>IADB 8727-SF-HO a/f Cesar Augusto Morales</v>
          </cell>
          <cell r="E251" t="str">
            <v>3450-100000-22100/401</v>
          </cell>
        </row>
        <row r="252">
          <cell r="B252">
            <v>248</v>
          </cell>
          <cell r="C252">
            <v>1120</v>
          </cell>
          <cell r="D252" t="str">
            <v>IADB 8727-SF-HO a/f Garcia Perez / SATO</v>
          </cell>
          <cell r="E252" t="str">
            <v>3450-100000-22100/406</v>
          </cell>
        </row>
        <row r="253">
          <cell r="B253">
            <v>249</v>
          </cell>
          <cell r="C253">
            <v>1120</v>
          </cell>
          <cell r="D253" t="str">
            <v>IADB 7665-SF-HO a/f Industria y Comercio</v>
          </cell>
          <cell r="E253" t="str">
            <v>3600-200100-11101/006</v>
          </cell>
        </row>
        <row r="254">
          <cell r="B254">
            <v>250</v>
          </cell>
          <cell r="C254">
            <v>1120</v>
          </cell>
          <cell r="D254" t="str">
            <v>IADB 8753-SF-HO a/f Secretaria de Finanzas</v>
          </cell>
          <cell r="E254" t="str">
            <v>3600-200100-11101/006</v>
          </cell>
        </row>
        <row r="255">
          <cell r="B255">
            <v>251</v>
          </cell>
          <cell r="C255">
            <v>1220</v>
          </cell>
          <cell r="D255" t="str">
            <v>IADB 7870 a/f Banco Central</v>
          </cell>
          <cell r="E255" t="str">
            <v>3700-100622-00000</v>
          </cell>
        </row>
        <row r="256">
          <cell r="B256">
            <v>252</v>
          </cell>
          <cell r="C256">
            <v>1120</v>
          </cell>
          <cell r="D256" t="str">
            <v>IADB 7971 TGR a/f Secretaria de Finanzas</v>
          </cell>
          <cell r="E256" t="str">
            <v>3600-050000-11101-006</v>
          </cell>
        </row>
        <row r="257">
          <cell r="B257">
            <v>253</v>
          </cell>
          <cell r="C257">
            <v>1120</v>
          </cell>
          <cell r="D257" t="str">
            <v>IADB 8025-SF a/f Secretaria de Finanzas</v>
          </cell>
          <cell r="E257" t="str">
            <v>3600-050000-11101-006</v>
          </cell>
        </row>
        <row r="258">
          <cell r="B258">
            <v>254</v>
          </cell>
          <cell r="C258">
            <v>1120</v>
          </cell>
          <cell r="D258" t="str">
            <v>IADB 1919 - BL a/f Secretaria de Finanzas</v>
          </cell>
          <cell r="E258" t="str">
            <v>3600-050000-11101-006</v>
          </cell>
          <cell r="V258">
            <v>500000</v>
          </cell>
        </row>
        <row r="259">
          <cell r="B259">
            <v>255</v>
          </cell>
          <cell r="C259">
            <v>1120</v>
          </cell>
          <cell r="D259" t="str">
            <v>IADB 8366-JO-HO a/f Secretaria de Finanzas</v>
          </cell>
          <cell r="E259" t="str">
            <v>3600-050000-11101-006</v>
          </cell>
        </row>
        <row r="260">
          <cell r="B260">
            <v>256</v>
          </cell>
          <cell r="C260">
            <v>1120</v>
          </cell>
          <cell r="D260" t="str">
            <v>IADB 8104-HO a/f Secretaria de Finanzas</v>
          </cell>
          <cell r="E260" t="str">
            <v>3600-050000-11101-006</v>
          </cell>
        </row>
        <row r="261">
          <cell r="B261">
            <v>257</v>
          </cell>
          <cell r="C261">
            <v>1120</v>
          </cell>
          <cell r="D261" t="str">
            <v>IADB 9454-SF-HO a/f Secretaria de Finanzas</v>
          </cell>
          <cell r="E261" t="str">
            <v>3600-050000-11101-006</v>
          </cell>
        </row>
        <row r="262">
          <cell r="B262">
            <v>258</v>
          </cell>
          <cell r="C262">
            <v>1120</v>
          </cell>
          <cell r="D262" t="str">
            <v>IADB 9741-SF-HO a/f Secretaria de Finanzas</v>
          </cell>
          <cell r="E262" t="str">
            <v>3600-050000-11101-006</v>
          </cell>
        </row>
        <row r="263">
          <cell r="B263">
            <v>259</v>
          </cell>
          <cell r="C263">
            <v>1120</v>
          </cell>
          <cell r="D263" t="str">
            <v>IADB 9021-SF-HO a/f Secretaria de Finanzas</v>
          </cell>
          <cell r="E263" t="str">
            <v>3600-050000-11101-006</v>
          </cell>
        </row>
        <row r="264">
          <cell r="B264">
            <v>260</v>
          </cell>
          <cell r="C264">
            <v>1120</v>
          </cell>
          <cell r="D264" t="str">
            <v>IADB 511 a/f Coop. Agrop. CARNEL-BID</v>
          </cell>
          <cell r="E264" t="str">
            <v>3450-100000-22100/468</v>
          </cell>
        </row>
        <row r="265">
          <cell r="B265">
            <v>261</v>
          </cell>
          <cell r="C265">
            <v>1120</v>
          </cell>
          <cell r="D265" t="str">
            <v>Devolucion de prestamos a/f del Gobierno</v>
          </cell>
          <cell r="E265" t="str">
            <v>3600-200100-11102/006</v>
          </cell>
        </row>
        <row r="266">
          <cell r="B266">
            <v>262</v>
          </cell>
          <cell r="D266" t="str">
            <v xml:space="preserve">BIRF, IBRD, IDA </v>
          </cell>
        </row>
        <row r="267">
          <cell r="A267" t="str">
            <v>1-03-01-01</v>
          </cell>
          <cell r="B267">
            <v>263</v>
          </cell>
          <cell r="D267" t="str">
            <v>BIRF Sectorial Agrícola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</row>
        <row r="268">
          <cell r="B268">
            <v>264</v>
          </cell>
          <cell r="C268">
            <v>1120</v>
          </cell>
          <cell r="D268" t="str">
            <v>IDA 519 Appl 22 a/f MHCP</v>
          </cell>
          <cell r="E268" t="str">
            <v>3600-200100-11101-6</v>
          </cell>
        </row>
        <row r="269">
          <cell r="B269">
            <v>265</v>
          </cell>
          <cell r="C269">
            <v>1120</v>
          </cell>
          <cell r="D269" t="str">
            <v>IDA 519 Appl 23 a/f MHCP</v>
          </cell>
        </row>
        <row r="270">
          <cell r="B270">
            <v>266</v>
          </cell>
          <cell r="C270">
            <v>1120</v>
          </cell>
          <cell r="D270" t="str">
            <v>IDA 336 Y 40990 a/f Secretaría de Finanzas</v>
          </cell>
        </row>
        <row r="271">
          <cell r="B271">
            <v>267</v>
          </cell>
          <cell r="C271">
            <v>1120</v>
          </cell>
          <cell r="D271" t="str">
            <v>IDA 560 Appl 06 a/f MHCP</v>
          </cell>
        </row>
        <row r="272">
          <cell r="B272">
            <v>268</v>
          </cell>
        </row>
        <row r="273">
          <cell r="A273" t="str">
            <v>1-03-01-02</v>
          </cell>
          <cell r="B273">
            <v>269</v>
          </cell>
          <cell r="D273" t="str">
            <v>BIRF Sectorial Energía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</row>
        <row r="274">
          <cell r="B274">
            <v>270</v>
          </cell>
          <cell r="C274">
            <v>1120</v>
          </cell>
          <cell r="D274" t="str">
            <v>IDA 2816-3-HO a/f Secretaria de Finanzas</v>
          </cell>
          <cell r="E274" t="str">
            <v>3600-100100-11101/006</v>
          </cell>
        </row>
        <row r="275">
          <cell r="B275">
            <v>271</v>
          </cell>
        </row>
        <row r="276">
          <cell r="A276" t="str">
            <v>1-03-01-03</v>
          </cell>
          <cell r="B276">
            <v>272</v>
          </cell>
          <cell r="D276" t="str">
            <v>Inversiones Extranjeras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</row>
        <row r="277">
          <cell r="B277">
            <v>273</v>
          </cell>
          <cell r="C277">
            <v>1250</v>
          </cell>
          <cell r="D277" t="str">
            <v xml:space="preserve">Banco Cuscatlan de Honduras </v>
          </cell>
        </row>
        <row r="278">
          <cell r="B278">
            <v>274</v>
          </cell>
        </row>
        <row r="279">
          <cell r="A279" t="str">
            <v>1-03-01-04</v>
          </cell>
          <cell r="B279">
            <v>275</v>
          </cell>
          <cell r="D279" t="str">
            <v>BIRF Reforma del Estado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</row>
        <row r="280">
          <cell r="B280">
            <v>276</v>
          </cell>
          <cell r="C280">
            <v>1120</v>
          </cell>
          <cell r="D280" t="str">
            <v>IDA 2816-0-HO a/f Secretaria de Finanzas</v>
          </cell>
          <cell r="E280" t="str">
            <v>3600-100100-11101/006</v>
          </cell>
        </row>
        <row r="281">
          <cell r="B281">
            <v>277</v>
          </cell>
          <cell r="C281">
            <v>1120</v>
          </cell>
          <cell r="D281" t="str">
            <v>IDA 2816-4-HO a/f Secretaria de Finanzas</v>
          </cell>
          <cell r="E281" t="str">
            <v>3600-100100-11101/006</v>
          </cell>
        </row>
        <row r="282">
          <cell r="B282">
            <v>278</v>
          </cell>
        </row>
        <row r="283">
          <cell r="A283" t="str">
            <v>1-03-01-05</v>
          </cell>
          <cell r="B283">
            <v>279</v>
          </cell>
          <cell r="D283" t="str">
            <v>BIRF Sectorial Emergencia Mitch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</row>
        <row r="284">
          <cell r="B284">
            <v>280</v>
          </cell>
          <cell r="C284">
            <v>1120</v>
          </cell>
          <cell r="D284" t="str">
            <v>IDA 3159-HO a/f MHCP</v>
          </cell>
          <cell r="E284" t="str">
            <v>3600-200100-11101/006</v>
          </cell>
        </row>
        <row r="285">
          <cell r="B285">
            <v>281</v>
          </cell>
        </row>
        <row r="286">
          <cell r="A286" t="str">
            <v>1-03-02-00</v>
          </cell>
          <cell r="B286">
            <v>282</v>
          </cell>
          <cell r="D286" t="str">
            <v>BIRF Proyectos / IDA/ Otros</v>
          </cell>
          <cell r="F286">
            <v>0</v>
          </cell>
          <cell r="G286">
            <v>400000</v>
          </cell>
          <cell r="H286">
            <v>517452.44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670006.03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49289.14</v>
          </cell>
          <cell r="AC286">
            <v>452681</v>
          </cell>
          <cell r="AD286">
            <v>0</v>
          </cell>
          <cell r="AE286">
            <v>0</v>
          </cell>
          <cell r="AF286">
            <v>1137753.7</v>
          </cell>
          <cell r="AG286">
            <v>0</v>
          </cell>
          <cell r="AH286">
            <v>0</v>
          </cell>
          <cell r="AI286">
            <v>683331.09</v>
          </cell>
          <cell r="AJ286">
            <v>0</v>
          </cell>
          <cell r="AK286">
            <v>0</v>
          </cell>
          <cell r="AL286">
            <v>1636747.6099999999</v>
          </cell>
        </row>
        <row r="287">
          <cell r="B287">
            <v>283</v>
          </cell>
          <cell r="C287">
            <v>1120</v>
          </cell>
          <cell r="D287" t="str">
            <v>BIRF 565999001-HO-  a/f Secretaria de Finanzas</v>
          </cell>
          <cell r="E287" t="str">
            <v>3600-050000-11101/006</v>
          </cell>
        </row>
        <row r="288">
          <cell r="B288">
            <v>284</v>
          </cell>
          <cell r="C288">
            <v>1120</v>
          </cell>
          <cell r="D288" t="str">
            <v>IADB 6460-SF-HO A/F Secretaria de Finanzas</v>
          </cell>
          <cell r="E288" t="str">
            <v>3600-200100-11101/006</v>
          </cell>
          <cell r="U288">
            <v>280483.28000000003</v>
          </cell>
        </row>
        <row r="289">
          <cell r="B289">
            <v>285</v>
          </cell>
          <cell r="C289">
            <v>1120</v>
          </cell>
          <cell r="D289" t="str">
            <v>IDA 1999-BL-HO a/f Secretaria de Finanzas</v>
          </cell>
          <cell r="E289" t="str">
            <v>3600-200100-11101/006</v>
          </cell>
        </row>
        <row r="290">
          <cell r="B290">
            <v>286</v>
          </cell>
          <cell r="C290">
            <v>1120</v>
          </cell>
          <cell r="D290" t="str">
            <v>IDA 40960-0 HO a/f Secretaria de Finanzas</v>
          </cell>
          <cell r="E290" t="str">
            <v>varias</v>
          </cell>
        </row>
        <row r="291">
          <cell r="B291">
            <v>287</v>
          </cell>
          <cell r="C291">
            <v>1120</v>
          </cell>
          <cell r="D291" t="str">
            <v>BIRF Proyecto Desarrollo Micro empresas a/f Secretaria de Finanzas</v>
          </cell>
          <cell r="E291" t="str">
            <v>3600-200100-11101/006</v>
          </cell>
        </row>
        <row r="292">
          <cell r="B292">
            <v>288</v>
          </cell>
          <cell r="C292">
            <v>1120</v>
          </cell>
          <cell r="D292" t="str">
            <v>IDA 2458-1 HO a/f Secretaria de Finanzas</v>
          </cell>
          <cell r="E292" t="str">
            <v>3600-200100-11101/006</v>
          </cell>
        </row>
        <row r="293">
          <cell r="B293">
            <v>289</v>
          </cell>
          <cell r="C293">
            <v>1120</v>
          </cell>
          <cell r="D293" t="str">
            <v>IDA 2646-3 a/f Secretaria de Finanzas</v>
          </cell>
          <cell r="E293" t="str">
            <v>11101-20-000194-4</v>
          </cell>
        </row>
        <row r="294">
          <cell r="B294">
            <v>290</v>
          </cell>
          <cell r="C294">
            <v>1120</v>
          </cell>
          <cell r="D294" t="str">
            <v>IDA 336-HO a/f Secretaria de Finanzas</v>
          </cell>
          <cell r="E294" t="str">
            <v>3600-200100-11101/006</v>
          </cell>
        </row>
        <row r="295">
          <cell r="B295">
            <v>291</v>
          </cell>
          <cell r="C295">
            <v>1120</v>
          </cell>
          <cell r="D295" t="str">
            <v>IDA 26768-HO a/f Secretaria de Finanzas</v>
          </cell>
          <cell r="E295" t="str">
            <v>3600-200100-11101/006</v>
          </cell>
        </row>
        <row r="296">
          <cell r="B296">
            <v>292</v>
          </cell>
          <cell r="C296">
            <v>1120</v>
          </cell>
          <cell r="D296" t="str">
            <v>IDA 2766-0-HO a/f Secretaria de Finanzas</v>
          </cell>
          <cell r="E296" t="str">
            <v>3600-200100-11102/029</v>
          </cell>
        </row>
        <row r="297">
          <cell r="B297">
            <v>293</v>
          </cell>
          <cell r="C297">
            <v>1120</v>
          </cell>
          <cell r="D297" t="str">
            <v>IDA 2814-0-HO a/f Secretaria de Finanzas</v>
          </cell>
          <cell r="E297" t="str">
            <v>3600-100100-11101/006</v>
          </cell>
        </row>
        <row r="298">
          <cell r="B298">
            <v>294</v>
          </cell>
          <cell r="C298">
            <v>1120</v>
          </cell>
          <cell r="D298" t="str">
            <v>IDA 2940-1-HO a/f Secretaria de Finanzas</v>
          </cell>
          <cell r="E298" t="str">
            <v>3600-100100-11101/006</v>
          </cell>
        </row>
        <row r="299">
          <cell r="B299">
            <v>295</v>
          </cell>
          <cell r="C299">
            <v>1120</v>
          </cell>
          <cell r="D299" t="str">
            <v>IDA 3118-0-HO a/f Secretaria de Finanzas</v>
          </cell>
          <cell r="E299" t="str">
            <v>3600-200100-11101/006</v>
          </cell>
        </row>
        <row r="300">
          <cell r="B300">
            <v>296</v>
          </cell>
          <cell r="C300">
            <v>1120</v>
          </cell>
          <cell r="D300" t="str">
            <v xml:space="preserve">IDA 389 HO Capital p/o Finanzas </v>
          </cell>
          <cell r="E300" t="str">
            <v>3600-200100-11101/006</v>
          </cell>
        </row>
        <row r="301">
          <cell r="B301">
            <v>297</v>
          </cell>
          <cell r="C301">
            <v>1120</v>
          </cell>
          <cell r="D301" t="str">
            <v>IDA 43350-0-HO a/f Secretaria de Finanzas</v>
          </cell>
          <cell r="E301" t="str">
            <v>3600-200100-11101/006</v>
          </cell>
          <cell r="AC301">
            <v>292506.82</v>
          </cell>
        </row>
        <row r="302">
          <cell r="B302">
            <v>298</v>
          </cell>
          <cell r="C302">
            <v>1120</v>
          </cell>
          <cell r="D302" t="str">
            <v>IDA 39390-HO a/f Secretaria de Finanzas</v>
          </cell>
          <cell r="E302" t="str">
            <v>3600-200100-11101/006</v>
          </cell>
        </row>
        <row r="303">
          <cell r="B303">
            <v>299</v>
          </cell>
          <cell r="C303">
            <v>1120</v>
          </cell>
          <cell r="D303" t="str">
            <v>IDA 33611-0-HO a/f Secretaria de Finanzas</v>
          </cell>
          <cell r="E303" t="str">
            <v>3600-050100-11101/006</v>
          </cell>
          <cell r="U303">
            <v>389522.75</v>
          </cell>
        </row>
        <row r="304">
          <cell r="B304">
            <v>300</v>
          </cell>
          <cell r="C304">
            <v>1120</v>
          </cell>
          <cell r="D304" t="str">
            <v>IDA 39400-0-HO a/f Secretaria de Finanzas</v>
          </cell>
          <cell r="E304" t="str">
            <v>3600-050100-11101/006</v>
          </cell>
        </row>
        <row r="305">
          <cell r="B305">
            <v>301</v>
          </cell>
          <cell r="C305">
            <v>1120</v>
          </cell>
          <cell r="D305" t="str">
            <v>IDA 38920-0-HO a/f Secretaria de Finanzas</v>
          </cell>
          <cell r="E305" t="str">
            <v>3600-200100-11101/006</v>
          </cell>
        </row>
        <row r="306">
          <cell r="B306">
            <v>302</v>
          </cell>
          <cell r="C306">
            <v>1120</v>
          </cell>
          <cell r="D306" t="str">
            <v>IDA 38260 HO a/f Secretaria de Finanzas</v>
          </cell>
          <cell r="E306" t="str">
            <v>3600-200100-11101/006</v>
          </cell>
          <cell r="AF306">
            <v>1137753.7</v>
          </cell>
        </row>
        <row r="307">
          <cell r="B307">
            <v>303</v>
          </cell>
          <cell r="C307">
            <v>1120</v>
          </cell>
          <cell r="D307" t="str">
            <v>IDA 40990 HO a/f Secretaria de Finanzas</v>
          </cell>
          <cell r="E307" t="str">
            <v>3600-100100-11101/006</v>
          </cell>
          <cell r="AI307">
            <v>683331.09</v>
          </cell>
        </row>
        <row r="308">
          <cell r="B308">
            <v>304</v>
          </cell>
          <cell r="C308">
            <v>1120</v>
          </cell>
          <cell r="D308" t="str">
            <v>IDA 409870-HO a/f Secretaria de Finanzas</v>
          </cell>
          <cell r="E308" t="str">
            <v>3600-200100-11101/006</v>
          </cell>
        </row>
        <row r="309">
          <cell r="B309">
            <v>305</v>
          </cell>
          <cell r="C309">
            <v>1120</v>
          </cell>
          <cell r="D309" t="str">
            <v xml:space="preserve">IDA 4466-HO a/f Secretaria de Finanzas </v>
          </cell>
          <cell r="E309" t="str">
            <v>3600-200100-11101/006</v>
          </cell>
          <cell r="G309">
            <v>400000</v>
          </cell>
        </row>
        <row r="310">
          <cell r="B310">
            <v>306</v>
          </cell>
          <cell r="C310">
            <v>1120</v>
          </cell>
          <cell r="D310" t="str">
            <v xml:space="preserve">IDA 38000-HO a/f Secretaria de Finanzas </v>
          </cell>
          <cell r="E310" t="str">
            <v>3600-200100-11101/006</v>
          </cell>
        </row>
        <row r="311">
          <cell r="B311">
            <v>307</v>
          </cell>
          <cell r="C311">
            <v>1120</v>
          </cell>
          <cell r="D311" t="str">
            <v>IDA 39400 a/f Secretaria de Finanzas</v>
          </cell>
          <cell r="E311" t="str">
            <v>3600-200100-11101/006</v>
          </cell>
        </row>
        <row r="312">
          <cell r="B312">
            <v>308</v>
          </cell>
          <cell r="C312">
            <v>1120</v>
          </cell>
          <cell r="D312" t="str">
            <v>IDA 43810 001 a/f Secretaría de Finanzas</v>
          </cell>
          <cell r="E312" t="str">
            <v>3600-100100-11101/006</v>
          </cell>
          <cell r="AB312">
            <v>49289.14</v>
          </cell>
        </row>
        <row r="313">
          <cell r="B313">
            <v>309</v>
          </cell>
          <cell r="C313">
            <v>1120</v>
          </cell>
          <cell r="D313" t="str">
            <v>IDA 40970-H0 a/f Secretaria de Finanzas</v>
          </cell>
          <cell r="E313" t="str">
            <v>3600-200100-11102/029</v>
          </cell>
          <cell r="H313">
            <v>517452.44</v>
          </cell>
          <cell r="AC313">
            <v>160174.18</v>
          </cell>
        </row>
        <row r="314">
          <cell r="B314">
            <v>310</v>
          </cell>
          <cell r="C314">
            <v>1120</v>
          </cell>
          <cell r="D314" t="str">
            <v>European Commision BE 1049 a/f Sec. Recursos Naturales</v>
          </cell>
        </row>
        <row r="315">
          <cell r="A315" t="str">
            <v>1-04-01-00</v>
          </cell>
          <cell r="B315">
            <v>311</v>
          </cell>
          <cell r="D315" t="str">
            <v>BID / Donaciones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</row>
        <row r="316">
          <cell r="B316">
            <v>312</v>
          </cell>
          <cell r="C316">
            <v>1211</v>
          </cell>
          <cell r="D316" t="str">
            <v>Donación a/f Particulares IADB 5544/11230/11133</v>
          </cell>
          <cell r="E316" t="str">
            <v>3600-200100-11101/006</v>
          </cell>
        </row>
        <row r="317">
          <cell r="B317">
            <v>313</v>
          </cell>
        </row>
        <row r="318">
          <cell r="A318" t="str">
            <v>1-04-02-00</v>
          </cell>
          <cell r="B318">
            <v>314</v>
          </cell>
          <cell r="D318" t="str">
            <v>AID Donaciones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</row>
        <row r="319">
          <cell r="B319">
            <v>315</v>
          </cell>
          <cell r="C319">
            <v>1110</v>
          </cell>
          <cell r="D319" t="str">
            <v>Fondo Fideicomiso Sector Habitacional 522H6008 a/f Sec Finanzas</v>
          </cell>
          <cell r="E319" t="str">
            <v>11101-20-000030-1</v>
          </cell>
        </row>
        <row r="320">
          <cell r="B320">
            <v>316</v>
          </cell>
        </row>
        <row r="321">
          <cell r="A321" t="str">
            <v>1-04-03-00</v>
          </cell>
          <cell r="B321">
            <v>317</v>
          </cell>
          <cell r="D321" t="str">
            <v>Otras Donaciones</v>
          </cell>
          <cell r="F321">
            <v>0</v>
          </cell>
          <cell r="G321">
            <v>0</v>
          </cell>
          <cell r="H321">
            <v>272279.5</v>
          </cell>
          <cell r="I321">
            <v>0</v>
          </cell>
          <cell r="J321">
            <v>0</v>
          </cell>
          <cell r="K321">
            <v>0</v>
          </cell>
          <cell r="L321">
            <v>40476.42</v>
          </cell>
          <cell r="M321">
            <v>87500</v>
          </cell>
          <cell r="N321">
            <v>866235.4</v>
          </cell>
          <cell r="O321">
            <v>366379.88</v>
          </cell>
          <cell r="P321">
            <v>0</v>
          </cell>
          <cell r="Q321">
            <v>0</v>
          </cell>
          <cell r="R321">
            <v>121439.66</v>
          </cell>
          <cell r="S321">
            <v>83530.710000000006</v>
          </cell>
          <cell r="T321">
            <v>0</v>
          </cell>
          <cell r="U321">
            <v>349163.92</v>
          </cell>
          <cell r="V321">
            <v>760822.68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772031.13</v>
          </cell>
          <cell r="AB321">
            <v>42174.41</v>
          </cell>
          <cell r="AC321">
            <v>0</v>
          </cell>
          <cell r="AD321">
            <v>0</v>
          </cell>
          <cell r="AE321">
            <v>0</v>
          </cell>
          <cell r="AF321">
            <v>27971.14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3762033.7100000004</v>
          </cell>
        </row>
        <row r="322">
          <cell r="B322">
            <v>318</v>
          </cell>
          <cell r="C322">
            <v>1110</v>
          </cell>
          <cell r="D322" t="str">
            <v>Donación a/f Sec. Fin IBRD 56966,58264,56599, 55813, 56792, 58250, 94881</v>
          </cell>
          <cell r="E322" t="str">
            <v>3600-05000011102/34</v>
          </cell>
          <cell r="U322">
            <v>301024.74</v>
          </cell>
        </row>
        <row r="323">
          <cell r="B323">
            <v>319</v>
          </cell>
          <cell r="C323">
            <v>1110</v>
          </cell>
          <cell r="D323" t="str">
            <v>IADB 6528 a/f Secretaria de Finanzas (Promoc. Salud y Seguridad)</v>
          </cell>
          <cell r="E323" t="str">
            <v>3600-20010011101-6</v>
          </cell>
        </row>
        <row r="324">
          <cell r="B324">
            <v>320</v>
          </cell>
          <cell r="C324">
            <v>1110</v>
          </cell>
          <cell r="D324" t="str">
            <v>Donación a/f Apoyo Mercados Laborales IADB 10710</v>
          </cell>
          <cell r="E324" t="str">
            <v>3600-20010011101-6</v>
          </cell>
          <cell r="M324">
            <v>87500</v>
          </cell>
        </row>
        <row r="325">
          <cell r="B325">
            <v>321</v>
          </cell>
          <cell r="C325">
            <v>1110</v>
          </cell>
          <cell r="D325" t="str">
            <v>Donación a/f Inst. de la Propiedad p/o IBRD TF 9425</v>
          </cell>
          <cell r="E325" t="str">
            <v>3600-200100111-01</v>
          </cell>
          <cell r="L325">
            <v>29520.9</v>
          </cell>
        </row>
        <row r="326">
          <cell r="B326">
            <v>322</v>
          </cell>
          <cell r="C326">
            <v>1110</v>
          </cell>
          <cell r="D326" t="str">
            <v>Donación a/f Desafio Milenio, Finanzas p/o Depto. Del Tesoro</v>
          </cell>
          <cell r="E326" t="str">
            <v>varias</v>
          </cell>
          <cell r="H326">
            <v>272279.5</v>
          </cell>
          <cell r="N326">
            <v>860760.4</v>
          </cell>
          <cell r="O326">
            <v>366379.88</v>
          </cell>
          <cell r="R326">
            <v>78314.66</v>
          </cell>
          <cell r="S326">
            <v>83530.710000000006</v>
          </cell>
          <cell r="U326">
            <v>47472.42</v>
          </cell>
          <cell r="V326">
            <v>760822.68</v>
          </cell>
          <cell r="AA326">
            <v>772031.13</v>
          </cell>
          <cell r="AB326">
            <v>42174.41</v>
          </cell>
        </row>
        <row r="327">
          <cell r="B327">
            <v>323</v>
          </cell>
          <cell r="C327">
            <v>1110</v>
          </cell>
          <cell r="D327" t="str">
            <v>Donación a/f COPECO p/o IADB 11068</v>
          </cell>
          <cell r="E327" t="str">
            <v>3600-200100-11102/029</v>
          </cell>
        </row>
        <row r="328">
          <cell r="B328">
            <v>324</v>
          </cell>
          <cell r="C328">
            <v>1110</v>
          </cell>
          <cell r="D328" t="str">
            <v>Donación a/f Federación Nacional Ajedrez p/o Global Chartered</v>
          </cell>
          <cell r="E328" t="str">
            <v>3600-200100-11101/006</v>
          </cell>
          <cell r="N328">
            <v>5475</v>
          </cell>
        </row>
        <row r="329">
          <cell r="B329">
            <v>325</v>
          </cell>
          <cell r="C329">
            <v>1110</v>
          </cell>
          <cell r="D329" t="str">
            <v>Donación a/f UNAH p/o Universidad  de Alicante</v>
          </cell>
          <cell r="E329" t="str">
            <v>3600-200100-11101/006</v>
          </cell>
          <cell r="U329">
            <v>666.76</v>
          </cell>
        </row>
        <row r="330">
          <cell r="B330">
            <v>326</v>
          </cell>
          <cell r="C330">
            <v>1110</v>
          </cell>
          <cell r="D330" t="str">
            <v>Donación a/f Secretaria de Educacion p/o UNESCO</v>
          </cell>
          <cell r="E330" t="str">
            <v>3600-200100-11101/006</v>
          </cell>
        </row>
        <row r="331">
          <cell r="B331">
            <v>327</v>
          </cell>
          <cell r="C331">
            <v>1110</v>
          </cell>
          <cell r="D331" t="str">
            <v>Donación a/f Relaciones Ext. p/o Gob. China (Apoyo, Moderniz. Y Fortalec)</v>
          </cell>
          <cell r="E331" t="str">
            <v>3600-050000-11101-1</v>
          </cell>
        </row>
        <row r="332">
          <cell r="B332">
            <v>328</v>
          </cell>
          <cell r="C332">
            <v>1110</v>
          </cell>
          <cell r="D332" t="str">
            <v>Donación a/f Inst. Hond Antrop. E Historia p/o Coop. Española</v>
          </cell>
          <cell r="E332" t="str">
            <v>3500-050101-12100/1110</v>
          </cell>
        </row>
        <row r="333">
          <cell r="B333">
            <v>329</v>
          </cell>
          <cell r="C333">
            <v>1110</v>
          </cell>
          <cell r="D333" t="str">
            <v>Donación a/f Sec. de Finanzas IADB 8983, 9451, 9880, 10497, 10659, 10035</v>
          </cell>
          <cell r="E333" t="str">
            <v>3600-200100-11102/029</v>
          </cell>
          <cell r="L333">
            <v>10955.52</v>
          </cell>
          <cell r="R333">
            <v>43125</v>
          </cell>
          <cell r="AF333">
            <v>27971.14</v>
          </cell>
        </row>
        <row r="334">
          <cell r="A334" t="str">
            <v>1-04-04-00</v>
          </cell>
          <cell r="B334">
            <v>330</v>
          </cell>
          <cell r="D334" t="str">
            <v>BIRF Sectorial Financiero Alivio HIPC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</row>
        <row r="335">
          <cell r="B335">
            <v>331</v>
          </cell>
          <cell r="C335">
            <v>1110</v>
          </cell>
          <cell r="D335" t="str">
            <v>Transf. del IDA por alivio HIPC a/f Sec. Finanzas (Alivio a Reducción de Pobreza)</v>
          </cell>
          <cell r="E335" t="str">
            <v>3600-200100-11101/006</v>
          </cell>
        </row>
        <row r="336">
          <cell r="B336">
            <v>332</v>
          </cell>
          <cell r="C336">
            <v>1110</v>
          </cell>
          <cell r="D336" t="str">
            <v>IADB 1000-SF-HO a/f Secretaria de Finanzas</v>
          </cell>
          <cell r="E336" t="str">
            <v>3600-200100-11101/006</v>
          </cell>
        </row>
        <row r="337">
          <cell r="B337">
            <v>333</v>
          </cell>
          <cell r="D337" t="str">
            <v>Alemania</v>
          </cell>
        </row>
        <row r="338">
          <cell r="A338" t="str">
            <v>1-05-01-00</v>
          </cell>
          <cell r="B338">
            <v>334</v>
          </cell>
          <cell r="D338" t="str">
            <v>Alemania Sectoriales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</row>
        <row r="339">
          <cell r="B339">
            <v>335</v>
          </cell>
        </row>
        <row r="340">
          <cell r="B340">
            <v>336</v>
          </cell>
        </row>
        <row r="341">
          <cell r="A341" t="str">
            <v>1-05-02-00</v>
          </cell>
          <cell r="B341">
            <v>337</v>
          </cell>
          <cell r="D341" t="str">
            <v>Alemania Proyectos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</row>
        <row r="342">
          <cell r="B342">
            <v>338</v>
          </cell>
          <cell r="C342">
            <v>1120</v>
          </cell>
          <cell r="D342" t="str">
            <v>KFW 200065847 a/f Fundevi</v>
          </cell>
          <cell r="E342" t="str">
            <v>3600-200100-11101/011</v>
          </cell>
        </row>
        <row r="343">
          <cell r="B343">
            <v>339</v>
          </cell>
          <cell r="C343">
            <v>1120</v>
          </cell>
          <cell r="D343" t="str">
            <v>KFW 200266940 a/f Finanzas</v>
          </cell>
          <cell r="E343" t="str">
            <v>3600-200100-11101/006</v>
          </cell>
        </row>
        <row r="344">
          <cell r="B344">
            <v>340</v>
          </cell>
          <cell r="C344">
            <v>1120</v>
          </cell>
          <cell r="D344" t="str">
            <v xml:space="preserve">KFW 200266965 a/f FINANZAS </v>
          </cell>
          <cell r="E344" t="str">
            <v>3600-200100-11101/006</v>
          </cell>
        </row>
        <row r="345">
          <cell r="B345">
            <v>341</v>
          </cell>
          <cell r="C345">
            <v>1120</v>
          </cell>
          <cell r="D345" t="str">
            <v>KFW 200065862-HO a/f Finanzas</v>
          </cell>
          <cell r="E345" t="str">
            <v>3600-200100-11101/006</v>
          </cell>
        </row>
        <row r="346">
          <cell r="B346">
            <v>342</v>
          </cell>
          <cell r="C346">
            <v>1120</v>
          </cell>
          <cell r="D346" t="str">
            <v>KFW 9565292-HO a/f Secretaria de Finanzas</v>
          </cell>
          <cell r="E346" t="str">
            <v>3600-200100-11101/006</v>
          </cell>
        </row>
        <row r="347">
          <cell r="B347">
            <v>343</v>
          </cell>
          <cell r="C347">
            <v>1120</v>
          </cell>
          <cell r="D347" t="str">
            <v>KFW 98-67-086 PALMENGARTEBSTR a/f Secretaria de Finanzas</v>
          </cell>
          <cell r="E347" t="str">
            <v>3600-200100-11101/006</v>
          </cell>
        </row>
        <row r="348">
          <cell r="B348">
            <v>344</v>
          </cell>
          <cell r="C348">
            <v>1120</v>
          </cell>
          <cell r="D348" t="str">
            <v>KFW a/f Finanzas</v>
          </cell>
          <cell r="E348" t="str">
            <v>3600-050000-11101/011</v>
          </cell>
        </row>
        <row r="349">
          <cell r="B349">
            <v>345</v>
          </cell>
          <cell r="C349">
            <v>1120</v>
          </cell>
          <cell r="D349" t="str">
            <v>KFW Proyecto Rio Plátano  a/f Secretaria de Finanzas</v>
          </cell>
          <cell r="E349" t="str">
            <v>3600-200100-11101/011</v>
          </cell>
        </row>
        <row r="350">
          <cell r="B350">
            <v>346</v>
          </cell>
          <cell r="C350">
            <v>1120</v>
          </cell>
          <cell r="D350" t="str">
            <v>KFW 9867086 a/f Secretaria de Finanzas</v>
          </cell>
          <cell r="E350" t="str">
            <v>3600-200100-11101/006</v>
          </cell>
        </row>
        <row r="351">
          <cell r="B351">
            <v>347</v>
          </cell>
          <cell r="C351">
            <v>1120</v>
          </cell>
          <cell r="D351" t="str">
            <v>KFW 200465625 Kreditanstalt Fur Wiederaufbau a/f BANHPROVI</v>
          </cell>
          <cell r="E351" t="str">
            <v>3600-200100-11101/006</v>
          </cell>
        </row>
        <row r="352">
          <cell r="B352">
            <v>348</v>
          </cell>
          <cell r="C352">
            <v>1120</v>
          </cell>
          <cell r="D352" t="str">
            <v>KFW- 199867086 a/f  Secretaría de Finanzas</v>
          </cell>
          <cell r="E352" t="str">
            <v>3600-200100-11101/006</v>
          </cell>
        </row>
        <row r="353">
          <cell r="B353">
            <v>349</v>
          </cell>
          <cell r="D353" t="str">
            <v>Fondo Monetario Internacional</v>
          </cell>
        </row>
        <row r="354">
          <cell r="A354" t="str">
            <v>1-06-00-00</v>
          </cell>
          <cell r="B354">
            <v>350</v>
          </cell>
          <cell r="D354" t="str">
            <v xml:space="preserve">FMI 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</row>
        <row r="355">
          <cell r="B355">
            <v>351</v>
          </cell>
          <cell r="C355">
            <v>1221</v>
          </cell>
          <cell r="D355" t="str">
            <v>Desembolso Cuarta Cuota Ptmo. PRGF FMI a/f BCH</v>
          </cell>
          <cell r="E355" t="str">
            <v>varias</v>
          </cell>
        </row>
        <row r="356">
          <cell r="B356">
            <v>352</v>
          </cell>
          <cell r="C356">
            <v>1120</v>
          </cell>
          <cell r="D356" t="str">
            <v>Desembolso FMI a/f Secretaria de Finanzas</v>
          </cell>
          <cell r="E356" t="str">
            <v>3600-200100-11101/006</v>
          </cell>
        </row>
        <row r="357">
          <cell r="B357">
            <v>353</v>
          </cell>
          <cell r="D357" t="str">
            <v>Venezuela</v>
          </cell>
        </row>
        <row r="358">
          <cell r="A358" t="str">
            <v>1-08-00-00</v>
          </cell>
          <cell r="B358">
            <v>354</v>
          </cell>
          <cell r="D358" t="str">
            <v>Venezuela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</row>
        <row r="359">
          <cell r="B359">
            <v>355</v>
          </cell>
        </row>
        <row r="360">
          <cell r="B360">
            <v>356</v>
          </cell>
        </row>
        <row r="361">
          <cell r="B361">
            <v>357</v>
          </cell>
          <cell r="D361" t="str">
            <v>Eximbank-Taipey</v>
          </cell>
        </row>
        <row r="362">
          <cell r="A362" t="str">
            <v>1-09-00-00</v>
          </cell>
          <cell r="B362">
            <v>358</v>
          </cell>
          <cell r="D362" t="str">
            <v>Eximbank-Taipey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</row>
        <row r="363">
          <cell r="B363">
            <v>359</v>
          </cell>
          <cell r="C363">
            <v>1210</v>
          </cell>
          <cell r="D363" t="str">
            <v>Desembolso a/f Bco Central de  Honduras</v>
          </cell>
          <cell r="E363" t="str">
            <v>varias</v>
          </cell>
        </row>
        <row r="364">
          <cell r="B364">
            <v>360</v>
          </cell>
          <cell r="C364">
            <v>1120</v>
          </cell>
          <cell r="D364" t="str">
            <v>Desembolso a/f Secretaria de Finanzas</v>
          </cell>
          <cell r="E364" t="str">
            <v>varias</v>
          </cell>
        </row>
        <row r="365">
          <cell r="B365">
            <v>361</v>
          </cell>
          <cell r="D365" t="str">
            <v>Banco Centroamericano Integración Económica</v>
          </cell>
        </row>
        <row r="366">
          <cell r="A366" t="str">
            <v>1-10-00-00</v>
          </cell>
          <cell r="B366">
            <v>362</v>
          </cell>
          <cell r="D366" t="str">
            <v>B.C.I.E.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</row>
        <row r="367">
          <cell r="B367">
            <v>363</v>
          </cell>
          <cell r="C367">
            <v>1120</v>
          </cell>
          <cell r="D367" t="str">
            <v>desembolso a/f Secretaría de Finanzas (Medio Ambiente)</v>
          </cell>
          <cell r="E367" t="str">
            <v>11101-20-000088-3</v>
          </cell>
        </row>
        <row r="368">
          <cell r="B368">
            <v>364</v>
          </cell>
          <cell r="C368">
            <v>1120</v>
          </cell>
          <cell r="D368" t="str">
            <v>desembolso a/f Secretaria de Finanzas (Unidad administradora proyectos)</v>
          </cell>
          <cell r="E368" t="str">
            <v>11101-20-000275-4</v>
          </cell>
        </row>
        <row r="369">
          <cell r="B369">
            <v>365</v>
          </cell>
          <cell r="C369">
            <v>1120</v>
          </cell>
          <cell r="D369" t="str">
            <v>desembolso BCIE 1957 a/f Secretaria de Finanzas</v>
          </cell>
          <cell r="E369" t="str">
            <v>3600-200100-11101/006</v>
          </cell>
        </row>
        <row r="370">
          <cell r="B370">
            <v>366</v>
          </cell>
          <cell r="C370">
            <v>1120</v>
          </cell>
          <cell r="D370" t="str">
            <v>desembolso  Ptmo 1957 a/f Secretaria de Finanzas</v>
          </cell>
          <cell r="E370" t="str">
            <v>3600-200100-11101/006</v>
          </cell>
        </row>
        <row r="371">
          <cell r="B371">
            <v>367</v>
          </cell>
          <cell r="C371">
            <v>1120</v>
          </cell>
          <cell r="D371" t="str">
            <v>desembolso  Ptmo 1607 a/f Secretaria de Finanzas</v>
          </cell>
          <cell r="E371" t="str">
            <v>varias</v>
          </cell>
        </row>
        <row r="372">
          <cell r="B372">
            <v>368</v>
          </cell>
          <cell r="C372">
            <v>1120</v>
          </cell>
          <cell r="D372" t="str">
            <v>desembolso  Ptmo 1549 a/f Secretaria de Finanzas</v>
          </cell>
          <cell r="E372" t="str">
            <v>varias</v>
          </cell>
        </row>
        <row r="373">
          <cell r="B373">
            <v>369</v>
          </cell>
          <cell r="C373">
            <v>1120</v>
          </cell>
          <cell r="D373" t="str">
            <v>desembolso  Ptmo 1689 a/f Sec. Finanzas (Proy. Villa Sn. Antonio)</v>
          </cell>
          <cell r="E373" t="str">
            <v>varias</v>
          </cell>
        </row>
        <row r="374">
          <cell r="B374">
            <v>370</v>
          </cell>
          <cell r="C374">
            <v>1120</v>
          </cell>
          <cell r="D374" t="str">
            <v>desembolso  Ptmo 1606 a/f Secretaria de Finanzas</v>
          </cell>
          <cell r="E374" t="str">
            <v>3600-200100-11101/006</v>
          </cell>
        </row>
        <row r="375">
          <cell r="B375">
            <v>371</v>
          </cell>
          <cell r="C375">
            <v>1120</v>
          </cell>
          <cell r="D375" t="str">
            <v>desembolso  Ptmo 1710 a/f Secretaria de Finanzas - Bahia de Tela</v>
          </cell>
          <cell r="E375" t="str">
            <v>3600-200100-11101/006</v>
          </cell>
        </row>
        <row r="376">
          <cell r="B376">
            <v>372</v>
          </cell>
          <cell r="C376">
            <v>1120</v>
          </cell>
          <cell r="D376" t="str">
            <v>Desembolso a/f Industria y Comercio (BCIE)</v>
          </cell>
          <cell r="E376" t="str">
            <v>3600-200100-11101/006</v>
          </cell>
        </row>
        <row r="377">
          <cell r="B377">
            <v>373</v>
          </cell>
          <cell r="C377">
            <v>1110</v>
          </cell>
          <cell r="D377" t="str">
            <v>Donación a/F de Secretaría de Industria y Comercio p/o BCIE</v>
          </cell>
          <cell r="E377" t="str">
            <v>11101-20-000199-5</v>
          </cell>
        </row>
        <row r="378">
          <cell r="A378" t="str">
            <v>1-11-00-00</v>
          </cell>
          <cell r="B378">
            <v>374</v>
          </cell>
          <cell r="D378" t="str">
            <v>Bladex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</row>
        <row r="379">
          <cell r="B379">
            <v>375</v>
          </cell>
          <cell r="C379">
            <v>1220</v>
          </cell>
          <cell r="D379" t="str">
            <v>Redencion de Certificados a/f Banco Central</v>
          </cell>
        </row>
        <row r="380">
          <cell r="B380">
            <v>376</v>
          </cell>
        </row>
        <row r="381">
          <cell r="B381">
            <v>377</v>
          </cell>
        </row>
        <row r="382">
          <cell r="B382">
            <v>378</v>
          </cell>
          <cell r="D382" t="str">
            <v>Otros Organismos Financieros</v>
          </cell>
        </row>
        <row r="383">
          <cell r="A383" t="str">
            <v>1-12-01-00</v>
          </cell>
          <cell r="B383">
            <v>379</v>
          </cell>
          <cell r="D383" t="str">
            <v>Confeder Latinoamericana Ahorro y Crédito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</row>
        <row r="384">
          <cell r="B384">
            <v>380</v>
          </cell>
        </row>
        <row r="385">
          <cell r="B385">
            <v>381</v>
          </cell>
        </row>
        <row r="386">
          <cell r="A386" t="str">
            <v>1-12-02-00</v>
          </cell>
          <cell r="B386">
            <v>382</v>
          </cell>
          <cell r="D386" t="str">
            <v>FIDA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</row>
        <row r="387">
          <cell r="B387">
            <v>383</v>
          </cell>
          <cell r="C387">
            <v>1120</v>
          </cell>
          <cell r="D387" t="str">
            <v>Loan s/n a/f Secretaria de Finanzas</v>
          </cell>
          <cell r="E387" t="str">
            <v>3600-200100-11101/006</v>
          </cell>
        </row>
        <row r="388">
          <cell r="B388">
            <v>384</v>
          </cell>
          <cell r="C388">
            <v>1120</v>
          </cell>
          <cell r="D388" t="str">
            <v>Loan 446 a/f Secretaria de Finanzas</v>
          </cell>
          <cell r="E388" t="str">
            <v>3600-200100-11101/006</v>
          </cell>
        </row>
        <row r="389">
          <cell r="B389">
            <v>385</v>
          </cell>
          <cell r="C389">
            <v>1120</v>
          </cell>
          <cell r="D389" t="str">
            <v>Loan 497 a/f Secretaria de Finanzas</v>
          </cell>
          <cell r="E389" t="str">
            <v>3600-200100-11101/006</v>
          </cell>
        </row>
        <row r="390">
          <cell r="B390">
            <v>386</v>
          </cell>
          <cell r="C390">
            <v>1120</v>
          </cell>
          <cell r="D390" t="str">
            <v>Loan 479 a/f Secretaria de Finanzas</v>
          </cell>
          <cell r="E390" t="str">
            <v>3600-200100-11101/006</v>
          </cell>
        </row>
        <row r="391">
          <cell r="B391">
            <v>387</v>
          </cell>
          <cell r="C391">
            <v>1120</v>
          </cell>
          <cell r="D391" t="str">
            <v>Loan 519 a/f Secretaria de Finanzas</v>
          </cell>
          <cell r="E391" t="str">
            <v>3600-200100-11101/006</v>
          </cell>
        </row>
        <row r="392">
          <cell r="B392">
            <v>388</v>
          </cell>
          <cell r="C392">
            <v>1120</v>
          </cell>
          <cell r="D392" t="str">
            <v>Loan 759 a/f de Secretaría de Finanzas</v>
          </cell>
          <cell r="E392" t="str">
            <v>3600-200100-11101/006</v>
          </cell>
        </row>
        <row r="393">
          <cell r="A393" t="str">
            <v>1-12-03-00</v>
          </cell>
          <cell r="B393">
            <v>389</v>
          </cell>
          <cell r="D393" t="str">
            <v>OPEC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</row>
        <row r="394">
          <cell r="B394">
            <v>390</v>
          </cell>
          <cell r="C394">
            <v>1120</v>
          </cell>
          <cell r="D394" t="str">
            <v>Loan 823-P a/f Secretaria de Finanzas</v>
          </cell>
          <cell r="E394" t="str">
            <v>3600-200100-11101/006</v>
          </cell>
        </row>
        <row r="395">
          <cell r="B395">
            <v>391</v>
          </cell>
          <cell r="C395">
            <v>1120</v>
          </cell>
          <cell r="D395" t="str">
            <v>Loan 552-P a/f Secretaria de Finanzas</v>
          </cell>
          <cell r="E395" t="str">
            <v>3600-200100-11101/006</v>
          </cell>
        </row>
        <row r="396">
          <cell r="B396">
            <v>392</v>
          </cell>
          <cell r="C396">
            <v>1120</v>
          </cell>
          <cell r="D396" t="str">
            <v>Loan 917-P a/f Secretaria de Finanzas/SANAA</v>
          </cell>
          <cell r="E396" t="str">
            <v>3600-200100-11101/006</v>
          </cell>
        </row>
        <row r="397">
          <cell r="B397">
            <v>393</v>
          </cell>
          <cell r="C397">
            <v>1120</v>
          </cell>
          <cell r="D397" t="str">
            <v>Loan 1009-H  (HIPC) a/f Secretaria de Finanzas</v>
          </cell>
          <cell r="E397" t="str">
            <v>11101-20-000069-7</v>
          </cell>
        </row>
        <row r="398">
          <cell r="A398" t="str">
            <v>1-12-04-00</v>
          </cell>
          <cell r="B398">
            <v>394</v>
          </cell>
          <cell r="D398" t="str">
            <v>Holanda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</row>
        <row r="399">
          <cell r="B399">
            <v>395</v>
          </cell>
          <cell r="C399">
            <v>1120</v>
          </cell>
          <cell r="D399" t="str">
            <v>Common Fund for Commodities CFC ICO 11</v>
          </cell>
        </row>
        <row r="400">
          <cell r="B400">
            <v>396</v>
          </cell>
        </row>
        <row r="401">
          <cell r="A401" t="str">
            <v>1-12-05-00</v>
          </cell>
          <cell r="B401">
            <v>397</v>
          </cell>
          <cell r="D401" t="str">
            <v>Otros Préstamos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</row>
        <row r="402">
          <cell r="B402">
            <v>398</v>
          </cell>
          <cell r="C402">
            <v>1120</v>
          </cell>
          <cell r="D402" t="str">
            <v>Loan 759 HN INTL. FUND AGRICUL. DEVELOP. FONADERS</v>
          </cell>
        </row>
        <row r="403">
          <cell r="B403">
            <v>399</v>
          </cell>
        </row>
        <row r="404">
          <cell r="A404" t="str">
            <v>1-12-06-00</v>
          </cell>
          <cell r="B404">
            <v>400</v>
          </cell>
          <cell r="D404" t="str">
            <v>Taiwan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</row>
        <row r="405">
          <cell r="B405">
            <v>401</v>
          </cell>
          <cell r="C405">
            <v>1120</v>
          </cell>
          <cell r="D405" t="str">
            <v>COHCIT</v>
          </cell>
        </row>
        <row r="406">
          <cell r="B406">
            <v>402</v>
          </cell>
        </row>
        <row r="407">
          <cell r="A407" t="str">
            <v>1-12-07-00</v>
          </cell>
          <cell r="B407">
            <v>403</v>
          </cell>
          <cell r="D407" t="str">
            <v>Kuwait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</row>
        <row r="408">
          <cell r="B408">
            <v>404</v>
          </cell>
          <cell r="C408">
            <v>1220</v>
          </cell>
          <cell r="D408" t="str">
            <v>Loan 416 a/f Constructora Sato</v>
          </cell>
          <cell r="E408" t="str">
            <v>varias</v>
          </cell>
        </row>
        <row r="409">
          <cell r="B409">
            <v>405</v>
          </cell>
          <cell r="C409">
            <v>1220</v>
          </cell>
          <cell r="D409" t="str">
            <v>Loan 416 a/f Const. Nacional de Ingenieros</v>
          </cell>
          <cell r="E409" t="str">
            <v>varias</v>
          </cell>
        </row>
        <row r="410">
          <cell r="B410">
            <v>406</v>
          </cell>
          <cell r="C410">
            <v>1220</v>
          </cell>
          <cell r="D410" t="str">
            <v>Loan 416 a/f Constructora SIMCO</v>
          </cell>
          <cell r="E410" t="str">
            <v>varias</v>
          </cell>
        </row>
        <row r="411">
          <cell r="B411">
            <v>407</v>
          </cell>
          <cell r="C411">
            <v>1120</v>
          </cell>
          <cell r="D411" t="str">
            <v>Loan 416 a/f Secret Finanzas</v>
          </cell>
          <cell r="E411" t="str">
            <v>3600-050000-11101/006</v>
          </cell>
        </row>
        <row r="412">
          <cell r="B412">
            <v>408</v>
          </cell>
          <cell r="C412">
            <v>1120</v>
          </cell>
          <cell r="D412" t="str">
            <v>Loan 429 W/A 107 a/f Secret Finanzas</v>
          </cell>
          <cell r="E412" t="str">
            <v>11101-20-000064-6</v>
          </cell>
        </row>
        <row r="413">
          <cell r="B413">
            <v>409</v>
          </cell>
          <cell r="C413">
            <v>1120</v>
          </cell>
          <cell r="D413" t="str">
            <v>Loan 758 a/f Secretaria de Finanzas</v>
          </cell>
          <cell r="E413" t="str">
            <v>3600-200100-11101/006</v>
          </cell>
        </row>
        <row r="414">
          <cell r="B414">
            <v>410</v>
          </cell>
          <cell r="C414">
            <v>1120</v>
          </cell>
          <cell r="D414" t="str">
            <v>Loan a/f Fosovi-Primhur II</v>
          </cell>
          <cell r="E414" t="str">
            <v>12100-01-000057-1</v>
          </cell>
        </row>
        <row r="415">
          <cell r="B415">
            <v>411</v>
          </cell>
        </row>
        <row r="416">
          <cell r="B416">
            <v>412</v>
          </cell>
        </row>
        <row r="417">
          <cell r="B417">
            <v>413</v>
          </cell>
        </row>
        <row r="418">
          <cell r="B418">
            <v>414</v>
          </cell>
        </row>
        <row r="419">
          <cell r="B419">
            <v>415</v>
          </cell>
        </row>
        <row r="420">
          <cell r="B420">
            <v>416</v>
          </cell>
        </row>
        <row r="421">
          <cell r="B421">
            <v>417</v>
          </cell>
        </row>
        <row r="422">
          <cell r="B422">
            <v>418</v>
          </cell>
        </row>
        <row r="423">
          <cell r="B423">
            <v>419</v>
          </cell>
        </row>
        <row r="424">
          <cell r="A424" t="str">
            <v>1-12-08-00</v>
          </cell>
          <cell r="B424">
            <v>420</v>
          </cell>
          <cell r="D424" t="str">
            <v>MCC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</row>
        <row r="425">
          <cell r="B425">
            <v>421</v>
          </cell>
          <cell r="C425">
            <v>1120</v>
          </cell>
          <cell r="D425" t="str">
            <v>Transferencia para Reconstruccion Nacional a/f Secretaria Finanzas</v>
          </cell>
          <cell r="E425" t="str">
            <v>3600200100-11101/006</v>
          </cell>
        </row>
        <row r="426">
          <cell r="B426">
            <v>422</v>
          </cell>
        </row>
        <row r="427">
          <cell r="B427">
            <v>423</v>
          </cell>
        </row>
        <row r="428">
          <cell r="B428">
            <v>424</v>
          </cell>
        </row>
        <row r="429">
          <cell r="A429" t="str">
            <v>1-12-09-00</v>
          </cell>
          <cell r="B429">
            <v>425</v>
          </cell>
          <cell r="D429" t="str">
            <v>Amtrade Int Bank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</row>
        <row r="430">
          <cell r="B430">
            <v>426</v>
          </cell>
        </row>
        <row r="431">
          <cell r="B431">
            <v>427</v>
          </cell>
        </row>
        <row r="432">
          <cell r="A432" t="str">
            <v>1-12-10-00</v>
          </cell>
          <cell r="B432">
            <v>428</v>
          </cell>
          <cell r="D432" t="str">
            <v>ICDF (Int. Corp Development  Fund Taiwan)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</row>
        <row r="433">
          <cell r="B433">
            <v>429</v>
          </cell>
          <cell r="C433">
            <v>1120</v>
          </cell>
          <cell r="D433" t="str">
            <v>Prestamo ICDF a/f Finanzas</v>
          </cell>
          <cell r="E433" t="str">
            <v>3600-200100-111101</v>
          </cell>
        </row>
        <row r="434">
          <cell r="B434">
            <v>430</v>
          </cell>
          <cell r="D434" t="str">
            <v>Int Generados en Inversiones</v>
          </cell>
        </row>
        <row r="435">
          <cell r="A435" t="str">
            <v>1-13-00-00</v>
          </cell>
          <cell r="B435">
            <v>431</v>
          </cell>
          <cell r="D435" t="str">
            <v>Int Generados en Inversiones</v>
          </cell>
          <cell r="F435">
            <v>287.44</v>
          </cell>
          <cell r="G435">
            <v>3671.03</v>
          </cell>
          <cell r="H435">
            <v>2114.4399999999996</v>
          </cell>
          <cell r="I435">
            <v>0</v>
          </cell>
          <cell r="J435">
            <v>0</v>
          </cell>
          <cell r="K435">
            <v>0</v>
          </cell>
          <cell r="L435">
            <v>58173.22</v>
          </cell>
          <cell r="M435">
            <v>5011.76</v>
          </cell>
          <cell r="N435">
            <v>20933.150000000001</v>
          </cell>
          <cell r="O435">
            <v>14970.01</v>
          </cell>
          <cell r="P435">
            <v>0</v>
          </cell>
          <cell r="Q435">
            <v>0</v>
          </cell>
          <cell r="R435">
            <v>12924.029999999999</v>
          </cell>
          <cell r="S435">
            <v>28311.86</v>
          </cell>
          <cell r="T435">
            <v>0</v>
          </cell>
          <cell r="U435">
            <v>798.24</v>
          </cell>
          <cell r="V435">
            <v>12021.330000000002</v>
          </cell>
          <cell r="W435">
            <v>0</v>
          </cell>
          <cell r="X435">
            <v>0</v>
          </cell>
          <cell r="Y435">
            <v>26616.86</v>
          </cell>
          <cell r="Z435">
            <v>5684.91</v>
          </cell>
          <cell r="AA435">
            <v>32736.270000000004</v>
          </cell>
          <cell r="AB435">
            <v>30175.15</v>
          </cell>
          <cell r="AC435">
            <v>6770.38</v>
          </cell>
          <cell r="AD435">
            <v>0</v>
          </cell>
          <cell r="AE435">
            <v>0</v>
          </cell>
          <cell r="AF435">
            <v>21160.620000000003</v>
          </cell>
          <cell r="AG435">
            <v>10946.4</v>
          </cell>
          <cell r="AH435">
            <v>2301.5499999999997</v>
          </cell>
          <cell r="AI435">
            <v>12035.34</v>
          </cell>
          <cell r="AJ435">
            <v>0</v>
          </cell>
          <cell r="AK435">
            <v>0</v>
          </cell>
          <cell r="AL435">
            <v>254429.69999999998</v>
          </cell>
        </row>
        <row r="436">
          <cell r="B436">
            <v>432</v>
          </cell>
          <cell r="C436">
            <v>1124</v>
          </cell>
          <cell r="D436" t="str">
            <v>Intereses sobre Inv. (1200-20) PETROCARIBE/ALBA/OPEC</v>
          </cell>
          <cell r="N436">
            <v>9651.5</v>
          </cell>
          <cell r="O436">
            <v>5551.53</v>
          </cell>
          <cell r="S436">
            <v>686.74</v>
          </cell>
          <cell r="AF436">
            <v>10576.36</v>
          </cell>
          <cell r="AI436">
            <v>6709.52</v>
          </cell>
        </row>
        <row r="437">
          <cell r="B437">
            <v>433</v>
          </cell>
          <cell r="C437">
            <v>1240</v>
          </cell>
          <cell r="D437" t="str">
            <v>Intereses sobre Inversiones</v>
          </cell>
          <cell r="E437" t="str">
            <v>7250-010100-00000</v>
          </cell>
          <cell r="F437">
            <v>287.44</v>
          </cell>
          <cell r="G437">
            <v>298.98</v>
          </cell>
          <cell r="H437">
            <v>2114.4399999999996</v>
          </cell>
          <cell r="L437">
            <v>32643.96</v>
          </cell>
          <cell r="M437">
            <v>335.66999999999996</v>
          </cell>
          <cell r="N437">
            <v>5945.39</v>
          </cell>
          <cell r="O437">
            <v>3981.23</v>
          </cell>
          <cell r="R437">
            <v>7117.4699999999993</v>
          </cell>
          <cell r="S437">
            <v>27625.119999999999</v>
          </cell>
          <cell r="U437">
            <v>798.24</v>
          </cell>
          <cell r="V437">
            <v>12021.330000000002</v>
          </cell>
          <cell r="Y437">
            <v>18239.27</v>
          </cell>
          <cell r="Z437">
            <v>449.66000000000008</v>
          </cell>
          <cell r="AA437">
            <v>32736.270000000004</v>
          </cell>
          <cell r="AB437">
            <v>2247.5199999999995</v>
          </cell>
          <cell r="AC437">
            <v>338.11</v>
          </cell>
          <cell r="AF437">
            <v>965.5</v>
          </cell>
          <cell r="AG437">
            <v>10946.4</v>
          </cell>
          <cell r="AH437">
            <v>2301.5499999999997</v>
          </cell>
          <cell r="AI437">
            <v>212.45999999999998</v>
          </cell>
        </row>
        <row r="438">
          <cell r="B438">
            <v>434</v>
          </cell>
          <cell r="C438">
            <v>1241</v>
          </cell>
          <cell r="D438" t="str">
            <v>Intereses sobre Inversiones (1200-20)</v>
          </cell>
          <cell r="E438" t="str">
            <v>7250-010100-00000</v>
          </cell>
          <cell r="G438">
            <v>3372.05</v>
          </cell>
          <cell r="L438">
            <v>25529.260000000002</v>
          </cell>
          <cell r="M438">
            <v>4676.09</v>
          </cell>
          <cell r="N438">
            <v>5336.26</v>
          </cell>
          <cell r="O438">
            <v>5437.25</v>
          </cell>
          <cell r="R438">
            <v>5806.56</v>
          </cell>
          <cell r="S438">
            <v>686.74</v>
          </cell>
          <cell r="Y438">
            <v>8377.59</v>
          </cell>
          <cell r="Z438">
            <v>5235.25</v>
          </cell>
          <cell r="AB438">
            <v>27927.63</v>
          </cell>
          <cell r="AC438">
            <v>6432.27</v>
          </cell>
          <cell r="AF438">
            <v>9618.76</v>
          </cell>
          <cell r="AI438">
            <v>5113.3599999999997</v>
          </cell>
        </row>
        <row r="439">
          <cell r="B439">
            <v>435</v>
          </cell>
          <cell r="C439">
            <v>1123</v>
          </cell>
          <cell r="D439" t="str">
            <v xml:space="preserve">Intereses sobre Inversiones Gobierno </v>
          </cell>
        </row>
        <row r="440">
          <cell r="A440" t="str">
            <v>1-14-00-00</v>
          </cell>
          <cell r="B440">
            <v>436</v>
          </cell>
          <cell r="D440" t="str">
            <v>Ajustes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B441">
            <v>437</v>
          </cell>
          <cell r="C441">
            <v>1224</v>
          </cell>
          <cell r="D441" t="str">
            <v>Ajuste a la cuenta de Citibank</v>
          </cell>
          <cell r="E441" t="str">
            <v>varias</v>
          </cell>
        </row>
        <row r="442">
          <cell r="B442">
            <v>438</v>
          </cell>
          <cell r="C442">
            <v>1292</v>
          </cell>
          <cell r="D442" t="str">
            <v>Ajuste a la cuenta de Wachovia Bank</v>
          </cell>
          <cell r="E442" t="str">
            <v>varias</v>
          </cell>
        </row>
        <row r="443">
          <cell r="B443">
            <v>439</v>
          </cell>
          <cell r="C443">
            <v>1224</v>
          </cell>
          <cell r="D443" t="str">
            <v>Ajuste a la cuenta de Dresdner</v>
          </cell>
          <cell r="E443" t="str">
            <v>varias</v>
          </cell>
        </row>
        <row r="444">
          <cell r="B444">
            <v>440</v>
          </cell>
          <cell r="C444">
            <v>1292</v>
          </cell>
          <cell r="D444" t="str">
            <v>Ajuste a la cuenta de Hibernia</v>
          </cell>
          <cell r="E444" t="str">
            <v>varias</v>
          </cell>
        </row>
        <row r="445">
          <cell r="B445">
            <v>441</v>
          </cell>
          <cell r="C445">
            <v>1292</v>
          </cell>
          <cell r="D445" t="str">
            <v>Ajuste a remesa del Federal Reserve Bank</v>
          </cell>
          <cell r="E445" t="str">
            <v>varias</v>
          </cell>
        </row>
        <row r="446">
          <cell r="B446">
            <v>442</v>
          </cell>
          <cell r="C446">
            <v>1292</v>
          </cell>
          <cell r="D446" t="str">
            <v xml:space="preserve">Ajuste a la cuenta de Bank of Tokio </v>
          </cell>
          <cell r="E446" t="str">
            <v>varias</v>
          </cell>
        </row>
        <row r="447">
          <cell r="B447">
            <v>443</v>
          </cell>
          <cell r="C447">
            <v>1292</v>
          </cell>
          <cell r="D447" t="str">
            <v>Ajuste a envio de tranferencias</v>
          </cell>
          <cell r="E447" t="str">
            <v>varias</v>
          </cell>
        </row>
        <row r="448">
          <cell r="B448">
            <v>444</v>
          </cell>
          <cell r="C448">
            <v>1224</v>
          </cell>
          <cell r="D448" t="str">
            <v>Canje de Moneda (Compra - Venta de Euros)</v>
          </cell>
          <cell r="E448" t="str">
            <v>3700-1006170-00000</v>
          </cell>
        </row>
        <row r="449">
          <cell r="A449">
            <v>0</v>
          </cell>
          <cell r="B449">
            <v>445</v>
          </cell>
          <cell r="C449">
            <v>1291</v>
          </cell>
          <cell r="D449" t="str">
            <v>Gastos de Corresponsal</v>
          </cell>
          <cell r="E449" t="str">
            <v>varias</v>
          </cell>
        </row>
        <row r="450">
          <cell r="B450">
            <v>446</v>
          </cell>
          <cell r="C450">
            <v>1130</v>
          </cell>
          <cell r="D450" t="str">
            <v>Gastos cobrados por Devolución de Transferencia</v>
          </cell>
          <cell r="E450" t="str">
            <v>varias</v>
          </cell>
        </row>
        <row r="451">
          <cell r="B451">
            <v>447</v>
          </cell>
          <cell r="C451">
            <v>1281</v>
          </cell>
          <cell r="D451" t="str">
            <v>Cancelación de Provisión de Gastos</v>
          </cell>
          <cell r="E451" t="str">
            <v>varias</v>
          </cell>
        </row>
        <row r="452">
          <cell r="B452">
            <v>448</v>
          </cell>
          <cell r="C452">
            <v>1220</v>
          </cell>
          <cell r="D452" t="str">
            <v>Transacciones Oficiales - Organismos Internacionales</v>
          </cell>
          <cell r="E452" t="str">
            <v>varias</v>
          </cell>
        </row>
        <row r="453">
          <cell r="B453">
            <v>449</v>
          </cell>
          <cell r="D453" t="str">
            <v>Sub-Total de Ingresos Reales</v>
          </cell>
          <cell r="F453">
            <v>25120846.400000002</v>
          </cell>
          <cell r="G453">
            <v>42340825.980000004</v>
          </cell>
          <cell r="H453">
            <v>39302383.289999992</v>
          </cell>
          <cell r="I453">
            <v>0</v>
          </cell>
          <cell r="J453">
            <v>0</v>
          </cell>
          <cell r="K453">
            <v>0</v>
          </cell>
          <cell r="L453">
            <v>37686974.049999997</v>
          </cell>
          <cell r="M453">
            <v>41519255.009999998</v>
          </cell>
          <cell r="N453">
            <v>20593203.499999996</v>
          </cell>
          <cell r="O453">
            <v>22923326.129999999</v>
          </cell>
          <cell r="P453">
            <v>0</v>
          </cell>
          <cell r="Q453">
            <v>0</v>
          </cell>
          <cell r="R453">
            <v>19077212.469999999</v>
          </cell>
          <cell r="S453">
            <v>44161732.729999997</v>
          </cell>
          <cell r="T453">
            <v>0</v>
          </cell>
          <cell r="U453">
            <v>47978906.870000005</v>
          </cell>
          <cell r="V453">
            <v>5975316.3399999999</v>
          </cell>
          <cell r="W453">
            <v>0</v>
          </cell>
          <cell r="X453">
            <v>0</v>
          </cell>
          <cell r="Y453">
            <v>23550558.030000001</v>
          </cell>
          <cell r="Z453">
            <v>33732123.229999989</v>
          </cell>
          <cell r="AA453">
            <v>30376387.450000003</v>
          </cell>
          <cell r="AB453">
            <v>24890526.740000002</v>
          </cell>
          <cell r="AC453">
            <v>20403248.219999995</v>
          </cell>
          <cell r="AD453">
            <v>0</v>
          </cell>
          <cell r="AE453">
            <v>0</v>
          </cell>
          <cell r="AF453">
            <v>21195406.470000003</v>
          </cell>
          <cell r="AG453">
            <v>21775062.889999997</v>
          </cell>
          <cell r="AH453">
            <v>36048261.439999998</v>
          </cell>
          <cell r="AI453">
            <v>25158803.870000001</v>
          </cell>
          <cell r="AJ453">
            <v>0</v>
          </cell>
          <cell r="AK453">
            <v>0</v>
          </cell>
          <cell r="AL453">
            <v>459229578.21999991</v>
          </cell>
        </row>
        <row r="454">
          <cell r="B454">
            <v>450</v>
          </cell>
          <cell r="D454" t="str">
            <v>Ingresos no Reales</v>
          </cell>
          <cell r="E454" t="str">
            <v>uno</v>
          </cell>
          <cell r="AL454" t="str">
            <v>uno</v>
          </cell>
        </row>
        <row r="455">
          <cell r="A455" t="str">
            <v>1-70-00-00</v>
          </cell>
          <cell r="B455">
            <v>451</v>
          </cell>
          <cell r="C455">
            <v>1253</v>
          </cell>
          <cell r="D455" t="str">
            <v>Inversiones Obligatorias</v>
          </cell>
          <cell r="L455">
            <v>140000</v>
          </cell>
          <cell r="O455">
            <v>440000</v>
          </cell>
          <cell r="R455">
            <v>410000</v>
          </cell>
          <cell r="S455">
            <v>1200000</v>
          </cell>
          <cell r="AL455">
            <v>2190000</v>
          </cell>
        </row>
        <row r="456">
          <cell r="A456" t="str">
            <v>1-70-01-00</v>
          </cell>
          <cell r="B456">
            <v>452</v>
          </cell>
          <cell r="C456">
            <v>1230</v>
          </cell>
          <cell r="D456" t="str">
            <v>Transferencias en Corresponsal</v>
          </cell>
          <cell r="F456">
            <v>950890.46</v>
          </cell>
          <cell r="G456">
            <v>2732771.82</v>
          </cell>
          <cell r="H456">
            <v>30666650.210000001</v>
          </cell>
          <cell r="L456">
            <v>23888014.539999999</v>
          </cell>
          <cell r="M456">
            <v>14767019.809999999</v>
          </cell>
          <cell r="N456">
            <v>20011282.469999999</v>
          </cell>
          <cell r="O456">
            <v>19529694.25</v>
          </cell>
          <cell r="R456">
            <v>10320253.01</v>
          </cell>
          <cell r="S456">
            <v>37029695.109999999</v>
          </cell>
          <cell r="U456">
            <v>5591512.0199999996</v>
          </cell>
          <cell r="V456">
            <v>20470653.02</v>
          </cell>
          <cell r="Y456">
            <v>2253532.54</v>
          </cell>
          <cell r="Z456">
            <v>11878598.99</v>
          </cell>
          <cell r="AA456">
            <v>12405213.629999999</v>
          </cell>
          <cell r="AC456">
            <v>16140509.859999999</v>
          </cell>
          <cell r="AF456">
            <v>66474486.939999998</v>
          </cell>
          <cell r="AG456">
            <v>38379427.640000001</v>
          </cell>
          <cell r="AH456">
            <v>38571626.620000005</v>
          </cell>
          <cell r="AI456">
            <v>18857176.449999999</v>
          </cell>
          <cell r="AL456">
            <v>212495781.88000003</v>
          </cell>
        </row>
        <row r="457">
          <cell r="A457" t="str">
            <v>1-70-02-00</v>
          </cell>
          <cell r="B457">
            <v>453</v>
          </cell>
          <cell r="C457">
            <v>1280</v>
          </cell>
          <cell r="D457" t="str">
            <v>Cancelación de Inversiones</v>
          </cell>
          <cell r="E457" t="str">
            <v/>
          </cell>
          <cell r="L457">
            <v>20000000</v>
          </cell>
          <cell r="N457">
            <v>16384432.68</v>
          </cell>
          <cell r="O457">
            <v>15040409.210000001</v>
          </cell>
          <cell r="R457">
            <v>4011254.91</v>
          </cell>
          <cell r="S457">
            <v>25314138.300000001</v>
          </cell>
          <cell r="V457">
            <v>15009333.33</v>
          </cell>
          <cell r="Y457">
            <v>10102263.57</v>
          </cell>
          <cell r="AA457">
            <v>23368668.559999999</v>
          </cell>
          <cell r="AB457">
            <v>10006517.710000001</v>
          </cell>
          <cell r="AG457">
            <v>35068008.759999998</v>
          </cell>
          <cell r="AH457">
            <v>11012612.57</v>
          </cell>
          <cell r="AL457">
            <v>139237018.27000001</v>
          </cell>
        </row>
        <row r="458">
          <cell r="B458">
            <v>454</v>
          </cell>
          <cell r="C458">
            <v>1288</v>
          </cell>
          <cell r="D458" t="str">
            <v>Desinversión Overnight</v>
          </cell>
          <cell r="F458">
            <v>71760000</v>
          </cell>
          <cell r="G458">
            <v>68510000</v>
          </cell>
          <cell r="H458">
            <v>91260000</v>
          </cell>
          <cell r="L458">
            <v>90810000</v>
          </cell>
          <cell r="M458">
            <v>76900000</v>
          </cell>
          <cell r="N458">
            <v>68400000</v>
          </cell>
          <cell r="O458">
            <v>55650000</v>
          </cell>
          <cell r="R458">
            <v>60750000</v>
          </cell>
          <cell r="S458">
            <v>47600000</v>
          </cell>
          <cell r="U458">
            <v>75950000</v>
          </cell>
          <cell r="V458">
            <v>103000000</v>
          </cell>
          <cell r="Y458">
            <v>92500000</v>
          </cell>
          <cell r="Z458">
            <v>91350000</v>
          </cell>
          <cell r="AA458">
            <v>86850000</v>
          </cell>
          <cell r="AB458">
            <v>78350000</v>
          </cell>
          <cell r="AC458">
            <v>70700000</v>
          </cell>
          <cell r="AF458">
            <v>69600000</v>
          </cell>
          <cell r="AG458">
            <v>68550000</v>
          </cell>
          <cell r="AH458">
            <v>78000000</v>
          </cell>
          <cell r="AI458">
            <v>52350000</v>
          </cell>
          <cell r="AL458">
            <v>1159640000</v>
          </cell>
        </row>
        <row r="459">
          <cell r="A459" t="str">
            <v>1-70-03-00</v>
          </cell>
          <cell r="B459">
            <v>455</v>
          </cell>
          <cell r="D459" t="str">
            <v>Cancelación de Inversión (1200-20)</v>
          </cell>
          <cell r="G459">
            <v>15061264.279999999</v>
          </cell>
          <cell r="L459">
            <v>46790316.920000002</v>
          </cell>
          <cell r="M459">
            <v>15005464.440000001</v>
          </cell>
          <cell r="N459">
            <v>48287453.799999997</v>
          </cell>
          <cell r="O459">
            <v>35660462.75</v>
          </cell>
          <cell r="R459">
            <v>8027504.8899999997</v>
          </cell>
          <cell r="S459">
            <v>2971478.93</v>
          </cell>
          <cell r="Y459">
            <v>20065253.199999999</v>
          </cell>
          <cell r="Z459">
            <v>10505512.5</v>
          </cell>
          <cell r="AB459">
            <v>35306870.239999995</v>
          </cell>
          <cell r="AC459">
            <v>10024313.060000001</v>
          </cell>
          <cell r="AF459">
            <v>21697325.080000002</v>
          </cell>
          <cell r="AI459">
            <v>10253131.629999999</v>
          </cell>
          <cell r="AL459">
            <v>237681581.94999999</v>
          </cell>
        </row>
        <row r="460">
          <cell r="A460" t="str">
            <v>1-70-04-00</v>
          </cell>
          <cell r="B460">
            <v>456</v>
          </cell>
          <cell r="C460">
            <v>1282</v>
          </cell>
          <cell r="D460" t="str">
            <v xml:space="preserve">Anulación y/o Giro Sustituido </v>
          </cell>
          <cell r="F460">
            <v>884980</v>
          </cell>
          <cell r="G460">
            <v>9751410</v>
          </cell>
          <cell r="H460">
            <v>1660903.37</v>
          </cell>
          <cell r="K460">
            <v>1505300</v>
          </cell>
          <cell r="L460">
            <v>3951340</v>
          </cell>
          <cell r="M460">
            <v>4475680</v>
          </cell>
          <cell r="N460">
            <v>1528440</v>
          </cell>
          <cell r="O460">
            <v>4734060</v>
          </cell>
          <cell r="R460">
            <v>395770</v>
          </cell>
          <cell r="S460">
            <v>2109609.4</v>
          </cell>
          <cell r="V460">
            <v>2511650</v>
          </cell>
          <cell r="Y460">
            <v>759993</v>
          </cell>
          <cell r="Z460">
            <v>1154960</v>
          </cell>
          <cell r="AA460">
            <v>3093620</v>
          </cell>
          <cell r="AB460">
            <v>2920618</v>
          </cell>
          <cell r="AC460">
            <v>263415.69</v>
          </cell>
          <cell r="AF460">
            <v>3239250</v>
          </cell>
          <cell r="AG460">
            <v>4246704</v>
          </cell>
          <cell r="AH460">
            <v>1137832.02</v>
          </cell>
          <cell r="AI460">
            <v>548048</v>
          </cell>
          <cell r="AL460">
            <v>41435033.769999996</v>
          </cell>
        </row>
        <row r="461">
          <cell r="A461" t="str">
            <v>1-70-05-00</v>
          </cell>
          <cell r="B461">
            <v>457</v>
          </cell>
          <cell r="C461">
            <v>1281</v>
          </cell>
          <cell r="D461" t="str">
            <v>Ajustes/Contrapartidas</v>
          </cell>
          <cell r="K461">
            <v>22469687</v>
          </cell>
          <cell r="M461">
            <v>4824</v>
          </cell>
          <cell r="N461">
            <v>13385.849999999999</v>
          </cell>
          <cell r="O461">
            <v>1440021.25</v>
          </cell>
          <cell r="R461">
            <v>2000</v>
          </cell>
          <cell r="S461">
            <v>3990</v>
          </cell>
          <cell r="U461">
            <v>686270</v>
          </cell>
          <cell r="AA461">
            <v>3300</v>
          </cell>
          <cell r="AF461">
            <v>86794.99</v>
          </cell>
          <cell r="AG461">
            <v>357635</v>
          </cell>
          <cell r="AI461">
            <v>1233.7</v>
          </cell>
          <cell r="AL461">
            <v>24623478.100000001</v>
          </cell>
        </row>
        <row r="462">
          <cell r="A462" t="str">
            <v>1-70-06-00</v>
          </cell>
          <cell r="B462">
            <v>458</v>
          </cell>
          <cell r="C462">
            <v>1290</v>
          </cell>
          <cell r="D462" t="str">
            <v>Encaje de Disponibilidad Inmediata</v>
          </cell>
          <cell r="F462">
            <v>944419.16</v>
          </cell>
          <cell r="G462">
            <v>3897384.41</v>
          </cell>
          <cell r="H462">
            <v>808445.12</v>
          </cell>
          <cell r="L462">
            <v>5420097.2399999993</v>
          </cell>
          <cell r="M462">
            <v>337121.49</v>
          </cell>
          <cell r="N462">
            <v>9251388.1799999997</v>
          </cell>
          <cell r="O462">
            <v>6890766.2199999997</v>
          </cell>
          <cell r="R462">
            <v>8197086.1499999994</v>
          </cell>
          <cell r="S462">
            <v>6293672.0300000003</v>
          </cell>
          <cell r="U462">
            <v>7747914.0999999996</v>
          </cell>
          <cell r="V462">
            <v>7133249.1299999999</v>
          </cell>
          <cell r="Y462">
            <v>2193411.2599999998</v>
          </cell>
          <cell r="Z462">
            <v>2559964.4699999997</v>
          </cell>
          <cell r="AA462">
            <v>2470577.6800000002</v>
          </cell>
          <cell r="AB462">
            <v>1657498.0999999999</v>
          </cell>
          <cell r="AC462">
            <v>4636472.2</v>
          </cell>
          <cell r="AF462">
            <v>4405981.7799999993</v>
          </cell>
          <cell r="AG462">
            <v>4041094.5900000003</v>
          </cell>
          <cell r="AH462">
            <v>3865717.4299999997</v>
          </cell>
          <cell r="AI462">
            <v>10866642.41</v>
          </cell>
          <cell r="AL462">
            <v>65802994.740000002</v>
          </cell>
        </row>
        <row r="463">
          <cell r="A463" t="str">
            <v>1-70-07-00</v>
          </cell>
          <cell r="B463">
            <v>459</v>
          </cell>
          <cell r="C463">
            <v>1285</v>
          </cell>
          <cell r="D463" t="str">
            <v>Traslado Chks a cta. Transitoria  (3200060500-44100-1606)</v>
          </cell>
          <cell r="F463">
            <v>178967.15</v>
          </cell>
          <cell r="G463">
            <v>168600.34</v>
          </cell>
          <cell r="H463">
            <v>228600.34</v>
          </cell>
          <cell r="K463">
            <v>247702.97</v>
          </cell>
          <cell r="L463">
            <v>247935.47</v>
          </cell>
          <cell r="M463">
            <v>237275.47</v>
          </cell>
          <cell r="N463">
            <v>288778.63</v>
          </cell>
          <cell r="O463">
            <v>273020.15000000002</v>
          </cell>
          <cell r="R463">
            <v>473020.15</v>
          </cell>
          <cell r="S463">
            <v>275977.38</v>
          </cell>
          <cell r="U463">
            <v>201287.98</v>
          </cell>
          <cell r="V463">
            <v>202803.1</v>
          </cell>
          <cell r="Y463">
            <v>212768.59</v>
          </cell>
          <cell r="Z463">
            <v>240451.92</v>
          </cell>
          <cell r="AA463">
            <v>222271.12</v>
          </cell>
          <cell r="AB463">
            <v>255531.49</v>
          </cell>
          <cell r="AC463">
            <v>210962.18</v>
          </cell>
          <cell r="AF463">
            <v>263709.49</v>
          </cell>
          <cell r="AG463">
            <v>298709.49</v>
          </cell>
          <cell r="AH463">
            <v>233915.49</v>
          </cell>
          <cell r="AI463">
            <v>205011.47</v>
          </cell>
          <cell r="AL463">
            <v>3954992.25</v>
          </cell>
        </row>
        <row r="464">
          <cell r="B464">
            <v>460</v>
          </cell>
          <cell r="D464" t="str">
            <v>Sub-Total de Ingresos no Reales</v>
          </cell>
          <cell r="F464">
            <v>74719256.769999996</v>
          </cell>
          <cell r="G464">
            <v>100121430.84999999</v>
          </cell>
          <cell r="H464">
            <v>124624599.04000002</v>
          </cell>
          <cell r="I464">
            <v>0</v>
          </cell>
          <cell r="J464">
            <v>0</v>
          </cell>
          <cell r="K464">
            <v>24222689.969999999</v>
          </cell>
          <cell r="L464">
            <v>191247704.16999999</v>
          </cell>
          <cell r="M464">
            <v>111727385.20999999</v>
          </cell>
          <cell r="N464">
            <v>164165161.60999998</v>
          </cell>
          <cell r="O464">
            <v>139658433.83000001</v>
          </cell>
          <cell r="P464">
            <v>0</v>
          </cell>
          <cell r="Q464">
            <v>0</v>
          </cell>
          <cell r="R464">
            <v>92586889.110000014</v>
          </cell>
          <cell r="S464">
            <v>122798561.15000001</v>
          </cell>
          <cell r="T464">
            <v>0</v>
          </cell>
          <cell r="U464">
            <v>90176984.099999994</v>
          </cell>
          <cell r="V464">
            <v>148327688.57999998</v>
          </cell>
          <cell r="W464">
            <v>0</v>
          </cell>
          <cell r="X464">
            <v>0</v>
          </cell>
          <cell r="Y464">
            <v>128087222.16000001</v>
          </cell>
          <cell r="Z464">
            <v>117689487.88</v>
          </cell>
          <cell r="AA464">
            <v>128410350.99000001</v>
          </cell>
          <cell r="AB464">
            <v>128497035.53999999</v>
          </cell>
          <cell r="AC464">
            <v>101975672.99000001</v>
          </cell>
          <cell r="AD464">
            <v>0</v>
          </cell>
          <cell r="AE464">
            <v>0</v>
          </cell>
          <cell r="AF464">
            <v>165767548.28000003</v>
          </cell>
          <cell r="AG464">
            <v>150941579.48000002</v>
          </cell>
          <cell r="AH464">
            <v>132821704.12999998</v>
          </cell>
          <cell r="AI464">
            <v>93081243.659999996</v>
          </cell>
          <cell r="AJ464">
            <v>0</v>
          </cell>
          <cell r="AK464">
            <v>0</v>
          </cell>
          <cell r="AL464">
            <v>1887060880.96</v>
          </cell>
        </row>
        <row r="465">
          <cell r="B465">
            <v>461</v>
          </cell>
          <cell r="D465" t="str">
            <v>Total de Ingresos de Operaciones de 1200-05, 1200-10, 1200-15</v>
          </cell>
          <cell r="F465">
            <v>99840103.170000002</v>
          </cell>
          <cell r="G465">
            <v>127397620.49999997</v>
          </cell>
          <cell r="H465">
            <v>163926982.33000001</v>
          </cell>
          <cell r="I465">
            <v>0</v>
          </cell>
          <cell r="J465">
            <v>0</v>
          </cell>
          <cell r="K465">
            <v>24222689.969999999</v>
          </cell>
          <cell r="L465">
            <v>182118832.03999996</v>
          </cell>
          <cell r="M465">
            <v>138236499.69</v>
          </cell>
          <cell r="N465">
            <v>136455923.55000001</v>
          </cell>
          <cell r="O465">
            <v>126910308.43000001</v>
          </cell>
          <cell r="P465">
            <v>0</v>
          </cell>
          <cell r="Q465">
            <v>0</v>
          </cell>
          <cell r="R465">
            <v>103630790.13000001</v>
          </cell>
          <cell r="S465">
            <v>163988128.20999998</v>
          </cell>
          <cell r="T465">
            <v>0</v>
          </cell>
          <cell r="U465">
            <v>138155890.97</v>
          </cell>
          <cell r="V465">
            <v>154303004.91999999</v>
          </cell>
          <cell r="W465">
            <v>0</v>
          </cell>
          <cell r="X465">
            <v>0</v>
          </cell>
          <cell r="Y465">
            <v>131564149.39999999</v>
          </cell>
          <cell r="Z465">
            <v>140910863.35999998</v>
          </cell>
          <cell r="AA465">
            <v>158786738.44</v>
          </cell>
          <cell r="AB465">
            <v>118052764.41000001</v>
          </cell>
          <cell r="AC465">
            <v>112348175.88000001</v>
          </cell>
          <cell r="AD465">
            <v>0</v>
          </cell>
          <cell r="AE465">
            <v>0</v>
          </cell>
          <cell r="AF465">
            <v>165245434.55000001</v>
          </cell>
          <cell r="AG465">
            <v>172716642.37</v>
          </cell>
          <cell r="AH465">
            <v>168869965.56999999</v>
          </cell>
          <cell r="AI465">
            <v>107975093.02000001</v>
          </cell>
          <cell r="AJ465">
            <v>0</v>
          </cell>
          <cell r="AK465">
            <v>0</v>
          </cell>
          <cell r="AL465">
            <v>2108608877.2299998</v>
          </cell>
        </row>
        <row r="466">
          <cell r="B466">
            <v>462</v>
          </cell>
          <cell r="D466" t="str">
            <v>Total de Ingresos de Operaciones de 1200-05, 1200-10, 1200-15, 1200-20</v>
          </cell>
          <cell r="F466">
            <v>99840103.170000002</v>
          </cell>
          <cell r="G466">
            <v>142462256.82999998</v>
          </cell>
          <cell r="H466">
            <v>163926982.33000001</v>
          </cell>
          <cell r="I466">
            <v>0</v>
          </cell>
          <cell r="J466">
            <v>0</v>
          </cell>
          <cell r="K466">
            <v>24222689.969999999</v>
          </cell>
          <cell r="L466">
            <v>228934678.21999997</v>
          </cell>
          <cell r="M466">
            <v>153246640.22</v>
          </cell>
          <cell r="N466">
            <v>184758365.10999998</v>
          </cell>
          <cell r="O466">
            <v>162581759.96000001</v>
          </cell>
          <cell r="P466">
            <v>0</v>
          </cell>
          <cell r="Q466">
            <v>0</v>
          </cell>
          <cell r="R466">
            <v>111664101.58000001</v>
          </cell>
          <cell r="S466">
            <v>166960293.88</v>
          </cell>
          <cell r="T466">
            <v>0</v>
          </cell>
          <cell r="U466">
            <v>138155890.97</v>
          </cell>
          <cell r="V466">
            <v>154303004.91999999</v>
          </cell>
          <cell r="W466">
            <v>0</v>
          </cell>
          <cell r="X466">
            <v>0</v>
          </cell>
          <cell r="Y466">
            <v>151637780.19</v>
          </cell>
          <cell r="Z466">
            <v>151421611.10999998</v>
          </cell>
          <cell r="AA466">
            <v>158786738.44</v>
          </cell>
          <cell r="AB466">
            <v>153387562.28</v>
          </cell>
          <cell r="AC466">
            <v>122378921.21000001</v>
          </cell>
          <cell r="AD466">
            <v>0</v>
          </cell>
          <cell r="AE466">
            <v>0</v>
          </cell>
          <cell r="AF466">
            <v>186962954.75000003</v>
          </cell>
          <cell r="AG466">
            <v>172716642.37</v>
          </cell>
          <cell r="AH466">
            <v>168869965.56999999</v>
          </cell>
          <cell r="AI466">
            <v>118240047.53</v>
          </cell>
          <cell r="AJ466">
            <v>0</v>
          </cell>
          <cell r="AK466">
            <v>0</v>
          </cell>
          <cell r="AL466">
            <v>2346290459.1799998</v>
          </cell>
        </row>
        <row r="467">
          <cell r="B467">
            <v>463</v>
          </cell>
          <cell r="D467" t="str">
            <v>Total de Ingresos de Operaciones de 1200-05 + Intereses 1200-20</v>
          </cell>
          <cell r="F467">
            <v>99840103.170000002</v>
          </cell>
          <cell r="G467">
            <v>127400992.54999997</v>
          </cell>
          <cell r="H467">
            <v>163926982.33000001</v>
          </cell>
          <cell r="I467">
            <v>0</v>
          </cell>
          <cell r="J467">
            <v>0</v>
          </cell>
          <cell r="K467">
            <v>24222689.969999999</v>
          </cell>
          <cell r="L467">
            <v>182144361.29999995</v>
          </cell>
          <cell r="M467">
            <v>138241175.78</v>
          </cell>
          <cell r="N467">
            <v>136461259.81</v>
          </cell>
          <cell r="O467">
            <v>126915745.68000001</v>
          </cell>
          <cell r="P467">
            <v>0</v>
          </cell>
          <cell r="Q467">
            <v>0</v>
          </cell>
          <cell r="R467">
            <v>103636596.69000001</v>
          </cell>
          <cell r="S467">
            <v>163988128.20999998</v>
          </cell>
          <cell r="T467">
            <v>0</v>
          </cell>
          <cell r="U467">
            <v>138155890.97</v>
          </cell>
          <cell r="V467">
            <v>154303004.91999999</v>
          </cell>
          <cell r="W467">
            <v>0</v>
          </cell>
          <cell r="X467">
            <v>0</v>
          </cell>
          <cell r="Y467">
            <v>131572526.98999999</v>
          </cell>
          <cell r="Z467">
            <v>140916098.60999998</v>
          </cell>
          <cell r="AA467">
            <v>158786738.44</v>
          </cell>
          <cell r="AB467">
            <v>118080692.04000001</v>
          </cell>
          <cell r="AC467">
            <v>112354608.15000001</v>
          </cell>
          <cell r="AD467">
            <v>0</v>
          </cell>
          <cell r="AE467">
            <v>0</v>
          </cell>
          <cell r="AF467">
            <v>165255053.31</v>
          </cell>
          <cell r="AG467">
            <v>172716642.37</v>
          </cell>
          <cell r="AH467">
            <v>168869965.56999999</v>
          </cell>
          <cell r="AI467">
            <v>107980206.38000001</v>
          </cell>
          <cell r="AJ467">
            <v>0</v>
          </cell>
          <cell r="AK467">
            <v>0</v>
          </cell>
          <cell r="AL467">
            <v>2108608877.2299998</v>
          </cell>
        </row>
        <row r="468">
          <cell r="B468">
            <v>464</v>
          </cell>
        </row>
        <row r="469">
          <cell r="B469">
            <v>465</v>
          </cell>
          <cell r="D469" t="str">
            <v>1500-05 Cheques y Valores Enviados al Cobro Exterior</v>
          </cell>
        </row>
        <row r="470">
          <cell r="A470" t="str">
            <v>1-80-01-00</v>
          </cell>
          <cell r="B470">
            <v>466</v>
          </cell>
          <cell r="D470" t="str">
            <v>Sistema Bancario Nacional</v>
          </cell>
          <cell r="AL470">
            <v>0</v>
          </cell>
        </row>
        <row r="471">
          <cell r="A471" t="str">
            <v>1-80-02-00</v>
          </cell>
          <cell r="B471">
            <v>467</v>
          </cell>
          <cell r="D471" t="str">
            <v>Depósitos Empresa Nacional de Energía E.</v>
          </cell>
          <cell r="AL471">
            <v>0</v>
          </cell>
        </row>
        <row r="472">
          <cell r="A472" t="str">
            <v>1-80-03-00</v>
          </cell>
          <cell r="B472">
            <v>468</v>
          </cell>
          <cell r="D472" t="str">
            <v>Depósitos Empresa Nacional Portuaria</v>
          </cell>
          <cell r="AL472">
            <v>0</v>
          </cell>
        </row>
        <row r="473">
          <cell r="A473" t="str">
            <v>1-80-04-00</v>
          </cell>
          <cell r="B473">
            <v>469</v>
          </cell>
          <cell r="D473" t="str">
            <v>Depósitos Hondutel</v>
          </cell>
          <cell r="AL473">
            <v>0</v>
          </cell>
        </row>
        <row r="474">
          <cell r="A474" t="str">
            <v>1-80-05-00</v>
          </cell>
          <cell r="B474">
            <v>470</v>
          </cell>
          <cell r="D474" t="str">
            <v>Depósitos y Transferencias al Gobierno</v>
          </cell>
          <cell r="F474">
            <v>18050</v>
          </cell>
          <cell r="M474">
            <v>13303.66</v>
          </cell>
          <cell r="N474">
            <v>298835</v>
          </cell>
          <cell r="AC474">
            <v>3930</v>
          </cell>
          <cell r="AH474">
            <v>37084</v>
          </cell>
          <cell r="AL474">
            <v>330188.65999999997</v>
          </cell>
        </row>
        <row r="475">
          <cell r="A475" t="str">
            <v>1-80-06-00</v>
          </cell>
          <cell r="B475">
            <v>471</v>
          </cell>
          <cell r="D475" t="str">
            <v>Credito y Valores</v>
          </cell>
          <cell r="AL475">
            <v>0</v>
          </cell>
        </row>
        <row r="476">
          <cell r="A476" t="str">
            <v>1-80-07-00</v>
          </cell>
          <cell r="B476">
            <v>472</v>
          </cell>
          <cell r="D476" t="str">
            <v>Otros Ingresos</v>
          </cell>
          <cell r="AL476">
            <v>0</v>
          </cell>
        </row>
        <row r="477">
          <cell r="A477" t="str">
            <v>1-80-08-00</v>
          </cell>
          <cell r="B477">
            <v>473</v>
          </cell>
          <cell r="D477" t="str">
            <v>Depósitos Billetes del S.B.N.</v>
          </cell>
          <cell r="AL477">
            <v>0</v>
          </cell>
        </row>
        <row r="478">
          <cell r="A478" t="str">
            <v>1-80-09-00</v>
          </cell>
          <cell r="B478">
            <v>474</v>
          </cell>
          <cell r="D478" t="str">
            <v>Casas de Cambio</v>
          </cell>
          <cell r="AL478">
            <v>0</v>
          </cell>
        </row>
        <row r="479">
          <cell r="A479" t="str">
            <v>1-80-10-00</v>
          </cell>
          <cell r="B479">
            <v>475</v>
          </cell>
          <cell r="D479" t="str">
            <v>Remesas en Efectivo</v>
          </cell>
          <cell r="AL479">
            <v>0</v>
          </cell>
        </row>
        <row r="480">
          <cell r="A480" t="str">
            <v>1-80-11-00</v>
          </cell>
          <cell r="B480">
            <v>476</v>
          </cell>
          <cell r="D480" t="str">
            <v>Canje de Moneda</v>
          </cell>
          <cell r="AL480">
            <v>0</v>
          </cell>
        </row>
        <row r="481">
          <cell r="A481" t="str">
            <v>1-80-12-00</v>
          </cell>
          <cell r="B481">
            <v>477</v>
          </cell>
          <cell r="D481" t="str">
            <v>Encaje de Disponibilidad Inmediata</v>
          </cell>
          <cell r="AL481">
            <v>0</v>
          </cell>
        </row>
        <row r="482">
          <cell r="B482">
            <v>478</v>
          </cell>
          <cell r="D482" t="str">
            <v>Total</v>
          </cell>
          <cell r="AL482">
            <v>0</v>
          </cell>
        </row>
        <row r="483">
          <cell r="B483">
            <v>479</v>
          </cell>
          <cell r="D483" t="str">
            <v>Egresos</v>
          </cell>
          <cell r="AL483" t="str">
            <v>dos</v>
          </cell>
        </row>
        <row r="484">
          <cell r="A484" t="str">
            <v>2-01-00-00</v>
          </cell>
          <cell r="B484">
            <v>480</v>
          </cell>
          <cell r="D484" t="str">
            <v>IADB, BID</v>
          </cell>
          <cell r="F484">
            <v>276330.07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42390.75</v>
          </cell>
          <cell r="P484">
            <v>0</v>
          </cell>
          <cell r="Q484">
            <v>0</v>
          </cell>
          <cell r="R484">
            <v>151232.88</v>
          </cell>
          <cell r="S484">
            <v>1126253.9099999999</v>
          </cell>
          <cell r="T484">
            <v>0</v>
          </cell>
          <cell r="U484">
            <v>0</v>
          </cell>
          <cell r="V484">
            <v>75268.600000000006</v>
          </cell>
          <cell r="W484">
            <v>0</v>
          </cell>
          <cell r="X484">
            <v>0</v>
          </cell>
          <cell r="Y484">
            <v>0</v>
          </cell>
          <cell r="Z484">
            <v>156368.10999999999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302718.78999999998</v>
          </cell>
          <cell r="AH484">
            <v>0</v>
          </cell>
          <cell r="AI484">
            <v>50315.18</v>
          </cell>
          <cell r="AJ484">
            <v>0</v>
          </cell>
          <cell r="AK484">
            <v>0</v>
          </cell>
          <cell r="AL484">
            <v>1827844.3199999998</v>
          </cell>
        </row>
        <row r="485">
          <cell r="B485">
            <v>481</v>
          </cell>
          <cell r="C485">
            <v>2110</v>
          </cell>
          <cell r="D485" t="str">
            <v>BID 122-SO Capital p/o Secretaría de Finanzas (GE 00903)</v>
          </cell>
          <cell r="E485" t="str">
            <v>3600-050000-11101/006</v>
          </cell>
        </row>
        <row r="486">
          <cell r="B486">
            <v>482</v>
          </cell>
          <cell r="C486">
            <v>2120</v>
          </cell>
          <cell r="D486" t="str">
            <v xml:space="preserve">BID 122-SO Intereses p/o Secretaría de Finanzas </v>
          </cell>
          <cell r="E486" t="str">
            <v>3600-050000-11101/006</v>
          </cell>
        </row>
        <row r="487">
          <cell r="B487">
            <v>483</v>
          </cell>
          <cell r="C487">
            <v>2110</v>
          </cell>
          <cell r="D487" t="str">
            <v>BID 118-SO Capital p/o Secretaría de Finanzas (GE 00987)</v>
          </cell>
          <cell r="E487" t="str">
            <v>3600-050000-11101/006</v>
          </cell>
        </row>
        <row r="488">
          <cell r="B488">
            <v>484</v>
          </cell>
          <cell r="C488">
            <v>2120</v>
          </cell>
          <cell r="D488" t="str">
            <v>BID 118-SO Intereses Capital p/o Finanzas</v>
          </cell>
          <cell r="E488" t="str">
            <v>3600-050000-11101/006</v>
          </cell>
        </row>
        <row r="489">
          <cell r="B489">
            <v>485</v>
          </cell>
          <cell r="C489">
            <v>2120</v>
          </cell>
          <cell r="D489" t="str">
            <v>BID 1106/SF-HO Interes p/o Finanzas (GC 4202)</v>
          </cell>
          <cell r="E489" t="str">
            <v>3600-050000-11101/006</v>
          </cell>
        </row>
        <row r="490">
          <cell r="B490">
            <v>486</v>
          </cell>
          <cell r="C490">
            <v>2120</v>
          </cell>
          <cell r="D490" t="str">
            <v>BID 0045 Comisión p/o Finanzas (GC 1872)</v>
          </cell>
          <cell r="E490" t="str">
            <v>3600-050000-11101/006</v>
          </cell>
        </row>
        <row r="491">
          <cell r="B491">
            <v>487</v>
          </cell>
          <cell r="C491">
            <v>2110</v>
          </cell>
          <cell r="D491" t="str">
            <v>BID 0116 Capital p/o Finanzas (GC 2885)</v>
          </cell>
          <cell r="E491" t="str">
            <v>3600-050000-11101/006</v>
          </cell>
        </row>
        <row r="492">
          <cell r="B492">
            <v>488</v>
          </cell>
          <cell r="C492">
            <v>2120</v>
          </cell>
          <cell r="D492" t="str">
            <v>BID 0116 Comisión p/o Finanzas (GC 2885)</v>
          </cell>
          <cell r="E492" t="str">
            <v>3600-050000-11101/006</v>
          </cell>
        </row>
        <row r="493">
          <cell r="B493">
            <v>489</v>
          </cell>
          <cell r="C493">
            <v>2110</v>
          </cell>
          <cell r="D493" t="str">
            <v>BID 0162-IC Capital p/o Finanzas (GC 150)</v>
          </cell>
          <cell r="E493" t="str">
            <v>3600-050000-11101/006</v>
          </cell>
        </row>
        <row r="494">
          <cell r="B494">
            <v>490</v>
          </cell>
          <cell r="C494">
            <v>2120</v>
          </cell>
          <cell r="D494" t="str">
            <v xml:space="preserve">BID 1092-SF Intereses p/o Finanzas </v>
          </cell>
          <cell r="E494" t="str">
            <v>3600-050000-11101/006</v>
          </cell>
        </row>
        <row r="495">
          <cell r="B495">
            <v>491</v>
          </cell>
          <cell r="C495">
            <v>2120</v>
          </cell>
          <cell r="D495" t="str">
            <v xml:space="preserve">BID 1053-SF Intereses p/o Finanzas </v>
          </cell>
          <cell r="E495" t="str">
            <v>3600-050000-11101/006</v>
          </cell>
          <cell r="Z495">
            <v>58335.89</v>
          </cell>
        </row>
        <row r="496">
          <cell r="B496">
            <v>492</v>
          </cell>
          <cell r="C496">
            <v>2110</v>
          </cell>
          <cell r="D496" t="str">
            <v xml:space="preserve">BID 1053-SF Capital p/o Finanzas </v>
          </cell>
          <cell r="E496" t="str">
            <v>3600-050000-11101/006</v>
          </cell>
          <cell r="Z496">
            <v>98032.22</v>
          </cell>
        </row>
        <row r="497">
          <cell r="B497">
            <v>493</v>
          </cell>
          <cell r="C497">
            <v>2120</v>
          </cell>
          <cell r="D497" t="str">
            <v xml:space="preserve">BID 1907/SF-HO Comisión e Intereses p/o Finanzas </v>
          </cell>
          <cell r="E497" t="str">
            <v>3600-050000-11101/006</v>
          </cell>
        </row>
        <row r="498">
          <cell r="B498">
            <v>494</v>
          </cell>
          <cell r="C498">
            <v>2110</v>
          </cell>
          <cell r="D498" t="str">
            <v xml:space="preserve">BID 0205-IC Capital p/o Secretaría de Finanzas </v>
          </cell>
          <cell r="E498" t="str">
            <v>3600-050000-11101/006</v>
          </cell>
        </row>
        <row r="499">
          <cell r="B499">
            <v>495</v>
          </cell>
          <cell r="C499">
            <v>2120</v>
          </cell>
          <cell r="D499" t="str">
            <v xml:space="preserve">BID 0205-IC Interés p/o Finanzas </v>
          </cell>
          <cell r="E499" t="str">
            <v>3600-050000-11101/006</v>
          </cell>
        </row>
        <row r="500">
          <cell r="B500">
            <v>496</v>
          </cell>
          <cell r="C500">
            <v>2120</v>
          </cell>
          <cell r="D500" t="str">
            <v>BID 1910-BL Comisión e Intereses p/o Sec.Finanzas (GC 6444)</v>
          </cell>
          <cell r="E500" t="str">
            <v>3600-050000-11101/006</v>
          </cell>
        </row>
        <row r="501">
          <cell r="B501">
            <v>497</v>
          </cell>
          <cell r="C501">
            <v>2110</v>
          </cell>
          <cell r="D501" t="str">
            <v>BID 0356-SF HO Capital p/o Secretaría de Finanzas</v>
          </cell>
          <cell r="E501" t="str">
            <v>3600-050000-11101/006</v>
          </cell>
        </row>
        <row r="502">
          <cell r="B502">
            <v>498</v>
          </cell>
          <cell r="C502">
            <v>2120</v>
          </cell>
          <cell r="D502" t="str">
            <v>BID 0356-SF HO Interés p/o Secretaría de Finanzas</v>
          </cell>
          <cell r="E502" t="str">
            <v>3600-050000-11101/006</v>
          </cell>
        </row>
        <row r="503">
          <cell r="B503">
            <v>499</v>
          </cell>
          <cell r="C503">
            <v>2110</v>
          </cell>
          <cell r="D503" t="str">
            <v>BID 0395-SF Capital p/o Secretaría de Finanzas (GC 7590)</v>
          </cell>
          <cell r="E503" t="str">
            <v>3600-050000-11101/006</v>
          </cell>
        </row>
        <row r="504">
          <cell r="B504">
            <v>500</v>
          </cell>
          <cell r="C504">
            <v>2120</v>
          </cell>
          <cell r="D504" t="str">
            <v>BID 0395-SF Interés p/o Secretaría de Finanzas (GC 7590)</v>
          </cell>
          <cell r="E504" t="str">
            <v>3600-050000-11101/006</v>
          </cell>
        </row>
        <row r="505">
          <cell r="B505">
            <v>501</v>
          </cell>
          <cell r="C505">
            <v>2120</v>
          </cell>
          <cell r="D505" t="str">
            <v>BID 0395-SF Intereses p/o Finanzas (GC 8697)</v>
          </cell>
          <cell r="E505" t="str">
            <v>3600-050000-11101/006</v>
          </cell>
        </row>
        <row r="506">
          <cell r="B506">
            <v>502</v>
          </cell>
          <cell r="C506">
            <v>2110</v>
          </cell>
          <cell r="D506" t="str">
            <v>BID 0401-SF Capital p/o Secretaría de Finanzas (GC 7590)</v>
          </cell>
          <cell r="E506" t="str">
            <v>3600-050000-11101/006</v>
          </cell>
        </row>
        <row r="507">
          <cell r="B507">
            <v>503</v>
          </cell>
          <cell r="C507">
            <v>2120</v>
          </cell>
          <cell r="D507" t="str">
            <v>BID 0401-SF Interés p/o Secretaría de Finanzas (GC 7590)</v>
          </cell>
          <cell r="E507" t="str">
            <v>3600-050000-11101/006</v>
          </cell>
        </row>
        <row r="508">
          <cell r="B508">
            <v>504</v>
          </cell>
          <cell r="C508">
            <v>2110</v>
          </cell>
          <cell r="D508" t="str">
            <v>BID 0415-SF Capital p/o Secretaría de Finanzas (GC 7590)</v>
          </cell>
          <cell r="E508" t="str">
            <v>3600-050000-11101/006</v>
          </cell>
        </row>
        <row r="509">
          <cell r="B509">
            <v>505</v>
          </cell>
          <cell r="C509">
            <v>2120</v>
          </cell>
          <cell r="D509" t="str">
            <v>BID 0415-SF Interés p/o Secretaría de Finanzas (GC 7590)</v>
          </cell>
          <cell r="E509" t="str">
            <v>3600-050000-11101/006</v>
          </cell>
        </row>
        <row r="510">
          <cell r="B510">
            <v>506</v>
          </cell>
          <cell r="C510">
            <v>2110</v>
          </cell>
          <cell r="D510" t="str">
            <v>BID 0425-SF Capital p/o Secretaría de Finanzas  (GC 1864)</v>
          </cell>
          <cell r="E510" t="str">
            <v>3600-050000-11101/006</v>
          </cell>
        </row>
        <row r="511">
          <cell r="B511">
            <v>507</v>
          </cell>
          <cell r="C511">
            <v>2120</v>
          </cell>
          <cell r="D511" t="str">
            <v>BID 0425-SF Intereses p/o Secretaría de Finanzas (GC 1864)</v>
          </cell>
          <cell r="E511" t="str">
            <v>3600-050000-11101/006</v>
          </cell>
        </row>
        <row r="512">
          <cell r="B512">
            <v>508</v>
          </cell>
          <cell r="C512">
            <v>2110</v>
          </cell>
          <cell r="D512" t="str">
            <v>BID 0441-SF Capital p/o Finanzas (GC 369)</v>
          </cell>
          <cell r="E512" t="str">
            <v>3600-050000-11101/006</v>
          </cell>
        </row>
        <row r="513">
          <cell r="B513">
            <v>509</v>
          </cell>
          <cell r="C513">
            <v>2120</v>
          </cell>
          <cell r="D513" t="str">
            <v>BID 0441-SF Interés p/o Finanzas (GC 369)</v>
          </cell>
          <cell r="E513" t="str">
            <v>3600-050000-11101/006</v>
          </cell>
        </row>
        <row r="514">
          <cell r="B514">
            <v>510</v>
          </cell>
          <cell r="C514">
            <v>2110</v>
          </cell>
          <cell r="D514" t="str">
            <v>BID 0457-SF Capital p/o Finanzas (GC 110)</v>
          </cell>
          <cell r="E514" t="str">
            <v>3600-050000-11101/006</v>
          </cell>
        </row>
        <row r="515">
          <cell r="B515">
            <v>511</v>
          </cell>
          <cell r="C515">
            <v>2120</v>
          </cell>
          <cell r="D515" t="str">
            <v>BID 0457-SF Interés p/o Finanzas (GC 110)</v>
          </cell>
          <cell r="E515" t="str">
            <v>3600-050000-11101/006</v>
          </cell>
        </row>
        <row r="516">
          <cell r="B516">
            <v>512</v>
          </cell>
          <cell r="C516">
            <v>2110</v>
          </cell>
          <cell r="D516" t="str">
            <v>BID 0477-SF HO Capital p/o Secretaría de Finanzas (GC 374)</v>
          </cell>
          <cell r="E516" t="str">
            <v>3600-050000-11101/006</v>
          </cell>
        </row>
        <row r="517">
          <cell r="B517">
            <v>513</v>
          </cell>
          <cell r="C517">
            <v>2120</v>
          </cell>
          <cell r="D517" t="str">
            <v>BID 0477-SF HO Interés p/o Secretaría de Finanzas (GC 374)</v>
          </cell>
          <cell r="E517" t="str">
            <v>3600-050000-11101/006</v>
          </cell>
        </row>
        <row r="518">
          <cell r="B518">
            <v>514</v>
          </cell>
          <cell r="C518">
            <v>2110</v>
          </cell>
          <cell r="D518" t="str">
            <v>BID 0479-SF HO Capital p/o Secretaría de Finanzas (GC 374)</v>
          </cell>
          <cell r="E518" t="str">
            <v>3600-050000-11101/006</v>
          </cell>
        </row>
        <row r="519">
          <cell r="B519">
            <v>515</v>
          </cell>
          <cell r="C519">
            <v>2120</v>
          </cell>
          <cell r="D519" t="str">
            <v>BID 0479-SF HO Interés p/o Secretaría de Finanzas (GC 374)</v>
          </cell>
          <cell r="E519" t="str">
            <v>3600-050000-11101/006</v>
          </cell>
        </row>
        <row r="520">
          <cell r="B520">
            <v>516</v>
          </cell>
          <cell r="C520">
            <v>2110</v>
          </cell>
          <cell r="D520" t="str">
            <v>BID 0482-SF Capital p/o Finanzas (GC 138)</v>
          </cell>
          <cell r="E520" t="str">
            <v>3600-050000-11101/006</v>
          </cell>
        </row>
        <row r="521">
          <cell r="B521">
            <v>517</v>
          </cell>
          <cell r="C521">
            <v>2120</v>
          </cell>
          <cell r="D521" t="str">
            <v>BID 0482-SF Interés p/o Finanzas (GC 138)</v>
          </cell>
          <cell r="E521" t="str">
            <v>3600-050000-11101/006</v>
          </cell>
        </row>
        <row r="522">
          <cell r="B522">
            <v>518</v>
          </cell>
          <cell r="C522">
            <v>2110</v>
          </cell>
          <cell r="D522" t="str">
            <v>BID 0489-SF HO Capital p/o Secretaría de Finanzas (GC 374)</v>
          </cell>
          <cell r="E522" t="str">
            <v>3600-050000-11101/006</v>
          </cell>
        </row>
        <row r="523">
          <cell r="B523">
            <v>519</v>
          </cell>
          <cell r="C523">
            <v>2120</v>
          </cell>
          <cell r="D523" t="str">
            <v>BID 0489-SF HO Interés p/o Secretaría de Finanzas (GC 374)</v>
          </cell>
          <cell r="E523" t="str">
            <v>3600-050000-11101/006</v>
          </cell>
        </row>
        <row r="524">
          <cell r="B524">
            <v>520</v>
          </cell>
          <cell r="C524">
            <v>2110</v>
          </cell>
          <cell r="D524" t="str">
            <v>BID 0495-SF HO Capital p/o Secretaría de Finanzas (GC 374)</v>
          </cell>
          <cell r="E524" t="str">
            <v>3600-050000-11101/006</v>
          </cell>
        </row>
        <row r="525">
          <cell r="B525">
            <v>521</v>
          </cell>
          <cell r="C525">
            <v>2120</v>
          </cell>
          <cell r="D525" t="str">
            <v>BID 0495-SF HO Interés p/o Secretaría de Finanzas (GC 374)</v>
          </cell>
          <cell r="E525" t="str">
            <v>3600-050000-11101/006</v>
          </cell>
        </row>
        <row r="526">
          <cell r="B526">
            <v>522</v>
          </cell>
          <cell r="C526">
            <v>2110</v>
          </cell>
          <cell r="D526" t="str">
            <v>BID 0528-SF Capital p/o Secretaría de Finanzas (GC 745)</v>
          </cell>
          <cell r="E526" t="str">
            <v>3600-050000-11101/006</v>
          </cell>
        </row>
        <row r="527">
          <cell r="B527">
            <v>523</v>
          </cell>
          <cell r="C527">
            <v>2120</v>
          </cell>
          <cell r="D527" t="str">
            <v>BID 0528-SF Interés p/o Secretaría de Finanzas (GC 745)</v>
          </cell>
          <cell r="E527" t="str">
            <v>3600-050000-11101/006</v>
          </cell>
        </row>
        <row r="528">
          <cell r="B528">
            <v>524</v>
          </cell>
          <cell r="C528">
            <v>2110</v>
          </cell>
          <cell r="D528" t="str">
            <v>BID 0534 Capital p/o Finanzas (GC 6752)</v>
          </cell>
          <cell r="E528" t="str">
            <v>3600-050000-11101/006</v>
          </cell>
        </row>
        <row r="529">
          <cell r="B529">
            <v>525</v>
          </cell>
          <cell r="C529">
            <v>2120</v>
          </cell>
          <cell r="D529" t="str">
            <v>BID 0534 Intereses p/o Finanzas (GC 6752)</v>
          </cell>
          <cell r="E529" t="str">
            <v>3600-050000-11101/006</v>
          </cell>
        </row>
        <row r="530">
          <cell r="B530">
            <v>526</v>
          </cell>
          <cell r="C530">
            <v>2110</v>
          </cell>
          <cell r="D530" t="str">
            <v>BID 0555-SF Capital p/o Finanzas (GC 6564)</v>
          </cell>
          <cell r="E530" t="str">
            <v>3600-050000-11101/006</v>
          </cell>
        </row>
        <row r="531">
          <cell r="B531">
            <v>527</v>
          </cell>
          <cell r="C531">
            <v>2120</v>
          </cell>
          <cell r="D531" t="str">
            <v>BID 0555-SF Interés p/o Finanzas (GC 6564)</v>
          </cell>
          <cell r="E531" t="str">
            <v>3600-050000-11101/006</v>
          </cell>
        </row>
        <row r="532">
          <cell r="B532">
            <v>528</v>
          </cell>
          <cell r="C532">
            <v>2110</v>
          </cell>
          <cell r="D532" t="str">
            <v xml:space="preserve">BID 0558-OC/HO Capital p/o Finanzas </v>
          </cell>
          <cell r="E532" t="str">
            <v>3600-050000-11101/006</v>
          </cell>
          <cell r="S532">
            <v>632491.36</v>
          </cell>
        </row>
        <row r="533">
          <cell r="B533">
            <v>529</v>
          </cell>
          <cell r="C533">
            <v>2120</v>
          </cell>
          <cell r="D533" t="str">
            <v xml:space="preserve">BID 0558-OC/HO Interés p/o Finanzas </v>
          </cell>
          <cell r="E533" t="str">
            <v>3600-050000-11101/006</v>
          </cell>
          <cell r="S533">
            <v>182293.33</v>
          </cell>
        </row>
        <row r="534">
          <cell r="B534">
            <v>530</v>
          </cell>
          <cell r="C534">
            <v>2110</v>
          </cell>
          <cell r="D534" t="str">
            <v>BID 0572-SF Capital p/o ENEE (GC 6619)</v>
          </cell>
          <cell r="E534" t="str">
            <v>3450-100000-12100/387</v>
          </cell>
        </row>
        <row r="535">
          <cell r="B535">
            <v>531</v>
          </cell>
          <cell r="C535">
            <v>2120</v>
          </cell>
          <cell r="D535" t="str">
            <v>BID 0572-SF Interés p/o ENEE (GC 6619)</v>
          </cell>
          <cell r="E535" t="str">
            <v>3450-100000-12100/387</v>
          </cell>
        </row>
        <row r="536">
          <cell r="B536">
            <v>532</v>
          </cell>
          <cell r="C536">
            <v>2110</v>
          </cell>
          <cell r="D536" t="str">
            <v>BID 0587-SF Capital p/o Finanzas (GC 7591)</v>
          </cell>
          <cell r="E536" t="str">
            <v>3600-050000-11101/006</v>
          </cell>
        </row>
        <row r="537">
          <cell r="B537">
            <v>533</v>
          </cell>
          <cell r="C537">
            <v>2120</v>
          </cell>
          <cell r="D537" t="str">
            <v>BID 0587-SF Interés p/o Finanzas (GC 7591)</v>
          </cell>
          <cell r="E537" t="str">
            <v>3600-050000-11101/006</v>
          </cell>
        </row>
        <row r="538">
          <cell r="B538">
            <v>534</v>
          </cell>
          <cell r="C538">
            <v>2110</v>
          </cell>
          <cell r="D538" t="str">
            <v>BID 0595-SF Capital p/o Secretaría de Finanzas  (GC 7590)</v>
          </cell>
          <cell r="E538" t="str">
            <v>3600-050000-11101/006</v>
          </cell>
        </row>
        <row r="539">
          <cell r="B539">
            <v>535</v>
          </cell>
          <cell r="C539">
            <v>2120</v>
          </cell>
          <cell r="D539" t="str">
            <v>BID 0595-SF Interés p/o Secretaría de Finanzas  (GC 7590)</v>
          </cell>
          <cell r="E539" t="str">
            <v>3600-050000-11101/006</v>
          </cell>
        </row>
        <row r="540">
          <cell r="B540">
            <v>536</v>
          </cell>
          <cell r="C540">
            <v>2110</v>
          </cell>
          <cell r="D540" t="str">
            <v>BID 0606-SF-HO Capital p/o Secretaría de Finanzas (GC 1892)</v>
          </cell>
          <cell r="E540" t="str">
            <v>3600-050000-11101/006</v>
          </cell>
        </row>
        <row r="541">
          <cell r="B541">
            <v>537</v>
          </cell>
          <cell r="C541">
            <v>2120</v>
          </cell>
          <cell r="D541" t="str">
            <v>BID 0606-SF-HO Intereses p/o Secretaría de Finanzas (GC 1892)</v>
          </cell>
          <cell r="E541" t="str">
            <v>3600-050000-11101/006</v>
          </cell>
        </row>
        <row r="542">
          <cell r="B542">
            <v>538</v>
          </cell>
          <cell r="C542">
            <v>2110</v>
          </cell>
          <cell r="D542" t="str">
            <v>BID 0607-OC-HO Capital p/o Finanzas</v>
          </cell>
          <cell r="E542" t="str">
            <v>3600-050000-11101/006</v>
          </cell>
        </row>
        <row r="543">
          <cell r="B543">
            <v>539</v>
          </cell>
          <cell r="C543">
            <v>2120</v>
          </cell>
          <cell r="D543" t="str">
            <v>BID 0607-OC-HO Intereses p/o Finanzas</v>
          </cell>
          <cell r="E543" t="str">
            <v>3600-050000-11101/006</v>
          </cell>
        </row>
        <row r="544">
          <cell r="B544">
            <v>540</v>
          </cell>
          <cell r="C544">
            <v>2110</v>
          </cell>
          <cell r="D544" t="str">
            <v>BID 0613-SF Capital p/o Finanzas (GC 6750)</v>
          </cell>
          <cell r="E544" t="str">
            <v>3600-050000-11101/006</v>
          </cell>
        </row>
        <row r="545">
          <cell r="B545">
            <v>541</v>
          </cell>
          <cell r="C545">
            <v>2120</v>
          </cell>
          <cell r="D545" t="str">
            <v>BID 0613-SF Interes p/o Finanzas (GC 6750)</v>
          </cell>
          <cell r="E545" t="str">
            <v>3600-050000-11101/006</v>
          </cell>
        </row>
        <row r="546">
          <cell r="B546">
            <v>542</v>
          </cell>
          <cell r="C546">
            <v>2110</v>
          </cell>
          <cell r="D546" t="str">
            <v xml:space="preserve">BID 1999-BL Capital p/o Secretaría de Finanzas </v>
          </cell>
          <cell r="E546" t="str">
            <v>3600-050000-11101/006</v>
          </cell>
        </row>
        <row r="547">
          <cell r="B547">
            <v>543</v>
          </cell>
          <cell r="C547">
            <v>2120</v>
          </cell>
          <cell r="D547" t="str">
            <v xml:space="preserve">BID 1999-BL Intereses y Comisiones p/o Secretaría de Finanzas </v>
          </cell>
          <cell r="E547" t="str">
            <v>3600-050000-11101/006</v>
          </cell>
        </row>
        <row r="548">
          <cell r="B548">
            <v>544</v>
          </cell>
          <cell r="C548">
            <v>2110</v>
          </cell>
          <cell r="D548" t="str">
            <v>BID 0625-SF Capital p/o Finanzas (GC 1209)</v>
          </cell>
          <cell r="E548" t="str">
            <v>3600-050000-11101/006</v>
          </cell>
        </row>
        <row r="549">
          <cell r="B549">
            <v>545</v>
          </cell>
          <cell r="C549">
            <v>2120</v>
          </cell>
          <cell r="D549" t="str">
            <v>BID 0625-SF Interés p/o Finanzas (GC 1209)</v>
          </cell>
          <cell r="E549" t="str">
            <v>3600-050000-11101/006</v>
          </cell>
        </row>
        <row r="550">
          <cell r="B550">
            <v>546</v>
          </cell>
          <cell r="C550">
            <v>2110</v>
          </cell>
          <cell r="D550" t="str">
            <v xml:space="preserve">BID 644-OC-HO Capital p/o Finanzas </v>
          </cell>
          <cell r="E550" t="str">
            <v>3450-100000-12100/387</v>
          </cell>
        </row>
        <row r="551">
          <cell r="B551">
            <v>547</v>
          </cell>
          <cell r="C551">
            <v>2120</v>
          </cell>
          <cell r="D551" t="str">
            <v xml:space="preserve">BID 644-OC-HO Interés p/o Finanzas </v>
          </cell>
          <cell r="E551" t="str">
            <v>3450-100000-12100/387</v>
          </cell>
        </row>
        <row r="552">
          <cell r="B552">
            <v>548</v>
          </cell>
          <cell r="C552">
            <v>2110</v>
          </cell>
          <cell r="D552" t="str">
            <v>BID 0645-SF Capital p/o Finanzas</v>
          </cell>
          <cell r="E552" t="str">
            <v>3600-050000-11101/006</v>
          </cell>
        </row>
        <row r="553">
          <cell r="B553">
            <v>549</v>
          </cell>
          <cell r="C553">
            <v>2120</v>
          </cell>
          <cell r="D553" t="str">
            <v xml:space="preserve">BID 0645-SF Interes p/o Finanzas </v>
          </cell>
          <cell r="E553" t="str">
            <v>3600-050000-11101/006</v>
          </cell>
        </row>
        <row r="554">
          <cell r="B554">
            <v>550</v>
          </cell>
          <cell r="C554">
            <v>2110</v>
          </cell>
          <cell r="D554" t="str">
            <v>BID 0657-SF Capital p/o Finanzas (GC 7481)</v>
          </cell>
          <cell r="E554" t="str">
            <v>3600-050000-11101/006</v>
          </cell>
        </row>
        <row r="555">
          <cell r="B555">
            <v>551</v>
          </cell>
          <cell r="C555">
            <v>2120</v>
          </cell>
          <cell r="D555" t="str">
            <v>BID 0657-SF Interes p/o Finanzas (GC 7481)</v>
          </cell>
          <cell r="E555" t="str">
            <v>3600-050000-11101/006</v>
          </cell>
        </row>
        <row r="556">
          <cell r="B556">
            <v>552</v>
          </cell>
          <cell r="C556">
            <v>2110</v>
          </cell>
          <cell r="D556" t="str">
            <v xml:space="preserve">BID 0668-OC Capital p/o Finanzas </v>
          </cell>
          <cell r="E556" t="str">
            <v>3600-050000-11101/006</v>
          </cell>
        </row>
        <row r="557">
          <cell r="B557">
            <v>553</v>
          </cell>
          <cell r="C557">
            <v>2120</v>
          </cell>
          <cell r="D557" t="str">
            <v xml:space="preserve">BID 0668-OC Interes p/o Finanzas </v>
          </cell>
          <cell r="E557" t="str">
            <v>3600-050000-11101/006</v>
          </cell>
        </row>
        <row r="558">
          <cell r="B558">
            <v>554</v>
          </cell>
          <cell r="C558">
            <v>2110</v>
          </cell>
          <cell r="D558" t="str">
            <v>BID 0692-OC HO Capital p/o Secretaría de Finanzas (GC 7205)</v>
          </cell>
          <cell r="E558" t="str">
            <v>3600-050000-11101/006</v>
          </cell>
        </row>
        <row r="559">
          <cell r="B559">
            <v>555</v>
          </cell>
          <cell r="C559">
            <v>2120</v>
          </cell>
          <cell r="D559" t="str">
            <v>BID 0692-OC HO Interés p/o Secretaría de Finanzas (GC 7205)</v>
          </cell>
          <cell r="E559" t="str">
            <v>3600-050000-11101/006</v>
          </cell>
        </row>
        <row r="560">
          <cell r="B560">
            <v>556</v>
          </cell>
          <cell r="C560">
            <v>2110</v>
          </cell>
          <cell r="D560" t="str">
            <v>BID 0716-SF Capital p/o Secretaría de Finanzas (GC 399)</v>
          </cell>
          <cell r="E560" t="str">
            <v>3600-050000-11101/006</v>
          </cell>
        </row>
        <row r="561">
          <cell r="B561">
            <v>557</v>
          </cell>
          <cell r="C561">
            <v>2120</v>
          </cell>
          <cell r="D561" t="str">
            <v>BID 0716-SF Interés p/o Secretaría de Finanzas (GC 399)</v>
          </cell>
          <cell r="E561" t="str">
            <v>3600-050000-11101/006</v>
          </cell>
        </row>
        <row r="562">
          <cell r="B562">
            <v>558</v>
          </cell>
          <cell r="C562">
            <v>2110</v>
          </cell>
          <cell r="D562" t="str">
            <v xml:space="preserve">BID 0737-OC Capital p/o Finanzas </v>
          </cell>
          <cell r="E562" t="str">
            <v>3600-050000-11101/006</v>
          </cell>
        </row>
        <row r="563">
          <cell r="B563">
            <v>559</v>
          </cell>
          <cell r="C563">
            <v>2120</v>
          </cell>
          <cell r="D563" t="str">
            <v xml:space="preserve">BID 0737-OC Interés p/o Finanzas </v>
          </cell>
          <cell r="E563" t="str">
            <v>3600-050000-11101/006</v>
          </cell>
        </row>
        <row r="564">
          <cell r="B564">
            <v>560</v>
          </cell>
          <cell r="C564">
            <v>2110</v>
          </cell>
          <cell r="D564" t="str">
            <v>BID 0761-SF Capital p/o Finanzas</v>
          </cell>
          <cell r="E564" t="str">
            <v>3600-050000-11101/006</v>
          </cell>
        </row>
        <row r="565">
          <cell r="B565">
            <v>561</v>
          </cell>
          <cell r="C565">
            <v>2120</v>
          </cell>
          <cell r="D565" t="str">
            <v>BID 0761-SF Interés p/o Finanzas</v>
          </cell>
          <cell r="E565" t="str">
            <v>3600-050000-11101/006</v>
          </cell>
        </row>
        <row r="566">
          <cell r="B566">
            <v>562</v>
          </cell>
          <cell r="C566">
            <v>2110</v>
          </cell>
          <cell r="D566" t="str">
            <v xml:space="preserve">BID 0754-IC Capital p/o Finanzas </v>
          </cell>
          <cell r="E566" t="str">
            <v>3600-050000-11101/006</v>
          </cell>
        </row>
        <row r="567">
          <cell r="B567">
            <v>563</v>
          </cell>
          <cell r="C567">
            <v>2120</v>
          </cell>
          <cell r="D567" t="str">
            <v xml:space="preserve">BID 0754-IC Interés p/o Finanzas </v>
          </cell>
          <cell r="E567" t="str">
            <v>3600-050000-11101/006</v>
          </cell>
        </row>
        <row r="568">
          <cell r="B568">
            <v>564</v>
          </cell>
          <cell r="C568">
            <v>2110</v>
          </cell>
          <cell r="D568" t="str">
            <v>BID 0776-SF Capital p/o Secretaría de Finanzas (GC 7590)</v>
          </cell>
          <cell r="E568" t="str">
            <v>3600-050000-11101/006</v>
          </cell>
        </row>
        <row r="569">
          <cell r="B569">
            <v>565</v>
          </cell>
          <cell r="C569">
            <v>2120</v>
          </cell>
          <cell r="D569" t="str">
            <v>BID 0776-SF Interés p/o Secretaría de Finanzas (GC 7590)</v>
          </cell>
          <cell r="E569" t="str">
            <v>3600-050000-11101/006</v>
          </cell>
        </row>
        <row r="570">
          <cell r="B570">
            <v>566</v>
          </cell>
          <cell r="C570">
            <v>2110</v>
          </cell>
          <cell r="D570" t="str">
            <v>BID 0779-SF Capital p/o Finanzas (GC 1865)</v>
          </cell>
          <cell r="E570" t="str">
            <v>3600-050000-11101/006</v>
          </cell>
        </row>
        <row r="571">
          <cell r="B571">
            <v>567</v>
          </cell>
          <cell r="C571">
            <v>2120</v>
          </cell>
          <cell r="D571" t="str">
            <v>BID 0779-SF Intereses p/o Finanzas (GC 1865)</v>
          </cell>
          <cell r="E571" t="str">
            <v>3600-050000-11101/006</v>
          </cell>
        </row>
        <row r="572">
          <cell r="B572">
            <v>568</v>
          </cell>
          <cell r="C572">
            <v>2110</v>
          </cell>
          <cell r="D572" t="str">
            <v>BID 0787-SF Capital p/o Finanzas</v>
          </cell>
          <cell r="E572" t="str">
            <v>3600-050000-11101/006</v>
          </cell>
        </row>
        <row r="573">
          <cell r="B573">
            <v>569</v>
          </cell>
          <cell r="C573">
            <v>2120</v>
          </cell>
          <cell r="D573" t="str">
            <v>BID 0787-SF Comisión p/o Finanzas (GC 1955)</v>
          </cell>
          <cell r="E573" t="str">
            <v>3600-050000-11101/006</v>
          </cell>
        </row>
        <row r="574">
          <cell r="B574">
            <v>570</v>
          </cell>
          <cell r="C574">
            <v>2120</v>
          </cell>
          <cell r="D574" t="str">
            <v xml:space="preserve">BID 0787-SF Interes p/o Finanzas </v>
          </cell>
          <cell r="E574" t="str">
            <v>3600-050000-11101/006</v>
          </cell>
        </row>
        <row r="575">
          <cell r="B575">
            <v>571</v>
          </cell>
          <cell r="C575">
            <v>2110</v>
          </cell>
          <cell r="D575" t="str">
            <v>BID 0790-SF Capital p/o Finanzas (GC 85)</v>
          </cell>
          <cell r="E575" t="str">
            <v>3600-050000-11101/006</v>
          </cell>
        </row>
        <row r="576">
          <cell r="B576">
            <v>572</v>
          </cell>
          <cell r="C576">
            <v>2120</v>
          </cell>
          <cell r="D576" t="str">
            <v>BID 0790-SF Intereses p/o Finanzas (GC 85)</v>
          </cell>
          <cell r="E576" t="str">
            <v>3600-050000-11101/006</v>
          </cell>
        </row>
        <row r="577">
          <cell r="B577">
            <v>573</v>
          </cell>
          <cell r="C577">
            <v>2110</v>
          </cell>
          <cell r="D577" t="str">
            <v>BID 0791-SF Capital p/o Finanzas (GC 1525)</v>
          </cell>
          <cell r="E577" t="str">
            <v>3600-050000-11101/006</v>
          </cell>
        </row>
        <row r="578">
          <cell r="B578">
            <v>574</v>
          </cell>
          <cell r="C578">
            <v>2120</v>
          </cell>
          <cell r="D578" t="str">
            <v>BID 0791-SF Intereses p/o Finanzas (GC 1525)</v>
          </cell>
          <cell r="E578" t="str">
            <v>3600-050000-11101/006</v>
          </cell>
        </row>
        <row r="579">
          <cell r="B579">
            <v>575</v>
          </cell>
          <cell r="C579">
            <v>2110</v>
          </cell>
          <cell r="D579" t="str">
            <v>BID 0798-SF Capital p/o Secretaría de Finanzas (GC 1864)</v>
          </cell>
          <cell r="E579" t="str">
            <v>3600-050000-11101/006</v>
          </cell>
        </row>
        <row r="580">
          <cell r="B580">
            <v>576</v>
          </cell>
          <cell r="C580">
            <v>2120</v>
          </cell>
          <cell r="D580" t="str">
            <v>BID 0798-SF Intereses p/o Secretaría de Finanzas (GC 1864)</v>
          </cell>
          <cell r="E580" t="str">
            <v>3600-050000-11101/006</v>
          </cell>
        </row>
        <row r="581">
          <cell r="B581">
            <v>577</v>
          </cell>
          <cell r="C581">
            <v>2110</v>
          </cell>
          <cell r="D581" t="str">
            <v>BID 1552-SF Capital p/o Finanzas (GC 1552)</v>
          </cell>
          <cell r="E581" t="str">
            <v>3600-050000-11101/006</v>
          </cell>
        </row>
        <row r="582">
          <cell r="B582">
            <v>578</v>
          </cell>
          <cell r="C582">
            <v>2120</v>
          </cell>
          <cell r="D582" t="str">
            <v>BID 1552-SF Intereses p/o Finanzas (GC 1552)</v>
          </cell>
          <cell r="E582" t="str">
            <v>3600-050000-11101/006</v>
          </cell>
        </row>
        <row r="583">
          <cell r="B583">
            <v>579</v>
          </cell>
          <cell r="C583">
            <v>2110</v>
          </cell>
          <cell r="D583" t="str">
            <v>BID 0820-SF Capital p/o Secretaría de Finanzas (GC 7590)</v>
          </cell>
          <cell r="E583" t="str">
            <v>3600-050000-11101/006</v>
          </cell>
        </row>
        <row r="584">
          <cell r="B584">
            <v>580</v>
          </cell>
          <cell r="C584">
            <v>2120</v>
          </cell>
          <cell r="D584" t="str">
            <v>BID 0820-SF Interés p/o Secretaría de Finanzas (GC 7590)</v>
          </cell>
          <cell r="E584" t="str">
            <v>3600-050000-11101/006</v>
          </cell>
        </row>
        <row r="585">
          <cell r="B585">
            <v>581</v>
          </cell>
          <cell r="C585">
            <v>2110</v>
          </cell>
          <cell r="D585" t="str">
            <v>BID 0821-SF Capital p/o Secretaría de Finanzas (GC 7590)</v>
          </cell>
          <cell r="E585" t="str">
            <v>3600-050000-11101/006</v>
          </cell>
        </row>
        <row r="586">
          <cell r="B586">
            <v>582</v>
          </cell>
          <cell r="C586">
            <v>2120</v>
          </cell>
          <cell r="D586" t="str">
            <v>BID 0821-SF Interés p/o Secretaría de Finanzas (GC 7590)</v>
          </cell>
          <cell r="E586" t="str">
            <v>3600-050000-11101/006</v>
          </cell>
        </row>
        <row r="587">
          <cell r="B587">
            <v>583</v>
          </cell>
          <cell r="C587">
            <v>2110</v>
          </cell>
          <cell r="D587" t="str">
            <v>BID 0847-SF Capital p/o Finanzas (GC 7917)</v>
          </cell>
          <cell r="E587" t="str">
            <v>3600-050000-11101/006</v>
          </cell>
        </row>
        <row r="588">
          <cell r="B588">
            <v>584</v>
          </cell>
          <cell r="C588">
            <v>2120</v>
          </cell>
          <cell r="D588" t="str">
            <v>BID 0847-SF Interés p/o Finanzas (GC 181)</v>
          </cell>
          <cell r="E588" t="str">
            <v>3600-050000-11101/006</v>
          </cell>
        </row>
        <row r="589">
          <cell r="B589">
            <v>585</v>
          </cell>
          <cell r="C589">
            <v>2110</v>
          </cell>
          <cell r="D589" t="str">
            <v>BID 0849-SF Capital p/o Finanzas (GC 622)</v>
          </cell>
          <cell r="E589" t="str">
            <v>3600-050000-11101/006</v>
          </cell>
        </row>
        <row r="590">
          <cell r="B590">
            <v>586</v>
          </cell>
          <cell r="C590">
            <v>2120</v>
          </cell>
          <cell r="D590" t="str">
            <v>BID 0849-SF Interés p/o Finanzas (GC 622)</v>
          </cell>
          <cell r="E590" t="str">
            <v>3600-050000-11101/006</v>
          </cell>
        </row>
        <row r="591">
          <cell r="B591">
            <v>587</v>
          </cell>
          <cell r="C591">
            <v>2110</v>
          </cell>
          <cell r="D591" t="str">
            <v>BID 0868-SF Capital p/o Finanzas (GC 86)</v>
          </cell>
          <cell r="E591" t="str">
            <v>3600-050000-11101/006</v>
          </cell>
        </row>
        <row r="592">
          <cell r="B592">
            <v>588</v>
          </cell>
          <cell r="C592">
            <v>2120</v>
          </cell>
          <cell r="D592" t="str">
            <v>BID 0868-SF Interés p/o Finanzas (GC 86)</v>
          </cell>
          <cell r="E592" t="str">
            <v>3600-050000-11101/006</v>
          </cell>
        </row>
        <row r="593">
          <cell r="B593">
            <v>589</v>
          </cell>
          <cell r="C593">
            <v>2110</v>
          </cell>
          <cell r="D593" t="str">
            <v>BID 0875-SF Capital p/o Finanzas (GC 851)</v>
          </cell>
          <cell r="E593" t="str">
            <v>3600-050000-11101/006</v>
          </cell>
        </row>
        <row r="594">
          <cell r="B594">
            <v>590</v>
          </cell>
          <cell r="C594">
            <v>2120</v>
          </cell>
          <cell r="D594" t="str">
            <v>BID 0875-SF Comision e intereses p/o Finanzas (GC 5360)</v>
          </cell>
          <cell r="E594" t="str">
            <v>3600-050000-11101/006</v>
          </cell>
        </row>
        <row r="595">
          <cell r="B595">
            <v>591</v>
          </cell>
          <cell r="C595">
            <v>2120</v>
          </cell>
          <cell r="D595" t="str">
            <v>BID 1919-BL comisión e intereses p/o Finanzas (GC 132)</v>
          </cell>
          <cell r="E595" t="str">
            <v>3600-050000-11101/006</v>
          </cell>
        </row>
        <row r="596">
          <cell r="B596">
            <v>592</v>
          </cell>
          <cell r="C596">
            <v>2110</v>
          </cell>
          <cell r="D596" t="str">
            <v>BID 0889-SF Capital p/o Finanzas</v>
          </cell>
          <cell r="E596" t="str">
            <v>3600-050000-11101/006</v>
          </cell>
        </row>
        <row r="597">
          <cell r="B597">
            <v>593</v>
          </cell>
          <cell r="C597">
            <v>2120</v>
          </cell>
          <cell r="D597" t="str">
            <v>BID 0889-SF Interés p/o Finanzas (GC 536)</v>
          </cell>
          <cell r="E597" t="str">
            <v>3600-050000-11101/006</v>
          </cell>
        </row>
        <row r="598">
          <cell r="B598">
            <v>594</v>
          </cell>
          <cell r="C598">
            <v>2110</v>
          </cell>
          <cell r="D598" t="str">
            <v>BID 0899-SF Capital p/o Finanzas (GC 1987)</v>
          </cell>
          <cell r="E598" t="str">
            <v>3600-050000-11101/006</v>
          </cell>
        </row>
        <row r="599">
          <cell r="B599">
            <v>595</v>
          </cell>
          <cell r="C599">
            <v>2120</v>
          </cell>
          <cell r="D599" t="str">
            <v xml:space="preserve">BID 1104-SF Intereses p/o Finanzas </v>
          </cell>
          <cell r="E599" t="str">
            <v>3600-050000-11101/006</v>
          </cell>
        </row>
        <row r="600">
          <cell r="B600">
            <v>596</v>
          </cell>
          <cell r="C600">
            <v>2120</v>
          </cell>
          <cell r="D600" t="str">
            <v>BID 0899-SF Interés p/o Finanzas (GC 1987)</v>
          </cell>
          <cell r="E600" t="str">
            <v>3600-050000-11101/006</v>
          </cell>
        </row>
        <row r="601">
          <cell r="B601">
            <v>597</v>
          </cell>
          <cell r="C601">
            <v>2110</v>
          </cell>
          <cell r="D601" t="str">
            <v>BID 0906-SF Capital p/o Finanzas (GC 8022)</v>
          </cell>
          <cell r="E601" t="str">
            <v>3600-050000-11101/006</v>
          </cell>
        </row>
        <row r="602">
          <cell r="B602">
            <v>598</v>
          </cell>
          <cell r="C602">
            <v>2120</v>
          </cell>
          <cell r="D602" t="str">
            <v>BID 0906-SF Interés p/o Finanzas (GC 8010)</v>
          </cell>
          <cell r="E602" t="str">
            <v>3600-050000-11101/006</v>
          </cell>
        </row>
        <row r="603">
          <cell r="B603">
            <v>599</v>
          </cell>
          <cell r="C603">
            <v>2120</v>
          </cell>
          <cell r="D603" t="str">
            <v>BID 0918-SF Comisión p/o Finanzas (GC 6783)</v>
          </cell>
          <cell r="E603" t="str">
            <v>3600-050000-11101/006</v>
          </cell>
        </row>
        <row r="604">
          <cell r="B604">
            <v>600</v>
          </cell>
          <cell r="C604">
            <v>2120</v>
          </cell>
          <cell r="D604" t="str">
            <v>BID 0918-SF Interes p/o Secretaría de Finanzas (GC 1956)</v>
          </cell>
          <cell r="E604" t="str">
            <v>3600-050000-11101/006</v>
          </cell>
        </row>
        <row r="605">
          <cell r="B605">
            <v>601</v>
          </cell>
          <cell r="C605">
            <v>2120</v>
          </cell>
          <cell r="D605" t="str">
            <v>BID 0918-SF Capital p/o Secretaría de Finanzas (GC 1956)</v>
          </cell>
          <cell r="E605" t="str">
            <v>3600-050000-11101/006</v>
          </cell>
        </row>
        <row r="606">
          <cell r="B606">
            <v>602</v>
          </cell>
          <cell r="C606">
            <v>2120</v>
          </cell>
          <cell r="D606" t="str">
            <v>BID 0936-SF Comision p/o Finanzas (Chq 31791 Citibank)</v>
          </cell>
          <cell r="E606" t="str">
            <v>3600-050000-11101/006</v>
          </cell>
        </row>
        <row r="607">
          <cell r="B607">
            <v>603</v>
          </cell>
          <cell r="C607">
            <v>2120</v>
          </cell>
          <cell r="D607" t="str">
            <v>BID 0936-SF Intereses p/o Finanzas (GC 911)</v>
          </cell>
          <cell r="E607" t="str">
            <v>3600-050000-11101/006</v>
          </cell>
        </row>
        <row r="608">
          <cell r="B608">
            <v>604</v>
          </cell>
          <cell r="C608">
            <v>2120</v>
          </cell>
          <cell r="D608" t="str">
            <v>BID 0936-SF Interés p/o Finanzas (GC 5832)</v>
          </cell>
          <cell r="E608" t="str">
            <v>3600-050000-11101/006</v>
          </cell>
        </row>
        <row r="609">
          <cell r="B609">
            <v>605</v>
          </cell>
          <cell r="C609">
            <v>2120</v>
          </cell>
          <cell r="D609" t="str">
            <v>BID 0938-SF Interés p/o Secretarpía de Finanzas (GC 563)</v>
          </cell>
          <cell r="E609" t="str">
            <v>3600-050000-11101/006</v>
          </cell>
        </row>
        <row r="610">
          <cell r="B610">
            <v>606</v>
          </cell>
          <cell r="C610">
            <v>2120</v>
          </cell>
          <cell r="D610" t="str">
            <v>BID 0938-SF Comision p/o Secretaría de Finanzas (GC 563)</v>
          </cell>
          <cell r="E610" t="str">
            <v>3600-050000-11101/006</v>
          </cell>
        </row>
        <row r="611">
          <cell r="B611">
            <v>607</v>
          </cell>
          <cell r="C611">
            <v>2110</v>
          </cell>
          <cell r="D611" t="str">
            <v>BID 0947-SF Capital p/o Finanzas (GC 8633)</v>
          </cell>
          <cell r="E611" t="str">
            <v>3600-050000-11101/006</v>
          </cell>
        </row>
        <row r="612">
          <cell r="B612">
            <v>608</v>
          </cell>
          <cell r="C612">
            <v>2120</v>
          </cell>
          <cell r="D612" t="str">
            <v>BID 0947-SF Intereses p/o Finanzas (GC 8633)</v>
          </cell>
          <cell r="E612" t="str">
            <v>3600-050000-11101/006</v>
          </cell>
        </row>
        <row r="613">
          <cell r="B613">
            <v>609</v>
          </cell>
          <cell r="C613">
            <v>2120</v>
          </cell>
          <cell r="D613" t="str">
            <v>BID 1568-SF Comision e Intereses p/o Finanzas</v>
          </cell>
          <cell r="E613" t="str">
            <v>3600-050000-11101/006</v>
          </cell>
          <cell r="O613">
            <v>42390.75</v>
          </cell>
        </row>
        <row r="614">
          <cell r="B614">
            <v>610</v>
          </cell>
          <cell r="C614">
            <v>2120</v>
          </cell>
          <cell r="D614" t="str">
            <v xml:space="preserve">BID 1748-SF Interés p/o Secretaría de Finanzas </v>
          </cell>
          <cell r="E614" t="str">
            <v>3600-050000-11101/006</v>
          </cell>
          <cell r="R614">
            <v>151232.88</v>
          </cell>
        </row>
        <row r="615">
          <cell r="B615">
            <v>611</v>
          </cell>
          <cell r="C615">
            <v>2120</v>
          </cell>
          <cell r="D615" t="str">
            <v>BID 0949-SF Comision p/o Finanzas (GC 5176)</v>
          </cell>
          <cell r="E615" t="str">
            <v>3600-050000-11101/006</v>
          </cell>
        </row>
        <row r="616">
          <cell r="B616">
            <v>612</v>
          </cell>
          <cell r="C616">
            <v>2120</v>
          </cell>
          <cell r="D616" t="str">
            <v>BID 0949-SF Interés p/o Secretaría de Finanzas (GC 563)</v>
          </cell>
          <cell r="E616" t="str">
            <v>3600-050000-11101/006</v>
          </cell>
        </row>
        <row r="617">
          <cell r="B617">
            <v>613</v>
          </cell>
          <cell r="C617">
            <v>2120</v>
          </cell>
          <cell r="D617" t="str">
            <v>BID 0967-SF Comision p/o Finanzas (GC 1182)</v>
          </cell>
          <cell r="E617" t="str">
            <v>3600-050000-11101/006</v>
          </cell>
        </row>
        <row r="618">
          <cell r="B618">
            <v>614</v>
          </cell>
          <cell r="C618">
            <v>2120</v>
          </cell>
          <cell r="D618" t="str">
            <v>BID 0967-SF Interés p/o Finanzas (GC 670)</v>
          </cell>
          <cell r="E618" t="str">
            <v>3600-050000-11101/006</v>
          </cell>
        </row>
        <row r="619">
          <cell r="B619">
            <v>615</v>
          </cell>
          <cell r="C619">
            <v>2120</v>
          </cell>
          <cell r="D619" t="str">
            <v>BID 0968-SF Comision p/o Finanzas (GC 670)</v>
          </cell>
          <cell r="E619" t="str">
            <v>3600-050000-11101/006</v>
          </cell>
        </row>
        <row r="620">
          <cell r="B620">
            <v>616</v>
          </cell>
          <cell r="C620">
            <v>2120</v>
          </cell>
          <cell r="D620" t="str">
            <v>BID 0968-SF Interés p/o Finanzas (GC 1182)</v>
          </cell>
          <cell r="E620" t="str">
            <v>3600-050000-11101/006</v>
          </cell>
        </row>
        <row r="621">
          <cell r="B621">
            <v>617</v>
          </cell>
          <cell r="C621">
            <v>2120</v>
          </cell>
          <cell r="D621" t="str">
            <v>BID 0974-SF Interés p/o Secretaría de Finanzas (GC 1890)</v>
          </cell>
          <cell r="E621" t="str">
            <v>3600-050000-11101/006</v>
          </cell>
        </row>
        <row r="622">
          <cell r="B622">
            <v>618</v>
          </cell>
          <cell r="C622">
            <v>2120</v>
          </cell>
          <cell r="D622" t="str">
            <v>BID 0974-SF Comisión p/o Finanzas (GC 2150)</v>
          </cell>
          <cell r="E622" t="str">
            <v>3600-050000-11101/006</v>
          </cell>
        </row>
        <row r="623">
          <cell r="B623">
            <v>619</v>
          </cell>
          <cell r="C623">
            <v>2120</v>
          </cell>
          <cell r="D623" t="str">
            <v xml:space="preserve">BID 0981-SF Comision p/o Finanzas </v>
          </cell>
          <cell r="E623" t="str">
            <v>3600-050000-11101/006</v>
          </cell>
        </row>
        <row r="624">
          <cell r="B624">
            <v>620</v>
          </cell>
          <cell r="C624">
            <v>2110</v>
          </cell>
          <cell r="D624" t="str">
            <v xml:space="preserve">BID 0981-SF Capital p/o Finanzas </v>
          </cell>
          <cell r="E624" t="str">
            <v>3600-050000-11101/006</v>
          </cell>
        </row>
        <row r="625">
          <cell r="B625">
            <v>621</v>
          </cell>
          <cell r="C625">
            <v>2120</v>
          </cell>
          <cell r="D625" t="str">
            <v>BID 0989-SF Comision p/o Finanzas (GC 6342)</v>
          </cell>
          <cell r="E625" t="str">
            <v>3600-050000-11101/006</v>
          </cell>
        </row>
        <row r="626">
          <cell r="B626">
            <v>622</v>
          </cell>
          <cell r="C626">
            <v>2110</v>
          </cell>
          <cell r="D626" t="str">
            <v xml:space="preserve">BID 1478-SF Capital p/o Finanzas </v>
          </cell>
          <cell r="E626" t="str">
            <v>3600-050000-11101/006</v>
          </cell>
        </row>
        <row r="627">
          <cell r="B627">
            <v>623</v>
          </cell>
          <cell r="C627">
            <v>2120</v>
          </cell>
          <cell r="D627" t="str">
            <v xml:space="preserve">BID 1478-SF Intereses y Comisiones p/o Finanzas </v>
          </cell>
          <cell r="E627" t="str">
            <v>3600-050000-11101/006</v>
          </cell>
        </row>
        <row r="628">
          <cell r="B628">
            <v>624</v>
          </cell>
          <cell r="C628">
            <v>2120</v>
          </cell>
          <cell r="D628" t="str">
            <v>BID 1000-SF Interés p/o Secretaría de Finanzas (GC 455)</v>
          </cell>
          <cell r="E628" t="str">
            <v>3600-050000-11101/006</v>
          </cell>
        </row>
        <row r="629">
          <cell r="B629">
            <v>625</v>
          </cell>
          <cell r="C629">
            <v>2120</v>
          </cell>
          <cell r="D629" t="str">
            <v>BID 1000-SF Comisión p/o Secretaría de Finanzas (GC 8136)</v>
          </cell>
          <cell r="E629" t="str">
            <v>3600-050000-11101/006</v>
          </cell>
        </row>
        <row r="630">
          <cell r="B630">
            <v>626</v>
          </cell>
          <cell r="C630">
            <v>2110</v>
          </cell>
          <cell r="D630" t="str">
            <v>BID 1024-SF Capital p/o Secretaría de Finanzas</v>
          </cell>
          <cell r="E630" t="str">
            <v>3600-050000-11101/006</v>
          </cell>
        </row>
        <row r="631">
          <cell r="B631">
            <v>627</v>
          </cell>
          <cell r="C631">
            <v>2120</v>
          </cell>
          <cell r="D631" t="str">
            <v>BID 1024-SF Intereses p/o Secretaría de Finanzas</v>
          </cell>
          <cell r="E631" t="str">
            <v>3600-050000-11101/006</v>
          </cell>
        </row>
        <row r="632">
          <cell r="B632">
            <v>628</v>
          </cell>
          <cell r="C632">
            <v>2120</v>
          </cell>
          <cell r="D632" t="str">
            <v>BID 1025-SF Intreses p/o Secretaría de Finanzas (GC 7646)</v>
          </cell>
          <cell r="E632" t="str">
            <v>3600-050000-11101/006</v>
          </cell>
        </row>
        <row r="633">
          <cell r="B633">
            <v>629</v>
          </cell>
          <cell r="C633">
            <v>2120</v>
          </cell>
          <cell r="D633" t="str">
            <v>BID 1025-SF Comisión p/o Finanzas (GC 8691)</v>
          </cell>
          <cell r="E633" t="str">
            <v>3600-050000-11101/006</v>
          </cell>
        </row>
        <row r="634">
          <cell r="B634">
            <v>630</v>
          </cell>
          <cell r="C634">
            <v>2110</v>
          </cell>
          <cell r="D634" t="str">
            <v>BID 1026-SF Capital p/o Secretaría de Finanzas</v>
          </cell>
          <cell r="E634" t="str">
            <v>3600-050000-11101/006</v>
          </cell>
        </row>
        <row r="635">
          <cell r="B635">
            <v>631</v>
          </cell>
          <cell r="C635">
            <v>2120</v>
          </cell>
          <cell r="D635" t="str">
            <v>BID 1026-SF Interes p/o Secretaría de Finanzas</v>
          </cell>
          <cell r="E635" t="str">
            <v>3600-050000-11101/006</v>
          </cell>
        </row>
        <row r="636">
          <cell r="B636">
            <v>632</v>
          </cell>
          <cell r="C636">
            <v>2120</v>
          </cell>
          <cell r="D636" t="str">
            <v>BID 1028-SF Interés p/o Finanzas (GC 4201)</v>
          </cell>
          <cell r="E636" t="str">
            <v>3600-050000-11101/006</v>
          </cell>
        </row>
        <row r="637">
          <cell r="B637">
            <v>633</v>
          </cell>
          <cell r="C637">
            <v>2120</v>
          </cell>
          <cell r="D637" t="str">
            <v>BID 1029-SF Comisión p/o Finanzas (GC 1740)</v>
          </cell>
          <cell r="E637" t="str">
            <v>3600-050000-11101/006</v>
          </cell>
        </row>
        <row r="638">
          <cell r="B638">
            <v>634</v>
          </cell>
          <cell r="C638">
            <v>2120</v>
          </cell>
          <cell r="D638" t="str">
            <v>BID 1029-SF Interés p/o Finanzas (GC 1552)</v>
          </cell>
          <cell r="E638" t="str">
            <v>3600-050000-11101/006</v>
          </cell>
        </row>
        <row r="639">
          <cell r="B639">
            <v>635</v>
          </cell>
          <cell r="C639">
            <v>2120</v>
          </cell>
          <cell r="D639" t="str">
            <v>BID 1029-SF Comisiones p/o Finanzas (GC 6121)</v>
          </cell>
          <cell r="E639" t="str">
            <v>3600-050000-11101/006</v>
          </cell>
        </row>
        <row r="640">
          <cell r="B640">
            <v>636</v>
          </cell>
          <cell r="C640">
            <v>2120</v>
          </cell>
          <cell r="D640" t="str">
            <v>BID 1037-SF Comisiones p/o Sec.. Finanzas</v>
          </cell>
          <cell r="E640" t="str">
            <v>3600-050000-11101/006</v>
          </cell>
        </row>
        <row r="641">
          <cell r="B641">
            <v>637</v>
          </cell>
          <cell r="C641">
            <v>2120</v>
          </cell>
          <cell r="D641" t="str">
            <v>BID 1037-SF Intereses p/o Finanzas</v>
          </cell>
          <cell r="E641" t="str">
            <v>3600-050000-11101/006</v>
          </cell>
        </row>
        <row r="642">
          <cell r="B642">
            <v>638</v>
          </cell>
          <cell r="C642">
            <v>2120</v>
          </cell>
          <cell r="D642" t="str">
            <v>BID 1048-SF Comisión p/o Finanzas</v>
          </cell>
          <cell r="E642" t="str">
            <v>3600-050000-11101/006</v>
          </cell>
          <cell r="AG642">
            <v>20849.54</v>
          </cell>
        </row>
        <row r="643">
          <cell r="B643">
            <v>639</v>
          </cell>
          <cell r="C643">
            <v>2110</v>
          </cell>
          <cell r="D643" t="str">
            <v xml:space="preserve">BID 1048-SF Capital p/o Secretaría de Finanzas </v>
          </cell>
          <cell r="E643" t="str">
            <v>3600-050000-11101/006</v>
          </cell>
          <cell r="AG643">
            <v>281869.25</v>
          </cell>
        </row>
        <row r="644">
          <cell r="B644">
            <v>640</v>
          </cell>
          <cell r="C644">
            <v>2120</v>
          </cell>
          <cell r="D644" t="str">
            <v xml:space="preserve">BID 1115 SF-HO Comisión e Intereses p/o Secretaría de Finanzas </v>
          </cell>
          <cell r="E644" t="str">
            <v>3600-050000-11101/006</v>
          </cell>
        </row>
        <row r="645">
          <cell r="B645">
            <v>641</v>
          </cell>
          <cell r="C645">
            <v>2120</v>
          </cell>
          <cell r="D645" t="str">
            <v>BID 1533-SF Intereses y Comision p/o Finanzas</v>
          </cell>
          <cell r="E645" t="str">
            <v>3600-050000-11101/006</v>
          </cell>
          <cell r="AI645">
            <v>50315.18</v>
          </cell>
        </row>
        <row r="646">
          <cell r="B646">
            <v>642</v>
          </cell>
          <cell r="C646">
            <v>2110</v>
          </cell>
          <cell r="D646" t="str">
            <v>BID 1005-SF Capital p/o Finanzas</v>
          </cell>
          <cell r="E646" t="str">
            <v>3600-050000-11101/006</v>
          </cell>
          <cell r="F646">
            <v>176320.5</v>
          </cell>
        </row>
        <row r="647">
          <cell r="B647">
            <v>643</v>
          </cell>
          <cell r="C647">
            <v>2120</v>
          </cell>
          <cell r="D647" t="str">
            <v>BID 1005-SF Comisión e Interes p/o Finanzas</v>
          </cell>
          <cell r="E647" t="str">
            <v>3600-050000-11101/006</v>
          </cell>
          <cell r="F647">
            <v>100009.57</v>
          </cell>
        </row>
        <row r="648">
          <cell r="B648">
            <v>644</v>
          </cell>
          <cell r="C648">
            <v>2110</v>
          </cell>
          <cell r="D648" t="str">
            <v>BID 1546-SF Capital p/o Finanzas</v>
          </cell>
          <cell r="E648" t="str">
            <v>3600-050000-11101/006</v>
          </cell>
        </row>
        <row r="649">
          <cell r="B649">
            <v>645</v>
          </cell>
          <cell r="C649">
            <v>2120</v>
          </cell>
          <cell r="D649" t="str">
            <v>BID 1546-SF Comisión p/o Finanzas</v>
          </cell>
          <cell r="E649" t="str">
            <v>3600-050000-11101/006</v>
          </cell>
        </row>
        <row r="650">
          <cell r="B650">
            <v>646</v>
          </cell>
          <cell r="C650">
            <v>2120</v>
          </cell>
          <cell r="D650" t="str">
            <v xml:space="preserve">BID 1063-SF  Intereses p/o Finanzas </v>
          </cell>
          <cell r="E650" t="str">
            <v>3600-050000-11101/006</v>
          </cell>
        </row>
        <row r="651">
          <cell r="B651">
            <v>647</v>
          </cell>
          <cell r="C651">
            <v>2120</v>
          </cell>
          <cell r="D651" t="str">
            <v xml:space="preserve">BID 1066-SF Interes p/o Finanzas </v>
          </cell>
          <cell r="E651" t="str">
            <v>3600-050000-11101/006</v>
          </cell>
        </row>
        <row r="652">
          <cell r="B652">
            <v>648</v>
          </cell>
          <cell r="C652">
            <v>2120</v>
          </cell>
          <cell r="D652" t="str">
            <v xml:space="preserve">BID 1689-SF Comision e Intereses p/o Finanzas </v>
          </cell>
          <cell r="E652" t="str">
            <v>3600-050000-11101/006</v>
          </cell>
        </row>
        <row r="653">
          <cell r="B653">
            <v>649</v>
          </cell>
          <cell r="C653">
            <v>2120</v>
          </cell>
          <cell r="D653" t="str">
            <v>BID 1068 SF Comisión p/o Finanzas (GC 5204)</v>
          </cell>
          <cell r="E653" t="str">
            <v>3600-050000-11101/006</v>
          </cell>
        </row>
        <row r="654">
          <cell r="B654">
            <v>650</v>
          </cell>
          <cell r="C654">
            <v>2120</v>
          </cell>
          <cell r="D654" t="str">
            <v xml:space="preserve">BID 1552-SF Interés y Comisión p/o Secretaría de Finanzas </v>
          </cell>
          <cell r="E654" t="str">
            <v>3600-050000-11101/006</v>
          </cell>
        </row>
        <row r="655">
          <cell r="B655">
            <v>651</v>
          </cell>
          <cell r="C655">
            <v>2110</v>
          </cell>
          <cell r="D655" t="str">
            <v xml:space="preserve">BID 1069 SF Capital p/o Finanzas </v>
          </cell>
          <cell r="E655" t="str">
            <v>3600-050000-11101/006</v>
          </cell>
        </row>
        <row r="656">
          <cell r="B656">
            <v>652</v>
          </cell>
          <cell r="C656">
            <v>2120</v>
          </cell>
          <cell r="D656" t="str">
            <v>BID 1069-SF Interés y comisiones p/o Finanzas (GC 0644)</v>
          </cell>
          <cell r="E656" t="str">
            <v>3600-050000-11101/006</v>
          </cell>
        </row>
        <row r="657">
          <cell r="B657">
            <v>653</v>
          </cell>
          <cell r="C657">
            <v>2120</v>
          </cell>
          <cell r="D657" t="str">
            <v>BID 1077-SF HO  Comisión e Intereses p/o Secretaría de Finanzas</v>
          </cell>
          <cell r="E657" t="str">
            <v>3600-050000-11101/006</v>
          </cell>
        </row>
        <row r="658">
          <cell r="B658">
            <v>654</v>
          </cell>
          <cell r="C658">
            <v>2120</v>
          </cell>
          <cell r="D658" t="str">
            <v xml:space="preserve">BID 1073-SF HO  Interés p/o Secretaría de Finanzas </v>
          </cell>
          <cell r="E658" t="str">
            <v>3600-050000-11101/006</v>
          </cell>
        </row>
        <row r="659">
          <cell r="B659">
            <v>655</v>
          </cell>
          <cell r="C659">
            <v>2120</v>
          </cell>
          <cell r="D659" t="str">
            <v xml:space="preserve">BID 1059-SF HO Interés p/o Finanzas </v>
          </cell>
          <cell r="E659" t="str">
            <v>3600-050000-11101/006</v>
          </cell>
        </row>
        <row r="660">
          <cell r="B660">
            <v>656</v>
          </cell>
          <cell r="C660">
            <v>2120</v>
          </cell>
          <cell r="D660" t="str">
            <v>BID 1565-SF HO Comisión p/o Secretaría de Finanzas</v>
          </cell>
          <cell r="E660" t="str">
            <v>3600-050000-11101/006</v>
          </cell>
          <cell r="S660">
            <v>244806.93</v>
          </cell>
        </row>
        <row r="661">
          <cell r="B661">
            <v>657</v>
          </cell>
          <cell r="C661">
            <v>2120</v>
          </cell>
          <cell r="D661" t="str">
            <v>BID 1078-SF Interés p/o Secretaría de Finanzas (GC 431)</v>
          </cell>
          <cell r="E661" t="str">
            <v>3600-050000-11101/006</v>
          </cell>
        </row>
        <row r="662">
          <cell r="B662">
            <v>658</v>
          </cell>
          <cell r="C662">
            <v>2120</v>
          </cell>
          <cell r="D662" t="str">
            <v xml:space="preserve">BID 1623-SF Comisión p/o Finanzas </v>
          </cell>
          <cell r="E662" t="str">
            <v>3600-050000-11101/006</v>
          </cell>
        </row>
        <row r="663">
          <cell r="B663">
            <v>659</v>
          </cell>
          <cell r="C663">
            <v>2120</v>
          </cell>
          <cell r="D663" t="str">
            <v>BID 1082 SF Intereses y Comisión p/o Secretaría de Finanzas</v>
          </cell>
          <cell r="E663" t="str">
            <v>3600-050000-11101/006</v>
          </cell>
        </row>
        <row r="664">
          <cell r="B664">
            <v>660</v>
          </cell>
          <cell r="C664">
            <v>2120</v>
          </cell>
          <cell r="D664" t="str">
            <v xml:space="preserve">BID 1112 SF HO Interès y Comisiòn p/o Finanzas </v>
          </cell>
          <cell r="E664" t="str">
            <v>3600-050000-11101/006</v>
          </cell>
        </row>
        <row r="665">
          <cell r="B665">
            <v>661</v>
          </cell>
          <cell r="C665">
            <v>2120</v>
          </cell>
          <cell r="D665" t="str">
            <v xml:space="preserve">BID 2016-SF/HO Interés y Comisión p/o Finanzas </v>
          </cell>
          <cell r="E665" t="str">
            <v>3600-050000-11101/006</v>
          </cell>
          <cell r="S665">
            <v>66662.289999999994</v>
          </cell>
        </row>
        <row r="666">
          <cell r="B666">
            <v>662</v>
          </cell>
          <cell r="C666">
            <v>2110</v>
          </cell>
          <cell r="D666" t="str">
            <v>BID 10135-HO Capital p/o Deuda Pública</v>
          </cell>
          <cell r="E666" t="str">
            <v>3600-050000-11101/006</v>
          </cell>
        </row>
        <row r="667">
          <cell r="B667">
            <v>663</v>
          </cell>
          <cell r="C667">
            <v>2120</v>
          </cell>
          <cell r="D667" t="str">
            <v>BID 1532-SF Interès y Comisión  p/o Secretaría de Finanzas</v>
          </cell>
          <cell r="E667" t="str">
            <v>3600-050000-11101/006</v>
          </cell>
          <cell r="V667">
            <v>75268.600000000006</v>
          </cell>
        </row>
        <row r="668">
          <cell r="B668">
            <v>664</v>
          </cell>
          <cell r="C668">
            <v>2120</v>
          </cell>
          <cell r="D668" t="str">
            <v>BID 1530-SF Comisión p/o Secretaría de Finanzas</v>
          </cell>
          <cell r="E668" t="str">
            <v>3600-050000-11101/006</v>
          </cell>
        </row>
        <row r="669">
          <cell r="B669">
            <v>665</v>
          </cell>
          <cell r="C669">
            <v>2120</v>
          </cell>
          <cell r="D669" t="str">
            <v>BID 1090-SF Comisión e Intereses p/o Secretaría de Finanzas</v>
          </cell>
          <cell r="E669" t="str">
            <v>3600-050000-11101/006</v>
          </cell>
        </row>
        <row r="670">
          <cell r="B670">
            <v>666</v>
          </cell>
          <cell r="C670">
            <v>2120</v>
          </cell>
          <cell r="D670" t="str">
            <v xml:space="preserve">BID 1793 SF/HO Comisión e Intereses p/o Secretaría de Finanzas </v>
          </cell>
          <cell r="E670" t="str">
            <v>3600-050000-11101/006</v>
          </cell>
        </row>
        <row r="671">
          <cell r="B671">
            <v>667</v>
          </cell>
          <cell r="C671">
            <v>2120</v>
          </cell>
          <cell r="D671" t="str">
            <v xml:space="preserve">BID 1786 SF/HO Intereses y Comisiòn p/o Secretaría de Finanzas </v>
          </cell>
          <cell r="E671" t="str">
            <v>3600-050000-11101/006</v>
          </cell>
        </row>
        <row r="672">
          <cell r="B672">
            <v>668</v>
          </cell>
          <cell r="C672">
            <v>2120</v>
          </cell>
          <cell r="D672" t="str">
            <v>BID 1584 SF/HO Intereses y Comisión p/o Secretaría de Finanzas</v>
          </cell>
          <cell r="E672" t="str">
            <v>3600-050000-11101/006</v>
          </cell>
        </row>
        <row r="673">
          <cell r="B673">
            <v>669</v>
          </cell>
          <cell r="C673">
            <v>2120</v>
          </cell>
          <cell r="D673" t="str">
            <v xml:space="preserve">BID 1123 SF/HO Intereses y Comisión  p/o Secretarìa de Finanzas </v>
          </cell>
          <cell r="E673" t="str">
            <v>3600-050000-11101/006</v>
          </cell>
        </row>
        <row r="674">
          <cell r="B674">
            <v>670</v>
          </cell>
          <cell r="C674">
            <v>2110</v>
          </cell>
          <cell r="D674" t="str">
            <v xml:space="preserve">BID 1804 SF/HO-2 Capital  p/o Secretarìa de Finanzas </v>
          </cell>
          <cell r="E674" t="str">
            <v>3600-050000-11101/006</v>
          </cell>
        </row>
        <row r="675">
          <cell r="B675">
            <v>671</v>
          </cell>
          <cell r="C675">
            <v>2120</v>
          </cell>
          <cell r="D675" t="str">
            <v>BID 1804 SF/HO Intereses y Comisión p/o Secretarìa de Finanzas</v>
          </cell>
          <cell r="E675" t="str">
            <v>3600-050000-11101/006</v>
          </cell>
        </row>
        <row r="676">
          <cell r="B676">
            <v>672</v>
          </cell>
          <cell r="C676">
            <v>2140</v>
          </cell>
          <cell r="D676" t="str">
            <v xml:space="preserve">Devolucion de Fondos BID </v>
          </cell>
          <cell r="E676" t="str">
            <v>3600-050000-11101/006</v>
          </cell>
        </row>
        <row r="677">
          <cell r="A677" t="str">
            <v>2-02-00-00</v>
          </cell>
          <cell r="B677">
            <v>673</v>
          </cell>
          <cell r="D677" t="str">
            <v xml:space="preserve">BIRF, IBRD, IDA </v>
          </cell>
          <cell r="F677">
            <v>249203.06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144124.54</v>
          </cell>
          <cell r="T677">
            <v>0</v>
          </cell>
          <cell r="U677">
            <v>190335.77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583663.37</v>
          </cell>
        </row>
        <row r="678">
          <cell r="B678">
            <v>674</v>
          </cell>
          <cell r="C678">
            <v>2110</v>
          </cell>
          <cell r="D678" t="str">
            <v>Devolución de Fondos no Utilizados IDA</v>
          </cell>
          <cell r="E678" t="str">
            <v>3600-050000-11101/006</v>
          </cell>
        </row>
        <row r="679">
          <cell r="B679">
            <v>675</v>
          </cell>
          <cell r="C679">
            <v>2120</v>
          </cell>
          <cell r="D679" t="str">
            <v>IDA 0001-HO Comision p/o Finanzas (GC 1378)</v>
          </cell>
          <cell r="E679" t="str">
            <v>3600-050000-11101/006</v>
          </cell>
        </row>
        <row r="680">
          <cell r="B680">
            <v>676</v>
          </cell>
          <cell r="C680">
            <v>2110</v>
          </cell>
          <cell r="D680" t="str">
            <v xml:space="preserve">BIRF 565999001 3/OGB Capital p/o Finanzas </v>
          </cell>
          <cell r="E680" t="str">
            <v>3600-050000-11101/006</v>
          </cell>
        </row>
        <row r="681">
          <cell r="B681">
            <v>677</v>
          </cell>
          <cell r="C681">
            <v>2110</v>
          </cell>
          <cell r="D681" t="str">
            <v>IDA 022/2006 HO Capital p/o La ENEE (GC 1016)</v>
          </cell>
          <cell r="E681" t="str">
            <v>3600-050000-11101/006</v>
          </cell>
        </row>
        <row r="682">
          <cell r="B682">
            <v>678</v>
          </cell>
          <cell r="C682">
            <v>2120</v>
          </cell>
          <cell r="D682" t="str">
            <v>IDA 3497-0 HO Comisión p/o FINANZAS</v>
          </cell>
          <cell r="E682" t="str">
            <v>3600-050000-11101/006</v>
          </cell>
        </row>
        <row r="683">
          <cell r="B683">
            <v>679</v>
          </cell>
          <cell r="C683">
            <v>2110</v>
          </cell>
          <cell r="D683" t="str">
            <v>IDA 023/2006 HO Capital p/o La ENEE (GC 1015)</v>
          </cell>
          <cell r="E683" t="str">
            <v>3600-050000-11101/006</v>
          </cell>
        </row>
        <row r="684">
          <cell r="B684">
            <v>680</v>
          </cell>
          <cell r="C684">
            <v>2120</v>
          </cell>
          <cell r="D684" t="str">
            <v>IDA 023/2006 HO Comisión p/o la ENEE (GC 1015)</v>
          </cell>
          <cell r="E684" t="str">
            <v>3600-050000-11101/006</v>
          </cell>
        </row>
        <row r="685">
          <cell r="B685">
            <v>681</v>
          </cell>
          <cell r="C685">
            <v>2110</v>
          </cell>
          <cell r="D685" t="str">
            <v>IDA 179-0 HO Capital p/o Finanzas (GC 1013)</v>
          </cell>
          <cell r="E685" t="str">
            <v>3600-050000-11101/006</v>
          </cell>
        </row>
        <row r="686">
          <cell r="B686">
            <v>682</v>
          </cell>
          <cell r="C686">
            <v>2120</v>
          </cell>
          <cell r="D686" t="str">
            <v xml:space="preserve">IDA 4381-0 HO Comisión p/o Finanzas </v>
          </cell>
          <cell r="E686" t="str">
            <v>3600-050000-11101/006</v>
          </cell>
        </row>
        <row r="687">
          <cell r="B687">
            <v>683</v>
          </cell>
          <cell r="C687">
            <v>2120</v>
          </cell>
          <cell r="D687" t="str">
            <v>BIRF 1748-HO Interes p/o Finanzas (GC 5357)</v>
          </cell>
          <cell r="E687" t="str">
            <v>3600-050000-11101/006</v>
          </cell>
        </row>
        <row r="688">
          <cell r="B688">
            <v>684</v>
          </cell>
          <cell r="C688">
            <v>2110</v>
          </cell>
          <cell r="D688" t="str">
            <v>IDA 0201-HO Capital p/o ENEE (GC 7858)</v>
          </cell>
          <cell r="E688" t="str">
            <v>3600-050000-11101/006</v>
          </cell>
        </row>
        <row r="689">
          <cell r="B689">
            <v>685</v>
          </cell>
          <cell r="C689">
            <v>2120</v>
          </cell>
          <cell r="D689" t="str">
            <v>IDA 0201-HO Comisión p/o ENEE (GC 7858)</v>
          </cell>
          <cell r="E689" t="str">
            <v>3600-050000-11101/006</v>
          </cell>
        </row>
        <row r="690">
          <cell r="B690">
            <v>686</v>
          </cell>
          <cell r="C690">
            <v>2110</v>
          </cell>
          <cell r="D690" t="str">
            <v>IDA 0434 0 HO Capital p/o Finanzas (GC 1013)</v>
          </cell>
          <cell r="E690" t="str">
            <v>3600-050000-11101/006</v>
          </cell>
        </row>
        <row r="691">
          <cell r="B691">
            <v>687</v>
          </cell>
          <cell r="C691">
            <v>2120</v>
          </cell>
          <cell r="D691" t="str">
            <v xml:space="preserve">IDA 3414-1 HO Comisión p/o Finanzas </v>
          </cell>
          <cell r="E691" t="str">
            <v>3600-050000-11101/006</v>
          </cell>
        </row>
        <row r="692">
          <cell r="B692">
            <v>688</v>
          </cell>
          <cell r="C692">
            <v>2120</v>
          </cell>
          <cell r="D692" t="str">
            <v>BIRF 0434-HO Interes p/o Finanzas (GC 5648)</v>
          </cell>
          <cell r="E692" t="str">
            <v>3600-050000-11101/006</v>
          </cell>
        </row>
        <row r="693">
          <cell r="B693">
            <v>689</v>
          </cell>
          <cell r="C693">
            <v>2110</v>
          </cell>
          <cell r="D693" t="str">
            <v>IDA 0452-0 HO Capital p/o Finanzas (GC 1012)</v>
          </cell>
          <cell r="E693" t="str">
            <v>3600-050000-11101/006</v>
          </cell>
        </row>
        <row r="694">
          <cell r="B694">
            <v>690</v>
          </cell>
          <cell r="C694">
            <v>2120</v>
          </cell>
          <cell r="D694" t="str">
            <v>IDA 0452-0 HO Interes p/o Finanzas (GC 1012)</v>
          </cell>
          <cell r="E694" t="str">
            <v>3600-050000-11101/006</v>
          </cell>
        </row>
        <row r="695">
          <cell r="B695">
            <v>691</v>
          </cell>
          <cell r="C695">
            <v>2120</v>
          </cell>
          <cell r="D695" t="str">
            <v>BIRF 0452-HO Comisión p/o Finanzas (GC 5357)</v>
          </cell>
          <cell r="E695" t="str">
            <v>3600-050000-11101/006</v>
          </cell>
        </row>
        <row r="696">
          <cell r="B696">
            <v>692</v>
          </cell>
          <cell r="C696">
            <v>2120</v>
          </cell>
          <cell r="D696" t="str">
            <v>BIRF 0452-HO Comision p/o Finanzas (GC 5851)</v>
          </cell>
          <cell r="E696" t="str">
            <v>3600-050000-11101/006</v>
          </cell>
        </row>
        <row r="697">
          <cell r="B697">
            <v>693</v>
          </cell>
          <cell r="C697">
            <v>2120</v>
          </cell>
          <cell r="D697" t="str">
            <v>BIRF 0452-HO Interes p/o Finanzas (GC 0508)</v>
          </cell>
          <cell r="E697" t="str">
            <v>3600-050000-11101/006</v>
          </cell>
        </row>
        <row r="698">
          <cell r="B698">
            <v>694</v>
          </cell>
          <cell r="C698">
            <v>2110</v>
          </cell>
          <cell r="D698" t="str">
            <v>IDA 0628 0 HO Capital p/o Finanzas (GC 1013)</v>
          </cell>
          <cell r="E698" t="str">
            <v>3600-050000-11101/006</v>
          </cell>
        </row>
        <row r="699">
          <cell r="B699">
            <v>695</v>
          </cell>
          <cell r="C699">
            <v>2120</v>
          </cell>
          <cell r="D699" t="str">
            <v xml:space="preserve">IDA 4036-0 Comisión p/o Finanzas </v>
          </cell>
          <cell r="E699" t="str">
            <v>3600-050000-11101/006</v>
          </cell>
        </row>
        <row r="700">
          <cell r="B700">
            <v>696</v>
          </cell>
          <cell r="C700">
            <v>2120</v>
          </cell>
          <cell r="D700" t="str">
            <v>BIRF 0628-HO Interes p/o Finanzas (GC 0508)</v>
          </cell>
          <cell r="E700" t="str">
            <v>3600-050000-11101/006</v>
          </cell>
        </row>
        <row r="701">
          <cell r="B701">
            <v>697</v>
          </cell>
          <cell r="C701">
            <v>2110</v>
          </cell>
          <cell r="D701" t="str">
            <v>IDA 0696-HO Capital p/o ENP (GC 259)</v>
          </cell>
          <cell r="E701" t="str">
            <v>3700-109903-00000</v>
          </cell>
        </row>
        <row r="702">
          <cell r="B702">
            <v>698</v>
          </cell>
          <cell r="C702">
            <v>2120</v>
          </cell>
          <cell r="D702" t="str">
            <v>BIRF 0696-HO Intereses p/o ENP (GC 220)</v>
          </cell>
          <cell r="E702" t="str">
            <v>3700-109903-00000</v>
          </cell>
        </row>
        <row r="703">
          <cell r="B703">
            <v>699</v>
          </cell>
          <cell r="C703">
            <v>2140</v>
          </cell>
          <cell r="D703" t="str">
            <v xml:space="preserve">BIRF 57803 Donaciónl p/o Finanzas Deuda Pública </v>
          </cell>
          <cell r="E703" t="str">
            <v>3600-050000-11101/006</v>
          </cell>
        </row>
        <row r="704">
          <cell r="B704">
            <v>700</v>
          </cell>
          <cell r="C704">
            <v>2120</v>
          </cell>
          <cell r="D704" t="str">
            <v>BIRF 0710-HO Comisiones p/o Finanzas (GC 6399)</v>
          </cell>
          <cell r="E704" t="str">
            <v>3600-050000-11101/006</v>
          </cell>
        </row>
        <row r="705">
          <cell r="B705">
            <v>701</v>
          </cell>
          <cell r="C705">
            <v>2110</v>
          </cell>
          <cell r="D705" t="str">
            <v>IDA 0071-HO Capital p/o Finanzas (GC 2102)</v>
          </cell>
          <cell r="E705" t="str">
            <v>3600-050000-11101/006</v>
          </cell>
        </row>
        <row r="706">
          <cell r="B706">
            <v>702</v>
          </cell>
          <cell r="C706">
            <v>2120</v>
          </cell>
          <cell r="D706" t="str">
            <v>IDA 0071-HO Comisiòn  p/o Finanzas (GC 2102)</v>
          </cell>
          <cell r="E706" t="str">
            <v>3600-050000-11101/006</v>
          </cell>
        </row>
        <row r="707">
          <cell r="B707">
            <v>703</v>
          </cell>
          <cell r="C707">
            <v>2110</v>
          </cell>
          <cell r="D707" t="str">
            <v>BIRF 0896-HO Capital p/o Finanzas (GC 2514)</v>
          </cell>
          <cell r="E707" t="str">
            <v>3600-050000-11101/006</v>
          </cell>
        </row>
        <row r="708">
          <cell r="B708">
            <v>704</v>
          </cell>
          <cell r="C708">
            <v>2120</v>
          </cell>
          <cell r="D708" t="str">
            <v>BIRF 0896-HO Interés p/o Finanzas (GC 2514)</v>
          </cell>
          <cell r="E708" t="str">
            <v>3600-050000-11101/006</v>
          </cell>
        </row>
        <row r="709">
          <cell r="B709">
            <v>705</v>
          </cell>
          <cell r="C709">
            <v>2110</v>
          </cell>
          <cell r="D709" t="str">
            <v>BIRF 0954-HO Capital p/o Finanzas (GC 5354)</v>
          </cell>
          <cell r="E709" t="str">
            <v>3600-050000-11101/006</v>
          </cell>
        </row>
        <row r="710">
          <cell r="B710">
            <v>706</v>
          </cell>
          <cell r="C710">
            <v>2120</v>
          </cell>
          <cell r="D710" t="str">
            <v>BIRF 0954-HO Interés p/o Finanzas (GC 5354)</v>
          </cell>
          <cell r="E710" t="str">
            <v>3600-050000-11101/006</v>
          </cell>
        </row>
        <row r="711">
          <cell r="B711">
            <v>707</v>
          </cell>
          <cell r="C711">
            <v>2110</v>
          </cell>
          <cell r="D711" t="str">
            <v>BIRF 0967-HO Capital p/o Finanzas (GC 5175)</v>
          </cell>
          <cell r="E711" t="str">
            <v>3600-050000-11101/006</v>
          </cell>
        </row>
        <row r="712">
          <cell r="B712">
            <v>708</v>
          </cell>
          <cell r="C712">
            <v>2120</v>
          </cell>
          <cell r="D712" t="str">
            <v>BIRF 0967-HO Interés p/o Finanzas (GC 5175)</v>
          </cell>
          <cell r="E712" t="str">
            <v>3600-050000-11101/006</v>
          </cell>
        </row>
        <row r="713">
          <cell r="B713">
            <v>709</v>
          </cell>
          <cell r="C713">
            <v>2120</v>
          </cell>
          <cell r="D713" t="str">
            <v>BIRF 0968-HO Comision p/o Finanzas (GC 5175)</v>
          </cell>
          <cell r="E713" t="str">
            <v>3600-050000-11101/006</v>
          </cell>
        </row>
        <row r="714">
          <cell r="B714">
            <v>710</v>
          </cell>
          <cell r="C714">
            <v>2120</v>
          </cell>
          <cell r="D714" t="str">
            <v>BIRF 0968-HO Interés p/o Finanzas (GC 5175)</v>
          </cell>
          <cell r="E714" t="str">
            <v>3600-050000-11101/006</v>
          </cell>
        </row>
        <row r="715">
          <cell r="B715">
            <v>711</v>
          </cell>
          <cell r="C715">
            <v>2110</v>
          </cell>
          <cell r="D715" t="str">
            <v>IDA 0989-0-HO Capital p/o ENEE (GC 5174)</v>
          </cell>
          <cell r="E715" t="str">
            <v>3600-050000-11101/006</v>
          </cell>
        </row>
        <row r="716">
          <cell r="B716">
            <v>712</v>
          </cell>
          <cell r="C716">
            <v>2120</v>
          </cell>
          <cell r="D716" t="str">
            <v>BIRF 0989-0-HO Comision p/o Finanzas (GC 5517)</v>
          </cell>
          <cell r="E716" t="str">
            <v>3600-050000-11101/006</v>
          </cell>
        </row>
        <row r="717">
          <cell r="B717">
            <v>713</v>
          </cell>
          <cell r="C717">
            <v>2120</v>
          </cell>
          <cell r="D717" t="str">
            <v>IDA 0989-0-HO Interés p/o ENEE (GC 5174)</v>
          </cell>
          <cell r="E717" t="str">
            <v>3600-050000-11101/006</v>
          </cell>
        </row>
        <row r="718">
          <cell r="B718">
            <v>714</v>
          </cell>
          <cell r="C718">
            <v>2110</v>
          </cell>
          <cell r="D718" t="str">
            <v>IDA 1005-HO Capital p/o Finanzas (GC 1013)</v>
          </cell>
          <cell r="E718" t="str">
            <v>3600-050000-11101/006</v>
          </cell>
        </row>
        <row r="719">
          <cell r="B719">
            <v>715</v>
          </cell>
          <cell r="C719">
            <v>2120</v>
          </cell>
          <cell r="D719" t="str">
            <v>IDA 1005-HO Comision e Intereses p/o Finanzas (GC 1013)</v>
          </cell>
          <cell r="E719" t="str">
            <v>3600-050000-11101/006</v>
          </cell>
        </row>
        <row r="720">
          <cell r="B720">
            <v>716</v>
          </cell>
          <cell r="C720">
            <v>2110</v>
          </cell>
          <cell r="D720" t="str">
            <v>BIRF 1081-HO Capital p/o ENEE</v>
          </cell>
          <cell r="E720" t="str">
            <v>3450-100000-12100/387</v>
          </cell>
        </row>
        <row r="721">
          <cell r="B721">
            <v>717</v>
          </cell>
          <cell r="C721">
            <v>2120</v>
          </cell>
          <cell r="D721" t="str">
            <v>BIRF 1081-HO Interés Moratorio p/o ENEE (GC 0341)</v>
          </cell>
          <cell r="E721" t="str">
            <v>3450-100000-12100/387</v>
          </cell>
        </row>
        <row r="722">
          <cell r="B722">
            <v>718</v>
          </cell>
          <cell r="C722">
            <v>2120</v>
          </cell>
          <cell r="D722" t="str">
            <v>BIRF 1081-HO Interés p/o ENEE</v>
          </cell>
          <cell r="E722" t="str">
            <v>3450-100000-12100/387</v>
          </cell>
        </row>
        <row r="723">
          <cell r="B723">
            <v>719</v>
          </cell>
          <cell r="C723">
            <v>2110</v>
          </cell>
          <cell r="D723" t="str">
            <v>BIRF 1342-0-HO Capital p/o Finanzas (GC 0434)</v>
          </cell>
          <cell r="E723" t="str">
            <v>3700-109903-00000</v>
          </cell>
        </row>
        <row r="724">
          <cell r="B724">
            <v>720</v>
          </cell>
          <cell r="C724">
            <v>2120</v>
          </cell>
          <cell r="D724" t="str">
            <v>BIRF 1342-0-HO Interés p/o Finanzas (GC 2323)</v>
          </cell>
          <cell r="E724" t="str">
            <v>3700-109903-00000</v>
          </cell>
        </row>
        <row r="725">
          <cell r="B725">
            <v>721</v>
          </cell>
          <cell r="C725">
            <v>2110</v>
          </cell>
          <cell r="D725" t="str">
            <v>BIRF 1395-0-HO Capital p/o Finanzas (GC 0161)</v>
          </cell>
          <cell r="E725" t="str">
            <v>3700-109903-00000</v>
          </cell>
        </row>
        <row r="726">
          <cell r="B726">
            <v>722</v>
          </cell>
          <cell r="C726">
            <v>2120</v>
          </cell>
          <cell r="D726" t="str">
            <v>BIRF 1395-0-HO Interés p/o Finanzas (GC 7973)</v>
          </cell>
          <cell r="E726" t="str">
            <v>3700-109903-00000</v>
          </cell>
        </row>
        <row r="727">
          <cell r="B727">
            <v>723</v>
          </cell>
          <cell r="C727">
            <v>2120</v>
          </cell>
          <cell r="D727" t="str">
            <v>BIRF 1629-HO Interés p/o ENEE</v>
          </cell>
          <cell r="E727" t="str">
            <v>12100-01-000058-8</v>
          </cell>
        </row>
        <row r="728">
          <cell r="B728">
            <v>724</v>
          </cell>
          <cell r="C728">
            <v>2120</v>
          </cell>
          <cell r="D728" t="str">
            <v>BIRF 1659-HO Interés p/o Finanzas (GC 2009)</v>
          </cell>
          <cell r="E728" t="str">
            <v>3600-050000-11101/006</v>
          </cell>
        </row>
        <row r="729">
          <cell r="B729">
            <v>725</v>
          </cell>
          <cell r="C729">
            <v>2110</v>
          </cell>
          <cell r="D729" t="str">
            <v>BIRF 1805-HO Capital p/o Finanzas (GC 838)</v>
          </cell>
          <cell r="E729" t="str">
            <v>3600-050000-11101/006</v>
          </cell>
        </row>
        <row r="730">
          <cell r="B730">
            <v>726</v>
          </cell>
          <cell r="C730">
            <v>2120</v>
          </cell>
          <cell r="D730" t="str">
            <v>BIRF 1805-HO Intereses p/o Finanzas (GC 2532)</v>
          </cell>
          <cell r="E730" t="str">
            <v>3600-050000-11101/006</v>
          </cell>
        </row>
        <row r="731">
          <cell r="B731">
            <v>727</v>
          </cell>
          <cell r="C731">
            <v>2120</v>
          </cell>
          <cell r="D731" t="str">
            <v>BIRF 1833-HO Interés p/o Finanzas (GC 2161)</v>
          </cell>
          <cell r="E731" t="str">
            <v>3600-050000-11101/006</v>
          </cell>
        </row>
        <row r="732">
          <cell r="B732">
            <v>728</v>
          </cell>
          <cell r="C732">
            <v>2110</v>
          </cell>
          <cell r="D732" t="str">
            <v>BIRF 1861-0-HO Capital p/o Finanzas (GC 2386)</v>
          </cell>
          <cell r="E732" t="str">
            <v>3600-050000-11101/006</v>
          </cell>
        </row>
        <row r="733">
          <cell r="B733">
            <v>729</v>
          </cell>
          <cell r="C733">
            <v>2120</v>
          </cell>
          <cell r="D733" t="str">
            <v>BIRF 1861-0-HO Interés p/o Finanzas (GC 0738)</v>
          </cell>
          <cell r="E733" t="str">
            <v>3600-050000-11101/006</v>
          </cell>
        </row>
        <row r="734">
          <cell r="B734">
            <v>730</v>
          </cell>
          <cell r="C734">
            <v>2110</v>
          </cell>
          <cell r="D734" t="str">
            <v>BIRF 1901-HO Capital p/o Finanzas (GC 2790)</v>
          </cell>
          <cell r="E734" t="str">
            <v>3600-050000-11101/006</v>
          </cell>
        </row>
        <row r="735">
          <cell r="B735">
            <v>731</v>
          </cell>
          <cell r="C735">
            <v>2120</v>
          </cell>
          <cell r="D735" t="str">
            <v>BIRF 1901-HO Interés p/o Finanzas (GC 1493)</v>
          </cell>
          <cell r="E735" t="str">
            <v>3600-050000-11101/006</v>
          </cell>
        </row>
        <row r="736">
          <cell r="B736">
            <v>732</v>
          </cell>
          <cell r="C736">
            <v>2110</v>
          </cell>
          <cell r="D736" t="str">
            <v>BIRF 2073-HO Capital p/o Finanzas (GC 1114)</v>
          </cell>
          <cell r="E736" t="str">
            <v>3600-050000-11101/006</v>
          </cell>
        </row>
        <row r="737">
          <cell r="B737">
            <v>733</v>
          </cell>
          <cell r="C737">
            <v>2120</v>
          </cell>
          <cell r="D737" t="str">
            <v>BIRF 2073-HO Interés p/o Finanzas (GC 1114)</v>
          </cell>
          <cell r="E737" t="str">
            <v>3600-050000-11101/006</v>
          </cell>
        </row>
        <row r="738">
          <cell r="B738">
            <v>734</v>
          </cell>
          <cell r="C738">
            <v>2110</v>
          </cell>
          <cell r="D738" t="str">
            <v>BIRF 2075-HO Capital p/o Finanzas (GC 0645)</v>
          </cell>
          <cell r="E738" t="str">
            <v>3600-050000-11101/006</v>
          </cell>
        </row>
        <row r="739">
          <cell r="B739">
            <v>735</v>
          </cell>
          <cell r="C739">
            <v>2120</v>
          </cell>
          <cell r="D739" t="str">
            <v>BIRF 2075-HO Comision p/o Finanzas (GC 0645)</v>
          </cell>
          <cell r="E739" t="str">
            <v>3600-050000-11101/006</v>
          </cell>
        </row>
        <row r="740">
          <cell r="B740">
            <v>736</v>
          </cell>
          <cell r="C740">
            <v>2110</v>
          </cell>
          <cell r="D740" t="str">
            <v>IDA 2208-HO Capital p/o Finanzas (GC 2939)</v>
          </cell>
          <cell r="E740" t="str">
            <v>3600-050000-11101/006</v>
          </cell>
        </row>
        <row r="741">
          <cell r="B741">
            <v>737</v>
          </cell>
          <cell r="C741">
            <v>2120</v>
          </cell>
          <cell r="D741" t="str">
            <v>IDA 2208-HO Comisión p/o Finanzas (GC 2939)</v>
          </cell>
          <cell r="E741" t="str">
            <v>3600-050000-11101/006</v>
          </cell>
        </row>
        <row r="742">
          <cell r="B742">
            <v>738</v>
          </cell>
          <cell r="C742">
            <v>2120</v>
          </cell>
          <cell r="D742" t="str">
            <v>BIRF 2208-HO Interés p/o Finanzas (GC 3431)</v>
          </cell>
          <cell r="E742" t="str">
            <v>3600-050000-11101/006</v>
          </cell>
        </row>
        <row r="743">
          <cell r="B743">
            <v>739</v>
          </cell>
          <cell r="C743">
            <v>2110</v>
          </cell>
          <cell r="D743" t="str">
            <v>IDA 2212-HO Capital p/o Finanzas (GC 2102)</v>
          </cell>
          <cell r="E743" t="str">
            <v>3600-050000-11101/006</v>
          </cell>
        </row>
        <row r="744">
          <cell r="B744">
            <v>740</v>
          </cell>
          <cell r="C744">
            <v>2120</v>
          </cell>
          <cell r="D744" t="str">
            <v>IDA 2212-HO Comision p/o Finanzas (GC 2102)</v>
          </cell>
          <cell r="E744" t="str">
            <v>3600-050000-11101/006</v>
          </cell>
        </row>
        <row r="745">
          <cell r="B745">
            <v>741</v>
          </cell>
          <cell r="C745">
            <v>2110</v>
          </cell>
          <cell r="D745" t="str">
            <v>BIRF 2284-HO Capital p/o Finanzas (GC 515)</v>
          </cell>
          <cell r="E745" t="str">
            <v>3600-050000-11101/006</v>
          </cell>
        </row>
        <row r="746">
          <cell r="B746">
            <v>742</v>
          </cell>
          <cell r="C746">
            <v>2120</v>
          </cell>
          <cell r="D746" t="str">
            <v>BIRF 2284-HO Interes p/o Finanzas (GC 5174)</v>
          </cell>
          <cell r="E746" t="str">
            <v>3600-050000-11101/006</v>
          </cell>
        </row>
        <row r="747">
          <cell r="B747">
            <v>743</v>
          </cell>
          <cell r="C747">
            <v>2110</v>
          </cell>
          <cell r="D747" t="str">
            <v>IDA 2306-0-HO Capital p/o Finanzas (GC 258)</v>
          </cell>
          <cell r="E747" t="str">
            <v>3600-050000-11101/006</v>
          </cell>
        </row>
        <row r="748">
          <cell r="B748">
            <v>744</v>
          </cell>
          <cell r="C748">
            <v>2120</v>
          </cell>
          <cell r="D748" t="str">
            <v>IDA 2306-0-HO Comisión p/o Finanzas (GC 258)</v>
          </cell>
          <cell r="E748" t="str">
            <v>3600-050000-11101/006</v>
          </cell>
        </row>
        <row r="749">
          <cell r="B749">
            <v>745</v>
          </cell>
          <cell r="C749">
            <v>2120</v>
          </cell>
          <cell r="D749" t="str">
            <v>BIRF 2306-0-HO Interés p/o Finanzas (GC 4611)</v>
          </cell>
          <cell r="E749" t="str">
            <v>3600-050000-11101/006</v>
          </cell>
        </row>
        <row r="750">
          <cell r="B750">
            <v>746</v>
          </cell>
          <cell r="C750">
            <v>2110</v>
          </cell>
          <cell r="D750" t="str">
            <v>IDA 2306-1-HO Capital p/o Finanzas (GC 258)</v>
          </cell>
          <cell r="E750" t="str">
            <v>3600-050000-11101/006</v>
          </cell>
        </row>
        <row r="751">
          <cell r="B751">
            <v>747</v>
          </cell>
          <cell r="C751">
            <v>2120</v>
          </cell>
          <cell r="D751" t="str">
            <v>IDA 2306-1-HO Comisión p/o Finanzas (GC 258)</v>
          </cell>
          <cell r="E751" t="str">
            <v>3600-050000-11101/006</v>
          </cell>
        </row>
        <row r="752">
          <cell r="B752">
            <v>748</v>
          </cell>
          <cell r="C752">
            <v>2120</v>
          </cell>
          <cell r="D752" t="str">
            <v>BIRF 2306-1-HO Interés p/o Finanzas (GC 0319)</v>
          </cell>
          <cell r="E752" t="str">
            <v>3600-050000-11101/006</v>
          </cell>
        </row>
        <row r="753">
          <cell r="B753">
            <v>749</v>
          </cell>
          <cell r="C753">
            <v>2110</v>
          </cell>
          <cell r="D753" t="str">
            <v>IDA 2306-2-HO Capital p/o Finanzas (GC 258)</v>
          </cell>
          <cell r="E753" t="str">
            <v>3600-050000-11101/006</v>
          </cell>
        </row>
        <row r="754">
          <cell r="B754">
            <v>750</v>
          </cell>
          <cell r="C754">
            <v>2120</v>
          </cell>
          <cell r="D754" t="str">
            <v>IDA 2306-2-HO Comisión p/o Finanzas (GC 258)</v>
          </cell>
          <cell r="E754" t="str">
            <v>3600-050000-11101/006</v>
          </cell>
        </row>
        <row r="755">
          <cell r="B755">
            <v>751</v>
          </cell>
          <cell r="C755">
            <v>2120</v>
          </cell>
          <cell r="D755" t="str">
            <v>BIRF 2306-2-HO Interés p/o Finanzas (GC 0319)</v>
          </cell>
          <cell r="E755" t="str">
            <v>3600-050000-11101/006</v>
          </cell>
        </row>
        <row r="756">
          <cell r="B756">
            <v>752</v>
          </cell>
          <cell r="C756">
            <v>2110</v>
          </cell>
          <cell r="D756" t="str">
            <v>IDA 2401-HO Capital p/o Finanzas (GC 2102)</v>
          </cell>
          <cell r="E756" t="str">
            <v>3600-050000-11101/006</v>
          </cell>
        </row>
        <row r="757">
          <cell r="B757">
            <v>753</v>
          </cell>
          <cell r="C757">
            <v>2120</v>
          </cell>
          <cell r="D757" t="str">
            <v>IDA 2401-HO Comisiòn p/o Finanzas (GC 2102)</v>
          </cell>
          <cell r="E757" t="str">
            <v>3600-050000-11101/006</v>
          </cell>
        </row>
        <row r="758">
          <cell r="B758">
            <v>754</v>
          </cell>
          <cell r="C758">
            <v>2110</v>
          </cell>
          <cell r="D758" t="str">
            <v>IDA 2417-HO Capital p/o ENEE (GC 263)</v>
          </cell>
          <cell r="E758" t="str">
            <v>3600-050000-11101/006</v>
          </cell>
        </row>
        <row r="759">
          <cell r="B759">
            <v>755</v>
          </cell>
          <cell r="C759">
            <v>2120</v>
          </cell>
          <cell r="D759" t="str">
            <v>IDA 2417-HO Comisiòn p/o ENEE (GC 263)</v>
          </cell>
          <cell r="E759" t="str">
            <v>3600-050000-11101/006</v>
          </cell>
        </row>
        <row r="760">
          <cell r="B760">
            <v>756</v>
          </cell>
          <cell r="C760">
            <v>2120</v>
          </cell>
          <cell r="D760" t="str">
            <v>BIRF 2417-HO Comisión p/o Finanzas (GC 0862)</v>
          </cell>
          <cell r="E760" t="str">
            <v>3600-050000-11101/006</v>
          </cell>
        </row>
        <row r="761">
          <cell r="B761">
            <v>757</v>
          </cell>
          <cell r="C761">
            <v>2110</v>
          </cell>
          <cell r="D761" t="str">
            <v>BIRF 2421-HO Capital p/o Finanzas (GC 6646)</v>
          </cell>
          <cell r="E761" t="str">
            <v>3600-050000-11101/006</v>
          </cell>
        </row>
        <row r="762">
          <cell r="B762">
            <v>758</v>
          </cell>
          <cell r="C762">
            <v>2120</v>
          </cell>
          <cell r="D762" t="str">
            <v>BIRF 2421-HO Interés p/o Finanzas (GC 6494)</v>
          </cell>
          <cell r="E762" t="str">
            <v>3600-050000-11101/006</v>
          </cell>
        </row>
        <row r="763">
          <cell r="B763">
            <v>759</v>
          </cell>
          <cell r="C763">
            <v>2110</v>
          </cell>
          <cell r="D763" t="str">
            <v>IDA 2452-0-HO Capital p/o Finanzas (GC 60)</v>
          </cell>
          <cell r="E763" t="str">
            <v>3600-050000-11101/006</v>
          </cell>
        </row>
        <row r="764">
          <cell r="B764">
            <v>760</v>
          </cell>
          <cell r="C764">
            <v>2120</v>
          </cell>
          <cell r="D764" t="str">
            <v>IDA 2452-0-HO Comisión p/o Finanzas (GC 60)</v>
          </cell>
          <cell r="E764" t="str">
            <v>3600-050000-11101/006</v>
          </cell>
        </row>
        <row r="765">
          <cell r="B765">
            <v>761</v>
          </cell>
          <cell r="C765">
            <v>2110</v>
          </cell>
          <cell r="D765" t="str">
            <v>IDA 2452-1-HO Capital p/o Finanzas (GC 60)</v>
          </cell>
          <cell r="E765" t="str">
            <v>3600-050000-11101/006</v>
          </cell>
        </row>
        <row r="766">
          <cell r="B766">
            <v>762</v>
          </cell>
          <cell r="C766">
            <v>2120</v>
          </cell>
          <cell r="D766" t="str">
            <v>IDA 2452-1-HO Comisión p/o Finanzas (GC 60)</v>
          </cell>
          <cell r="E766" t="str">
            <v>3600-050000-11101/006</v>
          </cell>
        </row>
        <row r="767">
          <cell r="B767">
            <v>763</v>
          </cell>
          <cell r="C767">
            <v>2120</v>
          </cell>
          <cell r="D767" t="str">
            <v>BIRF 2452-HO Comision p/o Finanzas (GC 2495)</v>
          </cell>
          <cell r="E767" t="str">
            <v>3600-050000-11101/006</v>
          </cell>
        </row>
        <row r="768">
          <cell r="B768">
            <v>764</v>
          </cell>
          <cell r="C768">
            <v>2120</v>
          </cell>
          <cell r="D768" t="str">
            <v>IDA 2458-0-HO Comisión p/o Finanzas (GC 261)</v>
          </cell>
          <cell r="E768" t="str">
            <v>3600-050000-11101/006</v>
          </cell>
        </row>
        <row r="769">
          <cell r="B769">
            <v>765</v>
          </cell>
          <cell r="C769">
            <v>2110</v>
          </cell>
          <cell r="D769" t="str">
            <v>IDA 2458-0-HO Capital p/o Finanzas (GC 261)</v>
          </cell>
          <cell r="E769" t="str">
            <v>3600-050000-11101/006</v>
          </cell>
        </row>
        <row r="770">
          <cell r="B770">
            <v>766</v>
          </cell>
          <cell r="C770">
            <v>2120</v>
          </cell>
          <cell r="D770" t="str">
            <v>BIRF 2458-0-HO Interés p/o Finanzas (GC 4609)</v>
          </cell>
          <cell r="E770" t="str">
            <v>3600-050000-11101/006</v>
          </cell>
        </row>
        <row r="771">
          <cell r="B771">
            <v>767</v>
          </cell>
          <cell r="C771">
            <v>2110</v>
          </cell>
          <cell r="D771" t="str">
            <v>IDA 2458-1-HO Capital p/o Finanzas (GC 261)</v>
          </cell>
          <cell r="E771" t="str">
            <v>3600-050000-11101/006</v>
          </cell>
        </row>
        <row r="772">
          <cell r="B772">
            <v>768</v>
          </cell>
          <cell r="C772">
            <v>2120</v>
          </cell>
          <cell r="D772" t="str">
            <v>IDA 2458-1-HO Comisión p/o Finanzas (GC 261)</v>
          </cell>
          <cell r="E772" t="str">
            <v>3600-050000-11101/006</v>
          </cell>
        </row>
        <row r="773">
          <cell r="B773">
            <v>769</v>
          </cell>
          <cell r="C773">
            <v>2120</v>
          </cell>
          <cell r="D773" t="str">
            <v>BIRF 2458-1-HO Interés p/o Finanzas (GC 0313)</v>
          </cell>
          <cell r="E773" t="str">
            <v>3600-050000-11101/006</v>
          </cell>
        </row>
        <row r="774">
          <cell r="B774">
            <v>770</v>
          </cell>
          <cell r="C774">
            <v>2110</v>
          </cell>
          <cell r="D774" t="str">
            <v>IDA 2540-0-HO Capital p/o Secretaría de Finanzas (GC 759)</v>
          </cell>
          <cell r="E774" t="str">
            <v>3600-050000-11101/006</v>
          </cell>
        </row>
        <row r="775">
          <cell r="B775">
            <v>771</v>
          </cell>
          <cell r="C775">
            <v>2120</v>
          </cell>
          <cell r="D775" t="str">
            <v>IDA 2540-0-HO Comisión p/o Secretaría de Finanzas (GC 759)</v>
          </cell>
          <cell r="E775" t="str">
            <v>3600-050000-11101/006</v>
          </cell>
        </row>
        <row r="776">
          <cell r="B776">
            <v>772</v>
          </cell>
          <cell r="C776">
            <v>2110</v>
          </cell>
          <cell r="D776" t="str">
            <v xml:space="preserve">IDA 030805 -HO Capital p/o Secretaría  de Finanzas </v>
          </cell>
          <cell r="E776" t="str">
            <v>3600-050000-11101/006</v>
          </cell>
        </row>
        <row r="777">
          <cell r="B777">
            <v>773</v>
          </cell>
          <cell r="C777">
            <v>2120</v>
          </cell>
          <cell r="D777" t="str">
            <v xml:space="preserve">IDA 030805 -HO Interes p/o Secretaría  de Finanzas </v>
          </cell>
          <cell r="E777" t="str">
            <v>3600-050000-11101/006</v>
          </cell>
        </row>
        <row r="778">
          <cell r="B778">
            <v>774</v>
          </cell>
          <cell r="C778">
            <v>2110</v>
          </cell>
          <cell r="D778" t="str">
            <v>IDA 020805- HO Capital p/o Secretaría de Finanzas</v>
          </cell>
          <cell r="E778" t="str">
            <v>3600-050000-11101/006</v>
          </cell>
        </row>
        <row r="779">
          <cell r="B779">
            <v>775</v>
          </cell>
          <cell r="C779">
            <v>2120</v>
          </cell>
          <cell r="D779" t="str">
            <v>IDA 020805- HO Interes p/o Secretaría de Finanzas</v>
          </cell>
          <cell r="E779" t="str">
            <v>3600-050000-11101/006</v>
          </cell>
        </row>
        <row r="780">
          <cell r="B780">
            <v>776</v>
          </cell>
          <cell r="C780">
            <v>2110</v>
          </cell>
          <cell r="D780" t="str">
            <v>IDA 2816-2 HO Capital p/o Finanzas (GC 2598)</v>
          </cell>
          <cell r="E780" t="str">
            <v>3600-050000-11101/006</v>
          </cell>
        </row>
        <row r="781">
          <cell r="B781">
            <v>777</v>
          </cell>
          <cell r="C781">
            <v>2120</v>
          </cell>
          <cell r="D781" t="str">
            <v>BIRF 2583-HO Interés p/o Finanzas (GC 6751)</v>
          </cell>
          <cell r="E781" t="str">
            <v>3600-050000-11101/006</v>
          </cell>
        </row>
        <row r="782">
          <cell r="B782">
            <v>778</v>
          </cell>
          <cell r="C782">
            <v>2110</v>
          </cell>
          <cell r="D782" t="str">
            <v>IDA 2816-1 HO Capital p/o Finanzas (GC 2598)</v>
          </cell>
          <cell r="E782" t="str">
            <v>3600-050000-11101/006</v>
          </cell>
        </row>
        <row r="783">
          <cell r="B783">
            <v>779</v>
          </cell>
          <cell r="C783">
            <v>2120</v>
          </cell>
          <cell r="D783" t="str">
            <v>IDA 3940-HO Comisión p/o Finanzas (GC 1643)</v>
          </cell>
          <cell r="E783" t="str">
            <v>3600-050000-11101/006</v>
          </cell>
          <cell r="S783">
            <v>73542.850000000006</v>
          </cell>
        </row>
        <row r="784">
          <cell r="B784">
            <v>780</v>
          </cell>
          <cell r="C784">
            <v>2120</v>
          </cell>
          <cell r="D784" t="str">
            <v>IDA 3250-HO Comisión p/o Finanzas (GC 1643)</v>
          </cell>
          <cell r="E784" t="str">
            <v>3600-050000-11101/006</v>
          </cell>
          <cell r="S784">
            <v>7729.66</v>
          </cell>
        </row>
        <row r="785">
          <cell r="B785">
            <v>781</v>
          </cell>
          <cell r="C785">
            <v>2110</v>
          </cell>
          <cell r="D785" t="str">
            <v>IDA 2816-0 HO Capital p/o Finanzas (GC 2598)</v>
          </cell>
          <cell r="E785" t="str">
            <v>3600-050000-11101/006</v>
          </cell>
        </row>
        <row r="786">
          <cell r="B786">
            <v>782</v>
          </cell>
          <cell r="C786">
            <v>2120</v>
          </cell>
          <cell r="D786" t="str">
            <v>BIRF 2703-HO Interés p/o Finanzas (GC 5222)</v>
          </cell>
          <cell r="E786" t="str">
            <v>3600-050000-11101/006</v>
          </cell>
        </row>
        <row r="787">
          <cell r="B787">
            <v>783</v>
          </cell>
          <cell r="C787">
            <v>2120</v>
          </cell>
          <cell r="D787" t="str">
            <v>IDA 2766-0 HO Comision p/o Finanzas (GC 7859)</v>
          </cell>
          <cell r="E787" t="str">
            <v>3600-050000-11101/006</v>
          </cell>
        </row>
        <row r="788">
          <cell r="B788">
            <v>784</v>
          </cell>
          <cell r="C788">
            <v>2110</v>
          </cell>
          <cell r="D788" t="str">
            <v xml:space="preserve">IDA 389 HO Capital p/o Finanzas </v>
          </cell>
          <cell r="E788" t="str">
            <v>3600-050000-11101/006</v>
          </cell>
        </row>
        <row r="789">
          <cell r="B789">
            <v>785</v>
          </cell>
          <cell r="C789">
            <v>2120</v>
          </cell>
          <cell r="D789" t="str">
            <v>BIRF 2804-S-HO Interés p/o Finanzas (GC 1751)</v>
          </cell>
          <cell r="E789" t="str">
            <v>3600-050000-11101/006</v>
          </cell>
        </row>
        <row r="790">
          <cell r="B790">
            <v>786</v>
          </cell>
          <cell r="C790">
            <v>2120</v>
          </cell>
          <cell r="D790" t="str">
            <v>IDA 2814-0-HO Comisión p/o Finanzas (GC 2598)</v>
          </cell>
          <cell r="E790" t="str">
            <v>3600-050000-11101/006</v>
          </cell>
        </row>
        <row r="791">
          <cell r="B791">
            <v>787</v>
          </cell>
          <cell r="C791">
            <v>2120</v>
          </cell>
          <cell r="D791" t="str">
            <v>IDA 2816-0-HO Comisión p/o Finanzas (GC 2598)</v>
          </cell>
          <cell r="E791" t="str">
            <v>3600-050000-11101/006</v>
          </cell>
        </row>
        <row r="792">
          <cell r="B792">
            <v>788</v>
          </cell>
          <cell r="C792">
            <v>2120</v>
          </cell>
          <cell r="D792" t="str">
            <v>IDA 2816-1-HO Comisión p/o Finanzas (GC 2598)</v>
          </cell>
          <cell r="E792" t="str">
            <v>3600-050000-11101/006</v>
          </cell>
        </row>
        <row r="793">
          <cell r="B793">
            <v>789</v>
          </cell>
          <cell r="C793">
            <v>2120</v>
          </cell>
          <cell r="D793" t="str">
            <v>IDA 2816-2-HO Comisión p/o Finanzas (GC 2598)</v>
          </cell>
          <cell r="E793" t="str">
            <v>3600-050000-11101/006</v>
          </cell>
        </row>
        <row r="794">
          <cell r="B794">
            <v>790</v>
          </cell>
          <cell r="C794">
            <v>2120</v>
          </cell>
          <cell r="D794" t="str">
            <v>IDA 2816-3-HO Comisión p/o Finanzas (GC 2598)</v>
          </cell>
          <cell r="E794" t="str">
            <v>3600-050000-11101/006</v>
          </cell>
        </row>
        <row r="795">
          <cell r="B795">
            <v>791</v>
          </cell>
          <cell r="C795">
            <v>2120</v>
          </cell>
          <cell r="D795" t="str">
            <v>IDA 2816-4-HO Comisión p/o Finanzas (GC 2598)</v>
          </cell>
          <cell r="E795" t="str">
            <v>3600-050000-11101/006</v>
          </cell>
        </row>
        <row r="796">
          <cell r="B796">
            <v>792</v>
          </cell>
          <cell r="C796">
            <v>2120</v>
          </cell>
          <cell r="D796" t="str">
            <v>IDA 3800-0-HO Comisión p/o CNBS</v>
          </cell>
          <cell r="E796" t="str">
            <v>3600-050000-11101/006</v>
          </cell>
        </row>
        <row r="797">
          <cell r="B797">
            <v>793</v>
          </cell>
          <cell r="C797">
            <v>2120</v>
          </cell>
          <cell r="D797" t="str">
            <v>BIRF 2940-0-HO Interés p/o Finanzas (GC 0320)</v>
          </cell>
          <cell r="E797" t="str">
            <v>3600-050000-11101/006</v>
          </cell>
        </row>
        <row r="798">
          <cell r="B798">
            <v>794</v>
          </cell>
          <cell r="C798">
            <v>2120</v>
          </cell>
          <cell r="D798" t="str">
            <v>IDA 2940-1-HO Comisión p/o Finanzas (GC 257)</v>
          </cell>
          <cell r="E798" t="str">
            <v>3600-050000-11101/006</v>
          </cell>
        </row>
        <row r="799">
          <cell r="B799">
            <v>795</v>
          </cell>
          <cell r="C799">
            <v>2110</v>
          </cell>
          <cell r="D799" t="str">
            <v>BIRF 2990-S-HO Capital p/o Finanzas (GC 1751)</v>
          </cell>
          <cell r="E799" t="str">
            <v>3600-050000-11101/006</v>
          </cell>
        </row>
        <row r="800">
          <cell r="B800">
            <v>796</v>
          </cell>
          <cell r="C800">
            <v>2120</v>
          </cell>
          <cell r="D800" t="str">
            <v>BIRF 2990-S-HO Intereses p/o Finanzas (GC 1751)</v>
          </cell>
          <cell r="E800" t="str">
            <v>3600-050000-11101/006</v>
          </cell>
        </row>
        <row r="801">
          <cell r="B801">
            <v>797</v>
          </cell>
          <cell r="C801">
            <v>2120</v>
          </cell>
          <cell r="D801" t="str">
            <v>IDA 3497 Capital p/o Finanzas</v>
          </cell>
          <cell r="E801" t="str">
            <v>3600-050000-11101/006</v>
          </cell>
        </row>
        <row r="802">
          <cell r="B802">
            <v>798</v>
          </cell>
          <cell r="C802">
            <v>2110</v>
          </cell>
          <cell r="D802" t="str">
            <v xml:space="preserve">BIRF 54590- Capital p/o Finanzas </v>
          </cell>
          <cell r="E802" t="str">
            <v>3600-050000-11101/006</v>
          </cell>
        </row>
        <row r="803">
          <cell r="B803">
            <v>799</v>
          </cell>
          <cell r="C803">
            <v>2120</v>
          </cell>
          <cell r="D803" t="str">
            <v>BIRF 2991-HO Intereses p/o Finanzas</v>
          </cell>
          <cell r="E803" t="str">
            <v>3600-050000-11101/006</v>
          </cell>
        </row>
        <row r="804">
          <cell r="B804">
            <v>800</v>
          </cell>
          <cell r="C804">
            <v>2120</v>
          </cell>
          <cell r="D804" t="str">
            <v xml:space="preserve">IDA 3361-1-HO Comisión p/o Finanzas </v>
          </cell>
          <cell r="E804" t="str">
            <v>3600-050000-11101/006</v>
          </cell>
          <cell r="U804">
            <v>23113.64</v>
          </cell>
        </row>
        <row r="805">
          <cell r="B805">
            <v>801</v>
          </cell>
          <cell r="C805">
            <v>2120</v>
          </cell>
          <cell r="D805" t="str">
            <v>BIRF 3118-0-HO Interés p/o Finanzas (GC 0320)</v>
          </cell>
          <cell r="E805" t="str">
            <v>3600-050000-11101/006</v>
          </cell>
        </row>
        <row r="806">
          <cell r="B806">
            <v>802</v>
          </cell>
          <cell r="C806">
            <v>2110</v>
          </cell>
          <cell r="D806" t="str">
            <v>IDA 3558-0 HO Capital p/o Finanzas</v>
          </cell>
          <cell r="E806" t="str">
            <v>3600-050000-11101/006</v>
          </cell>
        </row>
        <row r="807">
          <cell r="B807">
            <v>803</v>
          </cell>
          <cell r="C807">
            <v>2120</v>
          </cell>
          <cell r="D807" t="str">
            <v>BIRF 3118-1-HO Interés p/o Finanzas (GC 0320)</v>
          </cell>
          <cell r="E807" t="str">
            <v>3600-050000-11101/006</v>
          </cell>
        </row>
        <row r="808">
          <cell r="B808">
            <v>804</v>
          </cell>
          <cell r="C808">
            <v>2110</v>
          </cell>
          <cell r="D808" t="str">
            <v>Devolución de Fondos a/f de Coop.Suiza-COSUDE p/o Sec. Finanzas</v>
          </cell>
          <cell r="E808" t="str">
            <v>3600-050000-11101/006</v>
          </cell>
        </row>
        <row r="809">
          <cell r="B809">
            <v>805</v>
          </cell>
          <cell r="C809">
            <v>2120</v>
          </cell>
          <cell r="D809" t="str">
            <v>IDA 33435-0 HO Comision p/o Finanzas</v>
          </cell>
          <cell r="E809" t="str">
            <v>3600-050000-11101/006</v>
          </cell>
        </row>
        <row r="810">
          <cell r="B810">
            <v>806</v>
          </cell>
          <cell r="C810">
            <v>2120</v>
          </cell>
          <cell r="D810" t="str">
            <v>IDA 3764-0 Comisión p/o Finanzas</v>
          </cell>
          <cell r="E810" t="str">
            <v>3600-050000-11101/006</v>
          </cell>
        </row>
        <row r="811">
          <cell r="B811">
            <v>807</v>
          </cell>
          <cell r="C811">
            <v>2120</v>
          </cell>
          <cell r="D811" t="str">
            <v xml:space="preserve">IDA 3941-1 HO Comisión p/o Finanzas </v>
          </cell>
          <cell r="E811" t="str">
            <v>3600-050000-11101/006</v>
          </cell>
        </row>
        <row r="812">
          <cell r="B812">
            <v>808</v>
          </cell>
          <cell r="C812">
            <v>2120</v>
          </cell>
          <cell r="D812" t="str">
            <v xml:space="preserve">IDA  3640-0 HO Comisión p/o Finanzas </v>
          </cell>
          <cell r="E812" t="str">
            <v>3600-050000-11101/006</v>
          </cell>
        </row>
        <row r="813">
          <cell r="B813">
            <v>809</v>
          </cell>
          <cell r="C813">
            <v>2120</v>
          </cell>
          <cell r="D813" t="str">
            <v xml:space="preserve">IDA  3858-HO Comisión p/o Finanzas </v>
          </cell>
          <cell r="E813" t="str">
            <v>3600-050000-11101/006</v>
          </cell>
        </row>
        <row r="814">
          <cell r="B814">
            <v>810</v>
          </cell>
          <cell r="C814">
            <v>2110</v>
          </cell>
          <cell r="D814" t="str">
            <v>IDA 3858-HO Capital  p/o Finanzas</v>
          </cell>
          <cell r="E814" t="str">
            <v>3600-050000-11101/006</v>
          </cell>
        </row>
        <row r="815">
          <cell r="B815">
            <v>811</v>
          </cell>
          <cell r="C815">
            <v>2120</v>
          </cell>
          <cell r="D815" t="str">
            <v>IDA 382   Comisión p/o Secretaría de Finanzas</v>
          </cell>
          <cell r="E815" t="str">
            <v>3600-050000-11101/006</v>
          </cell>
        </row>
        <row r="816">
          <cell r="B816">
            <v>812</v>
          </cell>
          <cell r="C816">
            <v>2120</v>
          </cell>
          <cell r="D816" t="str">
            <v>IDA 4051-0 Comisión p/o Secretaría de Finanzas</v>
          </cell>
          <cell r="E816" t="str">
            <v>3600-050000-11101/006</v>
          </cell>
          <cell r="F816">
            <v>249203.06</v>
          </cell>
        </row>
        <row r="817">
          <cell r="B817">
            <v>813</v>
          </cell>
          <cell r="C817">
            <v>2120</v>
          </cell>
          <cell r="D817" t="str">
            <v>IDA 4097-0 Comisión p/o Secretaría de Finanzas</v>
          </cell>
          <cell r="E817" t="str">
            <v>3600-050000-11101/006</v>
          </cell>
          <cell r="U817">
            <v>37074.449999999997</v>
          </cell>
        </row>
        <row r="818">
          <cell r="B818">
            <v>814</v>
          </cell>
          <cell r="C818">
            <v>2120</v>
          </cell>
          <cell r="D818" t="str">
            <v>IDA 3939-0 HO Comisión p/o Finanzas</v>
          </cell>
          <cell r="E818" t="str">
            <v>3600-050000-11101/006</v>
          </cell>
        </row>
        <row r="819">
          <cell r="B819">
            <v>815</v>
          </cell>
          <cell r="C819">
            <v>2120</v>
          </cell>
          <cell r="D819" t="str">
            <v>IDA 3826-0 HO Comisión p/o Finanzas</v>
          </cell>
          <cell r="E819" t="str">
            <v>3600-050000-11101/006</v>
          </cell>
          <cell r="U819">
            <v>93077.58</v>
          </cell>
        </row>
        <row r="820">
          <cell r="B820">
            <v>816</v>
          </cell>
          <cell r="C820">
            <v>2120</v>
          </cell>
          <cell r="D820" t="str">
            <v>IDA 4099-0 HO Comisión p/o Secretaría de Finanzas</v>
          </cell>
          <cell r="E820" t="str">
            <v>3600-050000-11101/006</v>
          </cell>
          <cell r="S820">
            <v>62852.03</v>
          </cell>
        </row>
        <row r="821">
          <cell r="B821">
            <v>817</v>
          </cell>
          <cell r="C821">
            <v>2120</v>
          </cell>
          <cell r="D821" t="str">
            <v>IDA 4466-0 HO Comisión p/o Secretaría de Finanzas</v>
          </cell>
          <cell r="E821" t="str">
            <v>3600-050000-11101/006</v>
          </cell>
        </row>
        <row r="822">
          <cell r="B822">
            <v>818</v>
          </cell>
          <cell r="C822">
            <v>2120</v>
          </cell>
          <cell r="D822" t="str">
            <v>IDA 4098-HO Comisión p/o Secretaría de Finanzas</v>
          </cell>
          <cell r="E822" t="str">
            <v>3600-050000-11101/006</v>
          </cell>
          <cell r="U822">
            <v>37070.1</v>
          </cell>
        </row>
        <row r="823">
          <cell r="B823">
            <v>819</v>
          </cell>
          <cell r="C823">
            <v>2120</v>
          </cell>
          <cell r="D823" t="str">
            <v>IDA VARIOS Comisión p/o Finanzas (GC 89)</v>
          </cell>
          <cell r="E823" t="str">
            <v>3600-050000-11101/006</v>
          </cell>
        </row>
        <row r="824">
          <cell r="A824" t="str">
            <v>2-03-00-00</v>
          </cell>
          <cell r="B824">
            <v>820</v>
          </cell>
          <cell r="D824" t="str">
            <v>Fondo Monetario Internacional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</row>
        <row r="825">
          <cell r="B825">
            <v>821</v>
          </cell>
          <cell r="C825">
            <v>2210</v>
          </cell>
          <cell r="D825" t="str">
            <v>pago Ptmo Emerg Mitch p/o Bco Central de Honduras (GC 8147)</v>
          </cell>
          <cell r="E825" t="str">
            <v>3300-02000043101/898</v>
          </cell>
        </row>
        <row r="826">
          <cell r="B826">
            <v>822</v>
          </cell>
          <cell r="C826">
            <v>2210</v>
          </cell>
          <cell r="D826" t="str">
            <v>Pago principal  Pmo.PRGF p/o Banco Central de Honduras (GC 8275)</v>
          </cell>
          <cell r="E826" t="str">
            <v>3300-02000043101/900</v>
          </cell>
        </row>
        <row r="827">
          <cell r="B827">
            <v>823</v>
          </cell>
          <cell r="C827">
            <v>2210</v>
          </cell>
          <cell r="D827" t="str">
            <v>pago intereses  Prog. PRGF p/o Bco Central de Honduras (GC 6584)</v>
          </cell>
          <cell r="E827" t="str">
            <v>3200-10050243101-897</v>
          </cell>
        </row>
        <row r="828">
          <cell r="B828">
            <v>824</v>
          </cell>
          <cell r="C828">
            <v>2210</v>
          </cell>
          <cell r="D828" t="str">
            <v xml:space="preserve">Adquisición DEG p/o Banco Central de Honduras </v>
          </cell>
          <cell r="E828" t="str">
            <v>3200-100502-43101</v>
          </cell>
        </row>
        <row r="829">
          <cell r="B829">
            <v>825</v>
          </cell>
          <cell r="D829" t="str">
            <v>Banco Centroamericano de Integración Económica</v>
          </cell>
        </row>
        <row r="830">
          <cell r="A830" t="str">
            <v>2-04-01-00</v>
          </cell>
          <cell r="B830">
            <v>826</v>
          </cell>
          <cell r="D830" t="str">
            <v>BCIE - Prestamos Compensatorios BCH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</row>
        <row r="831">
          <cell r="B831">
            <v>827</v>
          </cell>
          <cell r="C831">
            <v>2210</v>
          </cell>
          <cell r="D831" t="str">
            <v>Pago de Capital p/o Bco Central (GC 1530)</v>
          </cell>
          <cell r="E831" t="str">
            <v>Varias</v>
          </cell>
        </row>
        <row r="832">
          <cell r="B832">
            <v>828</v>
          </cell>
          <cell r="C832">
            <v>2220</v>
          </cell>
          <cell r="D832" t="str">
            <v>Pago de Interés p/o Bco Central (GC 1530)</v>
          </cell>
          <cell r="E832" t="str">
            <v>Varias</v>
          </cell>
        </row>
        <row r="833">
          <cell r="B833">
            <v>829</v>
          </cell>
          <cell r="C833">
            <v>2210</v>
          </cell>
          <cell r="D833" t="str">
            <v>Pago de Capital p/o Bco Central (GC 2142)</v>
          </cell>
          <cell r="E833" t="str">
            <v>Varias</v>
          </cell>
        </row>
        <row r="834">
          <cell r="B834">
            <v>830</v>
          </cell>
          <cell r="C834">
            <v>2220</v>
          </cell>
          <cell r="D834" t="str">
            <v>Pago de Interés p/o Bco Central (GC 2142)</v>
          </cell>
          <cell r="E834" t="str">
            <v>Varias</v>
          </cell>
        </row>
        <row r="835">
          <cell r="B835">
            <v>831</v>
          </cell>
          <cell r="C835">
            <v>2210</v>
          </cell>
          <cell r="D835" t="str">
            <v>GC 0356 Pago de Capital p/o Bco Central</v>
          </cell>
          <cell r="E835" t="str">
            <v>Varias</v>
          </cell>
        </row>
        <row r="836">
          <cell r="B836">
            <v>832</v>
          </cell>
          <cell r="C836">
            <v>2220</v>
          </cell>
          <cell r="D836" t="str">
            <v>GC 0356 Pago de Interés p/o Bco Central</v>
          </cell>
          <cell r="E836" t="str">
            <v>Varias</v>
          </cell>
        </row>
        <row r="837">
          <cell r="A837" t="str">
            <v>2-04-02-00</v>
          </cell>
          <cell r="B837">
            <v>833</v>
          </cell>
          <cell r="D837" t="str">
            <v>BCIE - Memo de Entendimiento (60%)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</row>
        <row r="838">
          <cell r="B838">
            <v>834</v>
          </cell>
          <cell r="C838">
            <v>2210</v>
          </cell>
          <cell r="D838" t="str">
            <v>GC 0247 Pago de Capital p/o Bco Central</v>
          </cell>
          <cell r="E838" t="str">
            <v>varias</v>
          </cell>
        </row>
        <row r="839">
          <cell r="B839">
            <v>835</v>
          </cell>
          <cell r="C839">
            <v>2220</v>
          </cell>
          <cell r="D839" t="str">
            <v>GC 0247 Pago de Interés p/o Bco Central</v>
          </cell>
          <cell r="E839" t="str">
            <v>varias</v>
          </cell>
        </row>
        <row r="840">
          <cell r="B840">
            <v>836</v>
          </cell>
        </row>
        <row r="841">
          <cell r="B841">
            <v>837</v>
          </cell>
        </row>
        <row r="842">
          <cell r="B842">
            <v>838</v>
          </cell>
        </row>
        <row r="843">
          <cell r="B843">
            <v>839</v>
          </cell>
        </row>
        <row r="844">
          <cell r="A844" t="str">
            <v>2-04-03-00</v>
          </cell>
          <cell r="B844">
            <v>840</v>
          </cell>
          <cell r="D844" t="str">
            <v>BCIE - Conversión de Patrimonio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</row>
        <row r="845">
          <cell r="B845">
            <v>841</v>
          </cell>
          <cell r="C845">
            <v>2210</v>
          </cell>
          <cell r="D845" t="str">
            <v>Cuota de Enero 2004 p/o BCH (GC 523)</v>
          </cell>
          <cell r="E845" t="str">
            <v>1600-250100-43102/439</v>
          </cell>
        </row>
        <row r="846">
          <cell r="B846">
            <v>842</v>
          </cell>
          <cell r="C846">
            <v>2210</v>
          </cell>
          <cell r="D846" t="str">
            <v>GC 1298 Cuota de Abril 2001 p/o BCH</v>
          </cell>
          <cell r="E846" t="str">
            <v>1600-250100-43102/439</v>
          </cell>
        </row>
        <row r="847">
          <cell r="A847" t="str">
            <v>2-04-04-00</v>
          </cell>
          <cell r="B847">
            <v>843</v>
          </cell>
          <cell r="D847" t="str">
            <v>BCIE - Deuda Bco Central de Honduras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</row>
        <row r="848">
          <cell r="B848">
            <v>844</v>
          </cell>
          <cell r="C848">
            <v>2210</v>
          </cell>
          <cell r="D848" t="str">
            <v>Varios Ptmo Capital p/o BCH (GC 3406)</v>
          </cell>
          <cell r="E848" t="str">
            <v>Varias</v>
          </cell>
        </row>
        <row r="849">
          <cell r="B849">
            <v>845</v>
          </cell>
          <cell r="C849">
            <v>2220</v>
          </cell>
          <cell r="D849" t="str">
            <v>Varios Ptmo Interés p/o BCH (GC 3406)</v>
          </cell>
          <cell r="E849" t="str">
            <v>Varias</v>
          </cell>
        </row>
        <row r="850">
          <cell r="B850">
            <v>846</v>
          </cell>
          <cell r="C850">
            <v>2210</v>
          </cell>
          <cell r="D850" t="str">
            <v>Ptmo Condicionado AG - 14/89 Capital p/o BCH (GC 5775)</v>
          </cell>
          <cell r="E850" t="str">
            <v>3200-10501-43102/912</v>
          </cell>
        </row>
        <row r="851">
          <cell r="B851">
            <v>847</v>
          </cell>
          <cell r="C851">
            <v>2220</v>
          </cell>
          <cell r="D851" t="str">
            <v>Ptmo Condicionado AG - 14/89 Interes p/o BCH (GC 5775)</v>
          </cell>
          <cell r="E851" t="str">
            <v>3200-100501-43102/912</v>
          </cell>
        </row>
        <row r="852">
          <cell r="B852">
            <v>848</v>
          </cell>
          <cell r="C852">
            <v>2110</v>
          </cell>
          <cell r="D852" t="str">
            <v>Pago de varios prestamos Capital p/o BCH</v>
          </cell>
          <cell r="E852" t="str">
            <v>Varias</v>
          </cell>
        </row>
        <row r="853">
          <cell r="B853">
            <v>849</v>
          </cell>
          <cell r="C853">
            <v>2120</v>
          </cell>
          <cell r="D853" t="str">
            <v>Pago de varios prestamos Interés p/o BCH</v>
          </cell>
          <cell r="E853" t="str">
            <v>Varias</v>
          </cell>
        </row>
        <row r="854">
          <cell r="B854">
            <v>850</v>
          </cell>
          <cell r="C854">
            <v>2210</v>
          </cell>
          <cell r="D854" t="str">
            <v>Prestamo Condicionado Capital p/o BCH</v>
          </cell>
          <cell r="E854" t="str">
            <v>Varias</v>
          </cell>
        </row>
        <row r="855">
          <cell r="B855">
            <v>851</v>
          </cell>
          <cell r="C855">
            <v>2220</v>
          </cell>
          <cell r="D855" t="str">
            <v>Prestamo Condicionado Interes p/o BCH</v>
          </cell>
          <cell r="E855" t="str">
            <v>Varias</v>
          </cell>
        </row>
        <row r="856">
          <cell r="B856">
            <v>852</v>
          </cell>
          <cell r="C856">
            <v>2210</v>
          </cell>
          <cell r="D856" t="str">
            <v>Ptmo 2 Readecuado Capital p/o BCH</v>
          </cell>
          <cell r="E856" t="str">
            <v>Varias</v>
          </cell>
        </row>
        <row r="857">
          <cell r="B857">
            <v>853</v>
          </cell>
          <cell r="C857">
            <v>2220</v>
          </cell>
          <cell r="D857" t="str">
            <v>Ptmo 2 Readecuado Interés p/o BCH</v>
          </cell>
          <cell r="E857" t="str">
            <v>Varias</v>
          </cell>
        </row>
        <row r="858">
          <cell r="B858">
            <v>854</v>
          </cell>
          <cell r="C858">
            <v>2210</v>
          </cell>
          <cell r="D858" t="str">
            <v>Ptmo 3 Readecuado Capital p/o BCH</v>
          </cell>
          <cell r="E858" t="str">
            <v>Varias</v>
          </cell>
        </row>
        <row r="859">
          <cell r="B859">
            <v>855</v>
          </cell>
          <cell r="C859">
            <v>2220</v>
          </cell>
          <cell r="D859" t="str">
            <v>Ptmo 3 Readecuado Interés p/o BCH</v>
          </cell>
          <cell r="E859" t="str">
            <v>Varias</v>
          </cell>
        </row>
        <row r="860">
          <cell r="B860">
            <v>856</v>
          </cell>
          <cell r="C860">
            <v>2210</v>
          </cell>
          <cell r="D860" t="str">
            <v>Ptmo 654-0 Capital p/o BCH (GC 3745)</v>
          </cell>
          <cell r="E860" t="str">
            <v>Varias</v>
          </cell>
        </row>
        <row r="861">
          <cell r="B861">
            <v>857</v>
          </cell>
          <cell r="C861">
            <v>2220</v>
          </cell>
          <cell r="D861" t="str">
            <v>Ptmo 654-0 Interés p/o BCH (GC 3745)</v>
          </cell>
          <cell r="E861" t="str">
            <v>Varias</v>
          </cell>
        </row>
        <row r="862">
          <cell r="B862">
            <v>858</v>
          </cell>
          <cell r="C862">
            <v>2210</v>
          </cell>
          <cell r="D862" t="str">
            <v>Ptmo 665-0 Capital p/o BCH (GC 0958)</v>
          </cell>
          <cell r="E862" t="str">
            <v>Varias</v>
          </cell>
        </row>
        <row r="863">
          <cell r="B863">
            <v>859</v>
          </cell>
          <cell r="C863">
            <v>2220</v>
          </cell>
          <cell r="D863" t="str">
            <v>Ptmo 665-0 Interés p/o BCH (GC 0958)</v>
          </cell>
          <cell r="E863" t="str">
            <v>Varias</v>
          </cell>
        </row>
        <row r="864">
          <cell r="B864">
            <v>860</v>
          </cell>
          <cell r="C864">
            <v>2210</v>
          </cell>
          <cell r="D864" t="str">
            <v>Ptmo 671-0 Capital p/o BCH (GC 5717)</v>
          </cell>
          <cell r="E864" t="str">
            <v>Varias</v>
          </cell>
        </row>
        <row r="865">
          <cell r="B865">
            <v>861</v>
          </cell>
          <cell r="C865">
            <v>2220</v>
          </cell>
          <cell r="D865" t="str">
            <v>Ptmo 671-0 Interés p/o BCH (GC 5717)</v>
          </cell>
          <cell r="E865" t="str">
            <v>Varias</v>
          </cell>
        </row>
        <row r="866">
          <cell r="B866">
            <v>862</v>
          </cell>
          <cell r="C866">
            <v>2210</v>
          </cell>
          <cell r="D866" t="str">
            <v>Ptmo 680-0 Capital p/o BCH (GC 2102)</v>
          </cell>
          <cell r="E866" t="str">
            <v>Varias</v>
          </cell>
        </row>
        <row r="867">
          <cell r="B867">
            <v>863</v>
          </cell>
          <cell r="C867">
            <v>2220</v>
          </cell>
          <cell r="D867" t="str">
            <v>Ptmo 680-0 Interés p/o BCH (GC 2102)</v>
          </cell>
          <cell r="E867" t="str">
            <v>Varias</v>
          </cell>
        </row>
        <row r="868">
          <cell r="B868">
            <v>864</v>
          </cell>
          <cell r="C868">
            <v>2210</v>
          </cell>
          <cell r="D868" t="str">
            <v>Ptmo 684-0 Capital p/o BCH (GC 6778)</v>
          </cell>
          <cell r="E868" t="str">
            <v>Varias</v>
          </cell>
        </row>
        <row r="869">
          <cell r="B869">
            <v>865</v>
          </cell>
          <cell r="C869">
            <v>2220</v>
          </cell>
          <cell r="D869" t="str">
            <v>Ptmo 684-0 Interés p/o BCH (GC 6778)</v>
          </cell>
          <cell r="E869" t="str">
            <v>Varias</v>
          </cell>
        </row>
        <row r="870">
          <cell r="B870">
            <v>866</v>
          </cell>
          <cell r="C870">
            <v>2210</v>
          </cell>
          <cell r="D870" t="str">
            <v>Ptmo 684-0 Capital p/o BCH (GC 2101)</v>
          </cell>
          <cell r="E870" t="str">
            <v>Varias</v>
          </cell>
        </row>
        <row r="871">
          <cell r="B871">
            <v>867</v>
          </cell>
          <cell r="C871">
            <v>2220</v>
          </cell>
          <cell r="D871" t="str">
            <v>Ptmo 684-0 Interés p/o BCH (GC 2101)</v>
          </cell>
          <cell r="E871" t="str">
            <v>Varias</v>
          </cell>
        </row>
        <row r="872">
          <cell r="B872">
            <v>868</v>
          </cell>
          <cell r="C872">
            <v>2220</v>
          </cell>
          <cell r="D872" t="str">
            <v>Ptmo 1617-0 Interés p/o BCH (GC 895)</v>
          </cell>
          <cell r="E872" t="str">
            <v>Varias</v>
          </cell>
        </row>
        <row r="873">
          <cell r="B873">
            <v>869</v>
          </cell>
          <cell r="C873">
            <v>2210</v>
          </cell>
          <cell r="D873" t="str">
            <v>Ptmo 1671-0 Comision p/o BCH (GC 895)</v>
          </cell>
          <cell r="E873" t="str">
            <v>Varias</v>
          </cell>
        </row>
        <row r="874">
          <cell r="B874">
            <v>870</v>
          </cell>
          <cell r="C874">
            <v>2220</v>
          </cell>
          <cell r="D874" t="str">
            <v>Ptmo 689-0 Interés p/o BCH (GC 2102)</v>
          </cell>
          <cell r="E874" t="str">
            <v>Varias</v>
          </cell>
        </row>
        <row r="875">
          <cell r="A875" t="str">
            <v>2-04-05-00</v>
          </cell>
          <cell r="B875">
            <v>871</v>
          </cell>
          <cell r="D875" t="str">
            <v>BCIE - Bonos e Intereses s/Bonos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</row>
        <row r="876">
          <cell r="B876">
            <v>872</v>
          </cell>
          <cell r="C876">
            <v>2110</v>
          </cell>
          <cell r="D876" t="str">
            <v>GC 0956 Capital de la Segunda Cuota del Bono S/mhcp</v>
          </cell>
          <cell r="E876" t="str">
            <v>3600-050000-11101/006</v>
          </cell>
        </row>
        <row r="877">
          <cell r="B877">
            <v>873</v>
          </cell>
          <cell r="C877">
            <v>2120</v>
          </cell>
          <cell r="D877" t="str">
            <v>GC 0956 Intereses de la Segunda Cuota del Bono S/mhcp</v>
          </cell>
          <cell r="E877" t="str">
            <v>3600-050000-11101/006</v>
          </cell>
        </row>
        <row r="878">
          <cell r="B878">
            <v>874</v>
          </cell>
          <cell r="C878">
            <v>2120</v>
          </cell>
          <cell r="D878" t="str">
            <v>Bono Cupon 0 Interes p/o Finanzas (GC 6917)</v>
          </cell>
          <cell r="E878" t="str">
            <v>3600-050000-11101/006</v>
          </cell>
        </row>
        <row r="879">
          <cell r="B879">
            <v>875</v>
          </cell>
          <cell r="C879">
            <v>2120</v>
          </cell>
          <cell r="D879" t="str">
            <v>Pago Comisión de custodia p/o Secretaría de Finanzas</v>
          </cell>
          <cell r="E879" t="str">
            <v>3600-050000-11101/006</v>
          </cell>
        </row>
        <row r="880">
          <cell r="B880">
            <v>876</v>
          </cell>
        </row>
        <row r="881">
          <cell r="A881" t="str">
            <v>2-04-06-00</v>
          </cell>
          <cell r="B881">
            <v>877</v>
          </cell>
          <cell r="D881" t="str">
            <v>BCIE - Intereses s/Certificado Dep Bco Central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</row>
        <row r="882">
          <cell r="B882">
            <v>878</v>
          </cell>
          <cell r="C882">
            <v>2220</v>
          </cell>
          <cell r="D882" t="str">
            <v>Chq 0078880 Int s/Certificado Nº 4-96 p/o Bco Central</v>
          </cell>
          <cell r="E882" t="str">
            <v>3200-100501-43102/912</v>
          </cell>
        </row>
        <row r="883">
          <cell r="B883">
            <v>879</v>
          </cell>
          <cell r="C883">
            <v>2220</v>
          </cell>
          <cell r="D883" t="str">
            <v>Chq 0079304 Int s/Certificado Nº 4-96 p/o Bco Central</v>
          </cell>
          <cell r="E883" t="str">
            <v>3200-100501-43102/912</v>
          </cell>
        </row>
        <row r="884">
          <cell r="B884">
            <v>880</v>
          </cell>
          <cell r="C884">
            <v>2220</v>
          </cell>
          <cell r="D884" t="str">
            <v>Chq 0079516 Int s/Certificado Nº 4-96 p/o Bco Central</v>
          </cell>
          <cell r="E884" t="str">
            <v>3200-100501-43102/912</v>
          </cell>
        </row>
        <row r="885">
          <cell r="B885">
            <v>881</v>
          </cell>
          <cell r="C885">
            <v>2220</v>
          </cell>
          <cell r="D885" t="str">
            <v>Chq 0079580 Int s/Certificado Nº 4-96 p/o Bco Central</v>
          </cell>
          <cell r="E885" t="str">
            <v>3200-100501-43102/912</v>
          </cell>
        </row>
        <row r="886">
          <cell r="B886">
            <v>882</v>
          </cell>
          <cell r="C886">
            <v>2220</v>
          </cell>
          <cell r="D886" t="str">
            <v>Chq 0079719 Int s/Certificado Nº 4-96 &amp; 5-96 p/o Bco Central</v>
          </cell>
          <cell r="E886" t="str">
            <v>3200-100501-43102/912</v>
          </cell>
        </row>
        <row r="887">
          <cell r="B887">
            <v>883</v>
          </cell>
          <cell r="C887">
            <v>2220</v>
          </cell>
          <cell r="D887" t="str">
            <v>Chq 0080029 Int s/Certificado Nº 5-96 p/o Bco Central</v>
          </cell>
          <cell r="E887" t="str">
            <v>3200-100501-43102/912</v>
          </cell>
        </row>
        <row r="888">
          <cell r="B888">
            <v>884</v>
          </cell>
        </row>
        <row r="889">
          <cell r="B889">
            <v>885</v>
          </cell>
        </row>
        <row r="890">
          <cell r="B890">
            <v>886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</row>
        <row r="891">
          <cell r="B891">
            <v>887</v>
          </cell>
        </row>
        <row r="892">
          <cell r="B892">
            <v>888</v>
          </cell>
        </row>
        <row r="893">
          <cell r="B893">
            <v>889</v>
          </cell>
        </row>
        <row r="894">
          <cell r="B894">
            <v>890</v>
          </cell>
        </row>
        <row r="895">
          <cell r="B895">
            <v>891</v>
          </cell>
        </row>
        <row r="896">
          <cell r="A896" t="str">
            <v>2-04-07-00</v>
          </cell>
          <cell r="B896">
            <v>892</v>
          </cell>
          <cell r="D896" t="str">
            <v>BCIE - Deuda Sector Oficial</v>
          </cell>
          <cell r="F896">
            <v>24362.36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5870484.4500000002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14000.580000000002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95991.57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66939.12</v>
          </cell>
          <cell r="AH896">
            <v>0</v>
          </cell>
          <cell r="AI896">
            <v>1306348.43</v>
          </cell>
          <cell r="AJ896">
            <v>0</v>
          </cell>
          <cell r="AK896">
            <v>0</v>
          </cell>
          <cell r="AL896">
            <v>6004838.9600000009</v>
          </cell>
        </row>
        <row r="897">
          <cell r="B897">
            <v>893</v>
          </cell>
          <cell r="C897">
            <v>2110</v>
          </cell>
          <cell r="D897" t="str">
            <v>BCIE 1305 Capital p/o Secretaria Finanzas</v>
          </cell>
          <cell r="E897" t="str">
            <v>3600-200100-11101/006</v>
          </cell>
        </row>
        <row r="898">
          <cell r="B898">
            <v>894</v>
          </cell>
          <cell r="C898">
            <v>2120</v>
          </cell>
          <cell r="D898" t="str">
            <v xml:space="preserve">BCIE 1305 Interés y Comisión p/o Secretaria Finanzas </v>
          </cell>
          <cell r="E898" t="str">
            <v>3600-200100-11101/006</v>
          </cell>
        </row>
        <row r="899">
          <cell r="B899">
            <v>895</v>
          </cell>
          <cell r="C899">
            <v>2110</v>
          </cell>
          <cell r="D899" t="str">
            <v>BCIE 1503 Capital p/o Secretaria Finanzas</v>
          </cell>
          <cell r="E899" t="str">
            <v>3600-200100-11101/006</v>
          </cell>
        </row>
        <row r="900">
          <cell r="B900">
            <v>896</v>
          </cell>
          <cell r="C900">
            <v>2120</v>
          </cell>
          <cell r="D900" t="str">
            <v>BCIE 1503 Interés p/o Secretaria Finanzas</v>
          </cell>
          <cell r="E900" t="str">
            <v>3600-200100-11101/006</v>
          </cell>
        </row>
        <row r="901">
          <cell r="B901">
            <v>897</v>
          </cell>
          <cell r="C901">
            <v>2110</v>
          </cell>
          <cell r="D901" t="str">
            <v>BCIE 0018-0 Capital p/o Secretaria Finanzas</v>
          </cell>
          <cell r="E901" t="str">
            <v>3450-100000-12100/0386</v>
          </cell>
        </row>
        <row r="902">
          <cell r="B902">
            <v>898</v>
          </cell>
          <cell r="C902">
            <v>2120</v>
          </cell>
          <cell r="D902" t="str">
            <v>BCIE 0018-0 Intereses p/o Secretaria Finanzas</v>
          </cell>
          <cell r="E902" t="str">
            <v>3450-100000-12100/0386</v>
          </cell>
        </row>
        <row r="903">
          <cell r="B903">
            <v>899</v>
          </cell>
          <cell r="C903">
            <v>2120</v>
          </cell>
          <cell r="D903" t="str">
            <v>BCIE 0034-0 Intereses p/o Secretaria Finanzas</v>
          </cell>
          <cell r="E903" t="str">
            <v>3600-200100-11101/006</v>
          </cell>
        </row>
        <row r="904">
          <cell r="B904">
            <v>900</v>
          </cell>
          <cell r="C904">
            <v>2110</v>
          </cell>
          <cell r="D904" t="str">
            <v xml:space="preserve">BCIE 0034-0 Capital p/o Secretaria Finanzas </v>
          </cell>
          <cell r="E904" t="str">
            <v>3600-200100-11101/006</v>
          </cell>
        </row>
        <row r="905">
          <cell r="B905">
            <v>901</v>
          </cell>
          <cell r="C905">
            <v>2110</v>
          </cell>
          <cell r="D905" t="str">
            <v>BCIE 0035-1 Capital p/o Secretaria Finanzas</v>
          </cell>
          <cell r="E905" t="str">
            <v>3600-200100-11101/006</v>
          </cell>
        </row>
        <row r="906">
          <cell r="B906">
            <v>902</v>
          </cell>
          <cell r="C906">
            <v>2120</v>
          </cell>
          <cell r="D906" t="str">
            <v>BCIE 0035-1 Interes Comision p/o Secretaria Finanzas</v>
          </cell>
          <cell r="E906" t="str">
            <v>3600-200100-11101/006</v>
          </cell>
        </row>
        <row r="907">
          <cell r="B907">
            <v>903</v>
          </cell>
          <cell r="C907">
            <v>2120</v>
          </cell>
          <cell r="D907" t="str">
            <v>BCIE 1606 Intereses p/o Secretaria Finanzas</v>
          </cell>
          <cell r="E907" t="str">
            <v>3600-200100-11101/006</v>
          </cell>
        </row>
        <row r="908">
          <cell r="B908">
            <v>904</v>
          </cell>
          <cell r="C908">
            <v>2110</v>
          </cell>
          <cell r="D908" t="str">
            <v>BCIE 1606 Capital p/o Secretaria Finanzas</v>
          </cell>
          <cell r="E908" t="str">
            <v>3600-200100-11101/006</v>
          </cell>
        </row>
        <row r="909">
          <cell r="B909">
            <v>905</v>
          </cell>
          <cell r="C909">
            <v>2110</v>
          </cell>
          <cell r="D909" t="str">
            <v>BCIE 0023-0 Capital p/o Secretaria Finanzas</v>
          </cell>
          <cell r="E909" t="str">
            <v>3600-200100-11101/006</v>
          </cell>
          <cell r="V909">
            <v>809.87</v>
          </cell>
        </row>
        <row r="910">
          <cell r="B910">
            <v>906</v>
          </cell>
          <cell r="C910">
            <v>2120</v>
          </cell>
          <cell r="D910" t="str">
            <v>BCIE 0023-0 Intereses p/o Secretaria Finanzas</v>
          </cell>
          <cell r="E910" t="str">
            <v>3600-200100-11101/006</v>
          </cell>
          <cell r="V910">
            <v>27.96</v>
          </cell>
        </row>
        <row r="911">
          <cell r="B911">
            <v>907</v>
          </cell>
          <cell r="C911">
            <v>2120</v>
          </cell>
          <cell r="D911" t="str">
            <v>BCIE 1650 Intereses y comisiones p/o Secretaria Finanzas</v>
          </cell>
          <cell r="E911" t="str">
            <v>3600-050000-11101/006</v>
          </cell>
        </row>
        <row r="912">
          <cell r="B912">
            <v>908</v>
          </cell>
          <cell r="C912">
            <v>2110</v>
          </cell>
          <cell r="D912" t="str">
            <v>BCIE 1650 Capital p/o Secretaria Finanzas</v>
          </cell>
          <cell r="E912" t="str">
            <v>3600-200100-11101/006</v>
          </cell>
        </row>
        <row r="913">
          <cell r="B913">
            <v>909</v>
          </cell>
          <cell r="C913">
            <v>2120</v>
          </cell>
          <cell r="D913" t="str">
            <v>BCIE 1560 Comisión p/o Secretaria Finanzas</v>
          </cell>
          <cell r="E913" t="str">
            <v>3600-200100-11101/006</v>
          </cell>
        </row>
        <row r="914">
          <cell r="B914">
            <v>910</v>
          </cell>
          <cell r="C914">
            <v>2110</v>
          </cell>
          <cell r="D914" t="str">
            <v>BCIE 1560 Capital p/o Secretaria Finanzas</v>
          </cell>
          <cell r="E914" t="str">
            <v>3600-050000-11101/006</v>
          </cell>
        </row>
        <row r="915">
          <cell r="B915">
            <v>911</v>
          </cell>
          <cell r="C915">
            <v>2120</v>
          </cell>
          <cell r="D915" t="str">
            <v>BCIE 0209-1 Interés p/o Secretaria Finanzas</v>
          </cell>
          <cell r="E915" t="str">
            <v>3600-050000-11101/006</v>
          </cell>
        </row>
        <row r="916">
          <cell r="B916">
            <v>912</v>
          </cell>
          <cell r="C916">
            <v>2110</v>
          </cell>
          <cell r="D916" t="str">
            <v>BCIE 0221-0 Capital p/o Secretaria Finanzas (GC 2883)</v>
          </cell>
          <cell r="E916" t="str">
            <v>3600-050000-11101/006</v>
          </cell>
        </row>
        <row r="917">
          <cell r="B917">
            <v>913</v>
          </cell>
          <cell r="C917">
            <v>2120</v>
          </cell>
          <cell r="D917" t="str">
            <v>BCIE 0221-0 Interés p/o Secretaria Finanzas (GC 2883)</v>
          </cell>
          <cell r="E917" t="str">
            <v>3600-050000-11101/006</v>
          </cell>
        </row>
        <row r="918">
          <cell r="B918">
            <v>914</v>
          </cell>
          <cell r="C918">
            <v>2110</v>
          </cell>
          <cell r="D918" t="str">
            <v>BCIE 0226-0 Capital p/o Secretaria Finanzas</v>
          </cell>
          <cell r="E918" t="str">
            <v>3600-050000-11101/006</v>
          </cell>
        </row>
        <row r="919">
          <cell r="B919">
            <v>915</v>
          </cell>
          <cell r="C919">
            <v>2120</v>
          </cell>
          <cell r="D919" t="str">
            <v>BCIE 0226-0 Interés p/o Secretaria Finanzas</v>
          </cell>
          <cell r="E919" t="str">
            <v>3600-050000-11101/006</v>
          </cell>
        </row>
        <row r="920">
          <cell r="B920">
            <v>916</v>
          </cell>
          <cell r="C920">
            <v>2110</v>
          </cell>
          <cell r="D920" t="str">
            <v>BCIE 0227-0 Capital p/o Secretaria Finanzas</v>
          </cell>
          <cell r="E920" t="str">
            <v>3600-050000-11101/006</v>
          </cell>
        </row>
        <row r="921">
          <cell r="B921">
            <v>917</v>
          </cell>
          <cell r="C921">
            <v>2120</v>
          </cell>
          <cell r="D921" t="str">
            <v>BCIE 0227-0 Interés p/o Secretaria Finanzas</v>
          </cell>
          <cell r="E921" t="str">
            <v>3600-050000-11101/006</v>
          </cell>
        </row>
        <row r="922">
          <cell r="B922">
            <v>918</v>
          </cell>
          <cell r="C922">
            <v>2110</v>
          </cell>
          <cell r="D922" t="str">
            <v>BCIE 0228-0 Capital p/o Secretaria Finanzas</v>
          </cell>
          <cell r="E922" t="str">
            <v>3600-050000-11101/006</v>
          </cell>
        </row>
        <row r="923">
          <cell r="B923">
            <v>919</v>
          </cell>
          <cell r="C923">
            <v>2120</v>
          </cell>
          <cell r="D923" t="str">
            <v>BCIE 0228-0 Interés p/o Secretaria Finanzas</v>
          </cell>
          <cell r="E923" t="str">
            <v>3600-050000-11101/006</v>
          </cell>
        </row>
        <row r="924">
          <cell r="B924">
            <v>920</v>
          </cell>
          <cell r="C924">
            <v>2110</v>
          </cell>
          <cell r="D924" t="str">
            <v>BCIE 0233-0 Capital p/o Secretaria Finanzas</v>
          </cell>
          <cell r="E924" t="str">
            <v>3600-050000-11101/006</v>
          </cell>
        </row>
        <row r="925">
          <cell r="B925">
            <v>921</v>
          </cell>
          <cell r="C925">
            <v>2120</v>
          </cell>
          <cell r="D925" t="str">
            <v xml:space="preserve">BCIE 0233-0 Interés p/o Secretaria Finanzas </v>
          </cell>
          <cell r="E925" t="str">
            <v>3600-050000-11101/006</v>
          </cell>
        </row>
        <row r="926">
          <cell r="B926">
            <v>922</v>
          </cell>
          <cell r="C926">
            <v>2110</v>
          </cell>
          <cell r="D926" t="str">
            <v>BCIE 0235-2 Capital p/o ENEE (GC 3406)</v>
          </cell>
          <cell r="E926" t="str">
            <v>3450-100000-12100/387</v>
          </cell>
        </row>
        <row r="927">
          <cell r="B927">
            <v>923</v>
          </cell>
          <cell r="C927">
            <v>2120</v>
          </cell>
          <cell r="D927" t="str">
            <v>BCIE 0235-2 Interés p/o ENEE (GC 3406)</v>
          </cell>
          <cell r="E927" t="str">
            <v>3450-100000-12100/387</v>
          </cell>
        </row>
        <row r="928">
          <cell r="B928">
            <v>924</v>
          </cell>
          <cell r="C928">
            <v>2110</v>
          </cell>
          <cell r="D928" t="str">
            <v>BCIE 0237 Capital p/o Finanzas (GC 2711)</v>
          </cell>
          <cell r="E928" t="str">
            <v>3450-100000-12100/0386</v>
          </cell>
        </row>
        <row r="929">
          <cell r="B929">
            <v>925</v>
          </cell>
          <cell r="C929">
            <v>2120</v>
          </cell>
          <cell r="D929" t="str">
            <v>BCIE 0237 Interés p/o Finanzas (GC 2711)</v>
          </cell>
          <cell r="E929" t="str">
            <v>3450-100000-12100/0386</v>
          </cell>
        </row>
        <row r="930">
          <cell r="B930">
            <v>926</v>
          </cell>
          <cell r="C930">
            <v>2110</v>
          </cell>
          <cell r="D930" t="str">
            <v xml:space="preserve">BCIE 0246 Capital p/o Secretaria de Finanzas </v>
          </cell>
          <cell r="E930" t="str">
            <v>3450-100000-12100/0386</v>
          </cell>
        </row>
        <row r="931">
          <cell r="B931">
            <v>927</v>
          </cell>
          <cell r="C931">
            <v>2120</v>
          </cell>
          <cell r="D931" t="str">
            <v xml:space="preserve">BCIE 0246 Interés p/o Secretaria de Finanzas </v>
          </cell>
          <cell r="E931" t="str">
            <v>3450-100000-12100/0386</v>
          </cell>
        </row>
        <row r="932">
          <cell r="B932">
            <v>928</v>
          </cell>
          <cell r="C932">
            <v>2110</v>
          </cell>
          <cell r="D932" t="str">
            <v xml:space="preserve">BCIE 0247-0 Capital p/o Secretaria Finanzas </v>
          </cell>
          <cell r="E932" t="str">
            <v>3600-050000-11101/006</v>
          </cell>
        </row>
        <row r="933">
          <cell r="B933">
            <v>929</v>
          </cell>
          <cell r="C933">
            <v>2120</v>
          </cell>
          <cell r="D933" t="str">
            <v>BCIE 0247-0 Intereses p/o Secretaria Finanzas</v>
          </cell>
          <cell r="E933" t="str">
            <v>3600-050000-11101/006</v>
          </cell>
        </row>
        <row r="934">
          <cell r="B934">
            <v>930</v>
          </cell>
          <cell r="C934">
            <v>2110</v>
          </cell>
          <cell r="D934" t="str">
            <v>BCIE 0263-0 Capital p/o Secretaria Finanzas</v>
          </cell>
          <cell r="E934" t="str">
            <v>3450-100000-12100/386</v>
          </cell>
        </row>
        <row r="935">
          <cell r="B935">
            <v>931</v>
          </cell>
          <cell r="C935">
            <v>2120</v>
          </cell>
          <cell r="D935" t="str">
            <v>BCIE 0263-0 Interés p/o Secretaria Finanzas</v>
          </cell>
          <cell r="E935" t="str">
            <v>3450-100000-12100/386</v>
          </cell>
        </row>
        <row r="936">
          <cell r="B936">
            <v>932</v>
          </cell>
          <cell r="C936">
            <v>2110</v>
          </cell>
          <cell r="D936" t="str">
            <v>BCIE 0248-0 Capital p/o Secretaria Finanzas (GC 9114)</v>
          </cell>
          <cell r="E936" t="str">
            <v>3600-050000-11101/006</v>
          </cell>
        </row>
        <row r="937">
          <cell r="B937">
            <v>933</v>
          </cell>
          <cell r="C937">
            <v>2120</v>
          </cell>
          <cell r="D937" t="str">
            <v>BCIE 0248-0 Intereses p/o Secretaria Finanzas (GC 9114)</v>
          </cell>
          <cell r="E937" t="str">
            <v>3600-050000-11101/006</v>
          </cell>
        </row>
        <row r="938">
          <cell r="B938">
            <v>934</v>
          </cell>
          <cell r="C938">
            <v>2110</v>
          </cell>
          <cell r="D938" t="str">
            <v>BCIE 0249-0 Capital p/o Secretaria Finanzas</v>
          </cell>
          <cell r="E938" t="str">
            <v>3450-100000-12100/0386</v>
          </cell>
        </row>
        <row r="939">
          <cell r="B939">
            <v>935</v>
          </cell>
          <cell r="C939">
            <v>2120</v>
          </cell>
          <cell r="D939" t="str">
            <v>BCIE 0249-0 Intereses p/o Secretaria Finanzas</v>
          </cell>
          <cell r="E939" t="str">
            <v>3600-200100-11101/006</v>
          </cell>
        </row>
        <row r="940">
          <cell r="B940">
            <v>936</v>
          </cell>
          <cell r="C940">
            <v>2120</v>
          </cell>
          <cell r="D940" t="str">
            <v>BCIE 0264-0 Comision p/o Secretaria Finanzas (GC 2390)</v>
          </cell>
          <cell r="E940" t="str">
            <v>3600-200100-11101/006</v>
          </cell>
        </row>
        <row r="941">
          <cell r="B941">
            <v>937</v>
          </cell>
          <cell r="C941">
            <v>2120</v>
          </cell>
          <cell r="D941" t="str">
            <v xml:space="preserve">BCIE 0267-0 Interes p/o Secretaria Finanzas </v>
          </cell>
          <cell r="E941" t="str">
            <v>3600-200100-11101/006</v>
          </cell>
        </row>
        <row r="942">
          <cell r="B942">
            <v>938</v>
          </cell>
          <cell r="C942">
            <v>2110</v>
          </cell>
          <cell r="D942" t="str">
            <v>BCIE 0267-0 Capital p/o Secretaria Finanzas</v>
          </cell>
          <cell r="E942" t="str">
            <v>3600-050000-11101/006</v>
          </cell>
        </row>
        <row r="943">
          <cell r="B943">
            <v>939</v>
          </cell>
          <cell r="C943">
            <v>2110</v>
          </cell>
          <cell r="D943" t="str">
            <v>BCIE 0266-0 Capital p/o Secretaria Finanzas</v>
          </cell>
          <cell r="E943" t="str">
            <v>3600-050000-11101/006</v>
          </cell>
        </row>
        <row r="944">
          <cell r="B944">
            <v>940</v>
          </cell>
          <cell r="C944">
            <v>2120</v>
          </cell>
          <cell r="D944" t="str">
            <v>BCIE 1689 Comision p/o Secretaria Finanzas</v>
          </cell>
          <cell r="E944" t="str">
            <v>3600-050000-11101/006</v>
          </cell>
        </row>
        <row r="945">
          <cell r="B945">
            <v>941</v>
          </cell>
          <cell r="C945">
            <v>2120</v>
          </cell>
          <cell r="D945" t="str">
            <v>BCIE 0266-0 Interes p/o Secretaria Finanzas</v>
          </cell>
          <cell r="E945" t="str">
            <v>3600-200100-11101/006</v>
          </cell>
        </row>
        <row r="946">
          <cell r="B946">
            <v>942</v>
          </cell>
          <cell r="C946">
            <v>2110</v>
          </cell>
          <cell r="D946" t="str">
            <v xml:space="preserve">BCIE 92-1 Capital p/o Secretaria Finanzas </v>
          </cell>
          <cell r="E946" t="str">
            <v>3600-200100-11101/006</v>
          </cell>
          <cell r="AI946">
            <v>741899.52</v>
          </cell>
        </row>
        <row r="947">
          <cell r="B947">
            <v>943</v>
          </cell>
          <cell r="C947">
            <v>2120</v>
          </cell>
          <cell r="D947" t="str">
            <v xml:space="preserve">BCIE 92-1 Interés p/o Secretaria Finanzas </v>
          </cell>
          <cell r="E947" t="str">
            <v>3600-050000-11101/006</v>
          </cell>
          <cell r="AI947">
            <v>38831.71</v>
          </cell>
        </row>
        <row r="948">
          <cell r="B948">
            <v>944</v>
          </cell>
          <cell r="C948">
            <v>2110</v>
          </cell>
          <cell r="D948" t="str">
            <v>BCIE 1249 Capital p/o Secretaria Finanzas</v>
          </cell>
          <cell r="E948" t="str">
            <v>3600-050000-11101/006</v>
          </cell>
        </row>
        <row r="949">
          <cell r="B949">
            <v>945</v>
          </cell>
          <cell r="C949">
            <v>2120</v>
          </cell>
          <cell r="D949" t="str">
            <v>BCIE 1249 Interés p/o Secretaria Finanzas</v>
          </cell>
          <cell r="E949" t="str">
            <v>3600-050000-11101/006</v>
          </cell>
        </row>
        <row r="950">
          <cell r="B950">
            <v>946</v>
          </cell>
          <cell r="C950">
            <v>2120</v>
          </cell>
          <cell r="D950" t="str">
            <v>BCIE 0288-0 Interés p/o Secretaria Finanzas (GC 1121)</v>
          </cell>
          <cell r="E950" t="str">
            <v>3600-050000-11101/006</v>
          </cell>
        </row>
        <row r="951">
          <cell r="B951">
            <v>947</v>
          </cell>
          <cell r="C951">
            <v>2110</v>
          </cell>
          <cell r="D951" t="str">
            <v>BCIE 0293-0 Capital p/o ENEE (GC 0656)</v>
          </cell>
          <cell r="E951" t="str">
            <v>3450-100000-12100/0387</v>
          </cell>
        </row>
        <row r="952">
          <cell r="B952">
            <v>948</v>
          </cell>
          <cell r="C952">
            <v>2120</v>
          </cell>
          <cell r="D952" t="str">
            <v>BCIE 0293-0 Interés p/o ENEE (GC 0656)</v>
          </cell>
          <cell r="E952" t="str">
            <v>3450-100000-12100/0387</v>
          </cell>
        </row>
        <row r="953">
          <cell r="B953">
            <v>949</v>
          </cell>
          <cell r="C953">
            <v>2110</v>
          </cell>
          <cell r="D953" t="str">
            <v>BCIE 0297 Ke - I Capital p/o ENEE (GC 6067)</v>
          </cell>
          <cell r="E953" t="str">
            <v>3450-100000-12100/0387</v>
          </cell>
        </row>
        <row r="954">
          <cell r="B954">
            <v>950</v>
          </cell>
          <cell r="C954">
            <v>2120</v>
          </cell>
          <cell r="D954" t="str">
            <v>BCIE 0297 Ke - I  Interés p/o ENEE (GC 6067)</v>
          </cell>
          <cell r="E954" t="str">
            <v>3450-100000-12100/0387</v>
          </cell>
        </row>
        <row r="955">
          <cell r="B955">
            <v>951</v>
          </cell>
          <cell r="C955">
            <v>2110</v>
          </cell>
          <cell r="D955" t="str">
            <v>BCIE 0298-0 Capital p/o ENEE (GC 8051)</v>
          </cell>
          <cell r="E955" t="str">
            <v>3450-100000-12100/0387</v>
          </cell>
        </row>
        <row r="956">
          <cell r="B956">
            <v>952</v>
          </cell>
          <cell r="C956">
            <v>2120</v>
          </cell>
          <cell r="D956" t="str">
            <v>BCIE 0298-0 Interés p/o ENEE (GC 8051)</v>
          </cell>
          <cell r="E956" t="str">
            <v>3450-100000-12100/0387</v>
          </cell>
        </row>
        <row r="957">
          <cell r="B957">
            <v>953</v>
          </cell>
          <cell r="C957">
            <v>2110</v>
          </cell>
          <cell r="D957" t="str">
            <v>BCIE 92-0 Capital p/o Secretaría de Finanzas (GE 00430)</v>
          </cell>
          <cell r="E957" t="str">
            <v>3600-050000-11101/006</v>
          </cell>
          <cell r="AI957">
            <v>500058.65</v>
          </cell>
        </row>
        <row r="958">
          <cell r="B958">
            <v>954</v>
          </cell>
          <cell r="C958">
            <v>2120</v>
          </cell>
          <cell r="D958" t="str">
            <v xml:space="preserve">BCIE 1617 Intereses y Comisión p/o Secretaría de Finanzas </v>
          </cell>
          <cell r="E958" t="str">
            <v>3600-050000-11101/006</v>
          </cell>
        </row>
        <row r="959">
          <cell r="B959">
            <v>955</v>
          </cell>
          <cell r="C959">
            <v>2110</v>
          </cell>
          <cell r="D959" t="str">
            <v>BCIE 1617 Capital p/o Secretaría de Finanzas</v>
          </cell>
          <cell r="E959" t="str">
            <v>12100-01-000058-8</v>
          </cell>
        </row>
        <row r="960">
          <cell r="B960">
            <v>956</v>
          </cell>
          <cell r="C960">
            <v>2120</v>
          </cell>
          <cell r="D960" t="str">
            <v>BCIE 92-0 Comisión p/o Secretaría de Finanzas</v>
          </cell>
          <cell r="E960" t="str">
            <v>12100-01-000058-8</v>
          </cell>
          <cell r="AI960">
            <v>25558.55</v>
          </cell>
        </row>
        <row r="961">
          <cell r="B961">
            <v>957</v>
          </cell>
          <cell r="C961">
            <v>2110</v>
          </cell>
          <cell r="D961" t="str">
            <v xml:space="preserve">BCIE 266 Capital p/o Secretaria Finanzas </v>
          </cell>
          <cell r="E961" t="str">
            <v>3600-200100-11101/006</v>
          </cell>
        </row>
        <row r="962">
          <cell r="B962">
            <v>958</v>
          </cell>
          <cell r="C962">
            <v>2120</v>
          </cell>
          <cell r="D962" t="str">
            <v xml:space="preserve">BCIE 1493 Comision e Intereses p/o Secretaria Finanzas </v>
          </cell>
          <cell r="E962" t="str">
            <v>3450-100000-12100/0387</v>
          </cell>
          <cell r="M962">
            <v>5870484.4500000002</v>
          </cell>
        </row>
        <row r="963">
          <cell r="B963">
            <v>959</v>
          </cell>
          <cell r="C963">
            <v>2120</v>
          </cell>
          <cell r="D963" t="str">
            <v xml:space="preserve">BCIE 1711 Comisión e Intereses p/o Secretaria de Finanzas </v>
          </cell>
          <cell r="E963" t="str">
            <v>3600-200100-11101/006</v>
          </cell>
          <cell r="AA963">
            <v>40519.699999999997</v>
          </cell>
        </row>
        <row r="964">
          <cell r="B964">
            <v>960</v>
          </cell>
          <cell r="C964">
            <v>2110</v>
          </cell>
          <cell r="D964" t="str">
            <v>BCIE 1711  Capital p/o Secretaria de Finanzas</v>
          </cell>
          <cell r="E964" t="str">
            <v>3450-100000-12100/0386</v>
          </cell>
          <cell r="AA964">
            <v>55471.87</v>
          </cell>
        </row>
        <row r="965">
          <cell r="B965">
            <v>961</v>
          </cell>
          <cell r="C965">
            <v>2120</v>
          </cell>
          <cell r="D965" t="str">
            <v xml:space="preserve">BCIE 1706 Comisión e Interés p/o Finanzas </v>
          </cell>
          <cell r="E965" t="str">
            <v>3450-100000-12100/0386</v>
          </cell>
          <cell r="F965">
            <v>24362.36</v>
          </cell>
        </row>
        <row r="966">
          <cell r="B966">
            <v>962</v>
          </cell>
          <cell r="C966">
            <v>2110</v>
          </cell>
          <cell r="D966" t="str">
            <v>BCIE 1549  Capital p/o Finanzas</v>
          </cell>
          <cell r="E966" t="str">
            <v>3600-200100-11101/006</v>
          </cell>
        </row>
        <row r="967">
          <cell r="B967">
            <v>963</v>
          </cell>
          <cell r="C967">
            <v>2120</v>
          </cell>
          <cell r="D967" t="str">
            <v xml:space="preserve">BCIE 1549 Interés p/o Finanzas </v>
          </cell>
          <cell r="E967" t="str">
            <v>3600-200100-11101/006</v>
          </cell>
        </row>
        <row r="968">
          <cell r="B968">
            <v>964</v>
          </cell>
          <cell r="C968">
            <v>2110</v>
          </cell>
          <cell r="D968" t="str">
            <v>BCIE 1541 Capital p/o Secretaría de Finanzas</v>
          </cell>
          <cell r="E968" t="str">
            <v>3600-200100-11101/006</v>
          </cell>
        </row>
        <row r="969">
          <cell r="B969">
            <v>965</v>
          </cell>
          <cell r="C969">
            <v>2120</v>
          </cell>
          <cell r="D969" t="str">
            <v xml:space="preserve">BCIE 1541 Interés p/o Secretaría de Finanzas </v>
          </cell>
          <cell r="E969" t="str">
            <v>3600-200100-11101/006</v>
          </cell>
        </row>
        <row r="970">
          <cell r="B970">
            <v>966</v>
          </cell>
          <cell r="C970">
            <v>2110</v>
          </cell>
          <cell r="D970" t="str">
            <v>BCIE 1598  Capital p/o Finanzas</v>
          </cell>
          <cell r="E970" t="str">
            <v>3600-200100-11101/006</v>
          </cell>
          <cell r="V970">
            <v>7807.12</v>
          </cell>
        </row>
        <row r="971">
          <cell r="B971">
            <v>967</v>
          </cell>
          <cell r="C971">
            <v>2120</v>
          </cell>
          <cell r="D971" t="str">
            <v xml:space="preserve">BCIE 1598 Interés p/o Finanzas </v>
          </cell>
          <cell r="E971" t="str">
            <v>3600-200100-11101/006</v>
          </cell>
          <cell r="V971">
            <v>5355.63</v>
          </cell>
        </row>
        <row r="972">
          <cell r="B972">
            <v>968</v>
          </cell>
          <cell r="C972">
            <v>2110</v>
          </cell>
          <cell r="D972" t="str">
            <v xml:space="preserve">BCIE 1675 Capital p/o Secretaría de Finanzas </v>
          </cell>
          <cell r="E972" t="str">
            <v>3600-200100-11101/006</v>
          </cell>
        </row>
        <row r="973">
          <cell r="B973">
            <v>969</v>
          </cell>
          <cell r="C973">
            <v>2120</v>
          </cell>
          <cell r="D973" t="str">
            <v>BCIE 1675 Interés p/o Secretaría Finanzas</v>
          </cell>
          <cell r="E973" t="str">
            <v>3600-200100-11101/006</v>
          </cell>
        </row>
        <row r="974">
          <cell r="B974">
            <v>970</v>
          </cell>
          <cell r="C974">
            <v>2120</v>
          </cell>
          <cell r="D974" t="str">
            <v xml:space="preserve">BCIE 1689 Interés p/o Secretaría de Finanzas </v>
          </cell>
          <cell r="E974" t="str">
            <v>3600-200100-11101/006</v>
          </cell>
        </row>
        <row r="975">
          <cell r="B975">
            <v>971</v>
          </cell>
          <cell r="C975">
            <v>2110</v>
          </cell>
          <cell r="D975" t="str">
            <v>BCIE 1649 Capital p/o Secretaría Finanzas</v>
          </cell>
          <cell r="E975" t="str">
            <v>3450-100000-12100/0387</v>
          </cell>
        </row>
        <row r="976">
          <cell r="B976">
            <v>972</v>
          </cell>
          <cell r="C976">
            <v>2120</v>
          </cell>
          <cell r="D976" t="str">
            <v>BCIE 1649 Comision e Intereses p/o Secretaría Finanzas</v>
          </cell>
          <cell r="E976" t="str">
            <v>3450-100000-12100/0387</v>
          </cell>
        </row>
        <row r="977">
          <cell r="B977">
            <v>973</v>
          </cell>
          <cell r="C977">
            <v>2110</v>
          </cell>
          <cell r="D977" t="str">
            <v>BCIE 1665 Capital p/o Finanzas</v>
          </cell>
          <cell r="E977" t="str">
            <v>3450-100000-12100/0387</v>
          </cell>
        </row>
        <row r="978">
          <cell r="B978">
            <v>974</v>
          </cell>
          <cell r="C978">
            <v>2120</v>
          </cell>
          <cell r="D978" t="str">
            <v>BCIE 1665 Interés p/o Finanzas</v>
          </cell>
          <cell r="E978" t="str">
            <v>3450-100000-12100/0387</v>
          </cell>
        </row>
        <row r="979">
          <cell r="B979">
            <v>975</v>
          </cell>
          <cell r="C979">
            <v>2120</v>
          </cell>
          <cell r="D979" t="str">
            <v>BCIE 1717  Interes p/o Finanzas</v>
          </cell>
          <cell r="E979" t="str">
            <v>3450-100000-12100/0386</v>
          </cell>
          <cell r="AG979">
            <v>66939.12</v>
          </cell>
        </row>
        <row r="980">
          <cell r="B980">
            <v>976</v>
          </cell>
          <cell r="C980">
            <v>2110</v>
          </cell>
          <cell r="D980" t="str">
            <v xml:space="preserve">BCIE 1717 Capital p/o Finanzas </v>
          </cell>
          <cell r="E980" t="str">
            <v>3450-100000-12100/0386</v>
          </cell>
        </row>
        <row r="981">
          <cell r="B981">
            <v>977</v>
          </cell>
          <cell r="C981">
            <v>2120</v>
          </cell>
          <cell r="D981" t="str">
            <v>BCIE Varios Prestamos Comision p/o Hondutel (GC 1836)</v>
          </cell>
          <cell r="E981" t="str">
            <v>3450-100000-12100/0386</v>
          </cell>
        </row>
        <row r="982">
          <cell r="B982">
            <v>978</v>
          </cell>
          <cell r="C982">
            <v>2110</v>
          </cell>
          <cell r="D982" t="str">
            <v>BCIE Varios Prestamos Capital p/o ENEE (GC 1374)</v>
          </cell>
          <cell r="E982" t="str">
            <v>3450-100000-12100/0387</v>
          </cell>
        </row>
        <row r="983">
          <cell r="B983">
            <v>979</v>
          </cell>
          <cell r="C983">
            <v>2120</v>
          </cell>
          <cell r="D983" t="str">
            <v xml:space="preserve">BCIE 1712 Interès y Comision  p/o Secretarìa de Finanzas </v>
          </cell>
          <cell r="E983" t="str">
            <v>3450-100000-12100/0387</v>
          </cell>
        </row>
        <row r="984">
          <cell r="B984">
            <v>980</v>
          </cell>
          <cell r="C984">
            <v>2110</v>
          </cell>
          <cell r="D984" t="str">
            <v xml:space="preserve">BCIE 1712 Capital  p/o Secretarìa de Finanzas </v>
          </cell>
          <cell r="E984" t="str">
            <v>3600-200100-11101/006</v>
          </cell>
        </row>
        <row r="985">
          <cell r="B985">
            <v>981</v>
          </cell>
          <cell r="C985">
            <v>2120</v>
          </cell>
          <cell r="D985" t="str">
            <v xml:space="preserve">BCIE 1957 Interès y comisión p/o Secretarìa de Finanzas </v>
          </cell>
          <cell r="E985" t="str">
            <v>3600-050000-11101/006</v>
          </cell>
        </row>
        <row r="986">
          <cell r="A986" t="str">
            <v>2-04-08-00</v>
          </cell>
          <cell r="B986">
            <v>982</v>
          </cell>
          <cell r="D986" t="str">
            <v>BCIE - Quebranto Financiero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</row>
        <row r="987">
          <cell r="B987">
            <v>983</v>
          </cell>
          <cell r="C987">
            <v>2210</v>
          </cell>
          <cell r="D987" t="str">
            <v>Pago Cuota Mantenimiento al BCIE (GC 522)</v>
          </cell>
          <cell r="E987" t="str">
            <v>3700-250605-00000</v>
          </cell>
        </row>
        <row r="988">
          <cell r="B988">
            <v>984</v>
          </cell>
        </row>
        <row r="989">
          <cell r="A989" t="str">
            <v>2-04-09-00</v>
          </cell>
          <cell r="B989">
            <v>985</v>
          </cell>
          <cell r="D989" t="str">
            <v>BID - Bonos e Intereses s/Bonos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</row>
        <row r="990">
          <cell r="B990">
            <v>986</v>
          </cell>
          <cell r="C990">
            <v>2220</v>
          </cell>
          <cell r="D990" t="str">
            <v>Pago 4ta. Cuota Aportaciòn Gob. Honduras/BCH (GC 524)</v>
          </cell>
          <cell r="E990" t="str">
            <v>3500-050101-23000/1312</v>
          </cell>
        </row>
        <row r="991">
          <cell r="B991">
            <v>987</v>
          </cell>
          <cell r="C991">
            <v>2220</v>
          </cell>
          <cell r="D991" t="str">
            <v>Pago 6ta. Cuota Aportaciòn Capital/BCH (GC 525)</v>
          </cell>
          <cell r="E991" t="str">
            <v>3500-050101-23000/1312</v>
          </cell>
        </row>
        <row r="992">
          <cell r="B992">
            <v>988</v>
          </cell>
        </row>
        <row r="993">
          <cell r="B993">
            <v>989</v>
          </cell>
          <cell r="D993" t="str">
            <v>Venezuela</v>
          </cell>
        </row>
        <row r="994">
          <cell r="A994" t="str">
            <v>2-08-01-00</v>
          </cell>
          <cell r="B994">
            <v>990</v>
          </cell>
          <cell r="D994" t="str">
            <v>Venezuela - Gobierno BANDES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</row>
        <row r="995">
          <cell r="B995">
            <v>991</v>
          </cell>
          <cell r="C995">
            <v>2110</v>
          </cell>
          <cell r="D995" t="str">
            <v>GC 1626 C4-HO-08-159 Capital p/o MHCP</v>
          </cell>
          <cell r="E995" t="str">
            <v>3600-050000-11101/006</v>
          </cell>
        </row>
        <row r="996">
          <cell r="B996">
            <v>992</v>
          </cell>
          <cell r="C996">
            <v>2120</v>
          </cell>
          <cell r="D996" t="str">
            <v>GC 1626 C4-HO-08-159 Interés Moratorio p/o MHCP</v>
          </cell>
          <cell r="E996" t="str">
            <v>3600-050000-11101/006</v>
          </cell>
        </row>
        <row r="997">
          <cell r="B997">
            <v>993</v>
          </cell>
          <cell r="C997">
            <v>2120</v>
          </cell>
          <cell r="D997" t="str">
            <v>GC 1626 C4-HO-08-159 Interés p/o MHCP</v>
          </cell>
          <cell r="E997" t="str">
            <v>3600-050000-11101/006</v>
          </cell>
        </row>
        <row r="998">
          <cell r="B998">
            <v>994</v>
          </cell>
          <cell r="C998">
            <v>2120</v>
          </cell>
          <cell r="D998" t="str">
            <v>Prestamo C12 Interés Moratorio p/o Finanzas (GC 5238)</v>
          </cell>
          <cell r="E998" t="str">
            <v>3600-050000-11101/006</v>
          </cell>
        </row>
        <row r="999">
          <cell r="B999">
            <v>995</v>
          </cell>
          <cell r="C999">
            <v>2110</v>
          </cell>
          <cell r="D999" t="str">
            <v>C12-HO Capital p/o Secretaría de Finanzas (GC 8197)</v>
          </cell>
          <cell r="E999" t="str">
            <v>3600-050000-11101/006</v>
          </cell>
        </row>
        <row r="1000">
          <cell r="B1000">
            <v>996</v>
          </cell>
          <cell r="C1000">
            <v>2120</v>
          </cell>
          <cell r="D1000" t="str">
            <v>C12-HO Interés Moratorio p/o MHCP (GC 8692)</v>
          </cell>
          <cell r="E1000" t="str">
            <v>3600-050000-11101/006</v>
          </cell>
        </row>
        <row r="1001">
          <cell r="B1001">
            <v>997</v>
          </cell>
          <cell r="C1001">
            <v>2120</v>
          </cell>
          <cell r="D1001" t="str">
            <v>C12-HO Interés p/o Secretaría de Finanzas  (GC 8197)</v>
          </cell>
          <cell r="E1001" t="str">
            <v>3600-050000-11101/006</v>
          </cell>
        </row>
        <row r="1002">
          <cell r="B1002">
            <v>998</v>
          </cell>
          <cell r="C1002">
            <v>2110</v>
          </cell>
          <cell r="D1002" t="str">
            <v>GC 1626 CE-HO-06-137 Capital p/o MHCP</v>
          </cell>
          <cell r="E1002" t="str">
            <v>3600-050000-11101/006</v>
          </cell>
        </row>
        <row r="1003">
          <cell r="B1003">
            <v>999</v>
          </cell>
          <cell r="C1003">
            <v>2120</v>
          </cell>
          <cell r="D1003" t="str">
            <v>GC 1626 CE-HO-06-137 Interés Moratorio p/o MHCP</v>
          </cell>
          <cell r="E1003" t="str">
            <v>3600-050000-11101/006</v>
          </cell>
        </row>
        <row r="1004">
          <cell r="B1004">
            <v>1000</v>
          </cell>
          <cell r="C1004">
            <v>2120</v>
          </cell>
          <cell r="D1004" t="str">
            <v>GC 2167 CE-HO-06-137 Interés p/o MHCP</v>
          </cell>
          <cell r="E1004" t="str">
            <v>3600-050000-11101/006</v>
          </cell>
        </row>
        <row r="1005">
          <cell r="B1005">
            <v>1001</v>
          </cell>
          <cell r="C1005">
            <v>2110</v>
          </cell>
          <cell r="D1005" t="str">
            <v>GC 1626 PR-HO-19-256 Capital p/o MHCP</v>
          </cell>
          <cell r="E1005" t="str">
            <v>3600-050000-11101/006</v>
          </cell>
        </row>
        <row r="1006">
          <cell r="B1006">
            <v>1002</v>
          </cell>
          <cell r="C1006">
            <v>2120</v>
          </cell>
          <cell r="D1006" t="str">
            <v>GC 1626 PR-HO-19-256 Interés Moratorio p/o MHCP</v>
          </cell>
          <cell r="E1006" t="str">
            <v>3600-050000-11101/006</v>
          </cell>
        </row>
        <row r="1007">
          <cell r="B1007">
            <v>1003</v>
          </cell>
          <cell r="C1007">
            <v>2120</v>
          </cell>
          <cell r="D1007" t="str">
            <v>GC 2167 PR-HO-19-256 Interés p/o MHCP</v>
          </cell>
          <cell r="E1007" t="str">
            <v>3600-050000-11101/006</v>
          </cell>
        </row>
        <row r="1008">
          <cell r="B1008">
            <v>1004</v>
          </cell>
          <cell r="C1008">
            <v>2110</v>
          </cell>
          <cell r="D1008" t="str">
            <v>GC 1714 PR-HO-10-175 Capital p/o MHCP</v>
          </cell>
          <cell r="E1008" t="str">
            <v>3600-050000-11101/006</v>
          </cell>
        </row>
        <row r="1009">
          <cell r="B1009">
            <v>1005</v>
          </cell>
          <cell r="C1009">
            <v>2120</v>
          </cell>
          <cell r="D1009" t="str">
            <v>GC 1714 PR-HO-10-175 Interés Moratorio p/o MHCP</v>
          </cell>
          <cell r="E1009" t="str">
            <v>3600-050000-11101/006</v>
          </cell>
        </row>
        <row r="1010">
          <cell r="B1010">
            <v>1006</v>
          </cell>
          <cell r="C1010">
            <v>2120</v>
          </cell>
          <cell r="D1010" t="str">
            <v>GC 1714 PR-HO-10-175 Interés p/o MHCP</v>
          </cell>
          <cell r="E1010" t="str">
            <v>3600-050000-11101/006</v>
          </cell>
        </row>
        <row r="1011">
          <cell r="B1011">
            <v>1007</v>
          </cell>
          <cell r="C1011">
            <v>2110</v>
          </cell>
          <cell r="D1011" t="str">
            <v>GC 1714 PR-HO-11-184 Capital p/o MHCP</v>
          </cell>
          <cell r="E1011" t="str">
            <v>3600-050000-11101/006</v>
          </cell>
        </row>
        <row r="1012">
          <cell r="B1012">
            <v>1008</v>
          </cell>
          <cell r="C1012">
            <v>2120</v>
          </cell>
          <cell r="D1012" t="str">
            <v>GC 1714 PR-HO-11-184 Interés Moratorio p/o MHCP</v>
          </cell>
          <cell r="E1012" t="str">
            <v>3600-050000-11101/006</v>
          </cell>
        </row>
        <row r="1013">
          <cell r="B1013">
            <v>1009</v>
          </cell>
          <cell r="C1013">
            <v>2120</v>
          </cell>
          <cell r="D1013" t="str">
            <v>GC 1714 PR-HO-11-184 Interés p/o MHCP</v>
          </cell>
          <cell r="E1013" t="str">
            <v>3600-050000-11101/006</v>
          </cell>
        </row>
        <row r="1014">
          <cell r="B1014">
            <v>1010</v>
          </cell>
          <cell r="C1014">
            <v>2110</v>
          </cell>
          <cell r="D1014" t="str">
            <v>GC 1714 PR-HO-14-234 Capital p/o MHCP</v>
          </cell>
          <cell r="E1014" t="str">
            <v>3600-050000-11101/006</v>
          </cell>
        </row>
        <row r="1015">
          <cell r="B1015">
            <v>1011</v>
          </cell>
          <cell r="C1015">
            <v>2120</v>
          </cell>
          <cell r="D1015" t="str">
            <v>GC 1714 PR-HO-14-234 Interés Moratorio p/o MHCP</v>
          </cell>
          <cell r="E1015" t="str">
            <v>3600-050000-11101/006</v>
          </cell>
        </row>
        <row r="1016">
          <cell r="B1016">
            <v>1012</v>
          </cell>
          <cell r="C1016">
            <v>2120</v>
          </cell>
          <cell r="D1016" t="str">
            <v>GC 1714 PR-HO-14-234 Interés p/o MHCP</v>
          </cell>
          <cell r="E1016" t="str">
            <v>3600-050000-11101/006</v>
          </cell>
        </row>
        <row r="1017">
          <cell r="B1017">
            <v>1013</v>
          </cell>
          <cell r="C1017">
            <v>2110</v>
          </cell>
          <cell r="D1017" t="str">
            <v>GC 1714 PR-HO-21-271 Capital p/o MHCP</v>
          </cell>
          <cell r="E1017" t="str">
            <v>3600-050000-11101/006</v>
          </cell>
        </row>
        <row r="1018">
          <cell r="B1018">
            <v>1014</v>
          </cell>
          <cell r="C1018">
            <v>2120</v>
          </cell>
          <cell r="D1018" t="str">
            <v>GC 1714 PR-HO-21-271 Interés Moratorio p/o MHCP</v>
          </cell>
          <cell r="E1018" t="str">
            <v>3600-050000-11101/006</v>
          </cell>
        </row>
        <row r="1019">
          <cell r="B1019">
            <v>1015</v>
          </cell>
          <cell r="C1019">
            <v>2120</v>
          </cell>
          <cell r="D1019" t="str">
            <v>GC 1714 PR-HO-21-271 Interés p/o MHCP</v>
          </cell>
          <cell r="E1019" t="str">
            <v>3600-050000-11101/006</v>
          </cell>
        </row>
        <row r="1020">
          <cell r="B1020">
            <v>1016</v>
          </cell>
          <cell r="C1020">
            <v>2110</v>
          </cell>
          <cell r="D1020" t="str">
            <v xml:space="preserve">Pago de Capital Arreglo  I p/o Secretaria de Finanzas (GC 2366) </v>
          </cell>
          <cell r="E1020" t="str">
            <v>3600-050000-11101/006</v>
          </cell>
        </row>
        <row r="1021">
          <cell r="B1021">
            <v>1017</v>
          </cell>
          <cell r="C1021">
            <v>2120</v>
          </cell>
          <cell r="D1021" t="str">
            <v xml:space="preserve">Pago de Interés Arreglo  I p/o Secretaria de Finanzas (GC 2366) </v>
          </cell>
          <cell r="E1021" t="str">
            <v>3600-050000-11101/006</v>
          </cell>
        </row>
        <row r="1022">
          <cell r="B1022">
            <v>1018</v>
          </cell>
          <cell r="C1022">
            <v>2110</v>
          </cell>
          <cell r="D1022" t="str">
            <v>Pago de Capital Arreglo  II p/o Secretaria de Finanzas (GC 2366)</v>
          </cell>
          <cell r="E1022" t="str">
            <v>3600-050000-11101/006</v>
          </cell>
        </row>
        <row r="1023">
          <cell r="B1023">
            <v>1019</v>
          </cell>
          <cell r="C1023">
            <v>2120</v>
          </cell>
          <cell r="D1023" t="str">
            <v>Pago de Interés Arreglo  II p/o Secretaria de Finanzas (GC 2366)</v>
          </cell>
          <cell r="E1023" t="str">
            <v>3600-050000-11101/006</v>
          </cell>
        </row>
        <row r="1024">
          <cell r="B1024">
            <v>1020</v>
          </cell>
        </row>
        <row r="1025">
          <cell r="B1025">
            <v>1021</v>
          </cell>
        </row>
        <row r="1026">
          <cell r="B1026">
            <v>1022</v>
          </cell>
        </row>
        <row r="1027">
          <cell r="B1027">
            <v>1023</v>
          </cell>
        </row>
        <row r="1028">
          <cell r="B1028">
            <v>1024</v>
          </cell>
        </row>
        <row r="1029">
          <cell r="B1029">
            <v>1025</v>
          </cell>
        </row>
        <row r="1030">
          <cell r="B1030">
            <v>1026</v>
          </cell>
        </row>
        <row r="1031">
          <cell r="B1031">
            <v>1027</v>
          </cell>
        </row>
        <row r="1032">
          <cell r="B1032">
            <v>1028</v>
          </cell>
        </row>
        <row r="1033">
          <cell r="B1033">
            <v>1029</v>
          </cell>
        </row>
        <row r="1034">
          <cell r="A1034" t="str">
            <v>2-08-02-00</v>
          </cell>
          <cell r="B1034">
            <v>1030</v>
          </cell>
          <cell r="D1034" t="str">
            <v>Bco Central de Venezuela / Bco Central Hond.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</row>
        <row r="1035">
          <cell r="B1035">
            <v>1031</v>
          </cell>
          <cell r="C1035">
            <v>2210</v>
          </cell>
          <cell r="D1035" t="str">
            <v>Pago de Capital p/o Bco Central (GC 3309)</v>
          </cell>
          <cell r="E1035" t="str">
            <v>3250-050101-42000/890</v>
          </cell>
        </row>
        <row r="1036">
          <cell r="B1036">
            <v>1032</v>
          </cell>
          <cell r="C1036">
            <v>2220</v>
          </cell>
          <cell r="D1036" t="str">
            <v>Pago de Interés p/o Bco Central (GC 3309)</v>
          </cell>
          <cell r="E1036" t="str">
            <v>3200-100101-42000/888</v>
          </cell>
        </row>
        <row r="1037">
          <cell r="B1037">
            <v>1033</v>
          </cell>
        </row>
        <row r="1038">
          <cell r="B1038">
            <v>1034</v>
          </cell>
        </row>
        <row r="1039">
          <cell r="A1039" t="str">
            <v>2-08-03-00</v>
          </cell>
          <cell r="B1039">
            <v>1035</v>
          </cell>
          <cell r="D1039" t="str">
            <v>Venezuela - Certificados de Deposito / BCH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</row>
        <row r="1040">
          <cell r="B1040">
            <v>1036</v>
          </cell>
          <cell r="C1040">
            <v>2220</v>
          </cell>
          <cell r="D1040" t="str">
            <v>GC 1116 Acuerdo VIII p/o BCH</v>
          </cell>
          <cell r="E1040" t="str">
            <v>3200-100201-42000/886</v>
          </cell>
        </row>
        <row r="1041">
          <cell r="B1041">
            <v>1037</v>
          </cell>
          <cell r="C1041">
            <v>2210</v>
          </cell>
          <cell r="D1041" t="str">
            <v>GC 2092 Sveca Capital p/o BCH</v>
          </cell>
          <cell r="E1041" t="str">
            <v>3250-150100-42000/892</v>
          </cell>
        </row>
        <row r="1042">
          <cell r="B1042">
            <v>1038</v>
          </cell>
          <cell r="C1042">
            <v>2220</v>
          </cell>
          <cell r="D1042" t="str">
            <v>GC 1157 Acuerdos XI, XII, XIII Capital p/o BCH</v>
          </cell>
          <cell r="E1042" t="str">
            <v>3200-100100-42000/886</v>
          </cell>
        </row>
        <row r="1043">
          <cell r="A1043" t="str">
            <v>2-08-04-00</v>
          </cell>
          <cell r="B1043">
            <v>1039</v>
          </cell>
          <cell r="D1043" t="str">
            <v>Venezuela Int. Cert. Deposito FIV BCH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</row>
        <row r="1044">
          <cell r="B1044">
            <v>1040</v>
          </cell>
          <cell r="C1044">
            <v>2220</v>
          </cell>
          <cell r="D1044" t="str">
            <v>GC 0146 Interés p/o BCH</v>
          </cell>
          <cell r="E1044" t="str">
            <v>3200-100201-42000/886</v>
          </cell>
        </row>
        <row r="1045">
          <cell r="B1045">
            <v>1041</v>
          </cell>
          <cell r="C1045">
            <v>2220</v>
          </cell>
          <cell r="D1045" t="str">
            <v>GC 0580 Acuerdo VIII, XI y XII p/o BCH</v>
          </cell>
          <cell r="E1045" t="str">
            <v>3200-100201-42000/886</v>
          </cell>
        </row>
        <row r="1046">
          <cell r="B1046">
            <v>1042</v>
          </cell>
          <cell r="C1046">
            <v>2220</v>
          </cell>
          <cell r="D1046" t="str">
            <v>GC 2459 Acuerdo XII Interés p/o BCH</v>
          </cell>
          <cell r="E1046" t="str">
            <v>3200-100201-42000/886</v>
          </cell>
        </row>
        <row r="1047">
          <cell r="A1047" t="str">
            <v>2-08-05-00</v>
          </cell>
          <cell r="B1047">
            <v>1043</v>
          </cell>
          <cell r="D1047" t="str">
            <v>Venezuela - Readecuación Intereses FIV BCH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</row>
        <row r="1048">
          <cell r="B1048">
            <v>1044</v>
          </cell>
          <cell r="C1048">
            <v>2110</v>
          </cell>
          <cell r="D1048" t="str">
            <v>Ptmo. C12 202701 Capital P/o Bco Central (GC 4616)</v>
          </cell>
          <cell r="E1048" t="str">
            <v>3250-150100-42000/892</v>
          </cell>
        </row>
        <row r="1049">
          <cell r="B1049">
            <v>1045</v>
          </cell>
          <cell r="C1049">
            <v>2120</v>
          </cell>
          <cell r="D1049" t="str">
            <v>Ptmo. C12 202701 Intereses P/o Bco Central (GC 4616)</v>
          </cell>
          <cell r="E1049" t="str">
            <v>3250-150100-42000/892</v>
          </cell>
        </row>
        <row r="1050">
          <cell r="B1050">
            <v>1046</v>
          </cell>
          <cell r="C1050">
            <v>2210</v>
          </cell>
          <cell r="D1050" t="str">
            <v>GC 1185 p/o Capital Bco Central</v>
          </cell>
          <cell r="E1050" t="str">
            <v>varias</v>
          </cell>
        </row>
        <row r="1051">
          <cell r="B1051">
            <v>1047</v>
          </cell>
          <cell r="C1051">
            <v>2220</v>
          </cell>
          <cell r="D1051" t="str">
            <v>GC 1185 Arreglo I Intereses P/o Bco Central</v>
          </cell>
          <cell r="E1051" t="str">
            <v>3200-100201-42000/886</v>
          </cell>
        </row>
        <row r="1052">
          <cell r="B1052">
            <v>1048</v>
          </cell>
          <cell r="C1052">
            <v>2220</v>
          </cell>
          <cell r="D1052" t="str">
            <v>GC 1035 p/o Interés Moratorios Bco Central</v>
          </cell>
          <cell r="E1052" t="str">
            <v>varias</v>
          </cell>
        </row>
        <row r="1053">
          <cell r="A1053" t="str">
            <v>2-08-06-00</v>
          </cell>
          <cell r="B1053">
            <v>1049</v>
          </cell>
          <cell r="D1053" t="str">
            <v>ENEE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>
            <v>0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</row>
        <row r="1054">
          <cell r="B1054">
            <v>1050</v>
          </cell>
          <cell r="C1054">
            <v>2110</v>
          </cell>
          <cell r="D1054" t="str">
            <v>Pago de Capital p/o ENEE</v>
          </cell>
          <cell r="E1054" t="str">
            <v>12100-01-000058-8</v>
          </cell>
        </row>
        <row r="1055">
          <cell r="B1055">
            <v>1051</v>
          </cell>
          <cell r="C1055">
            <v>2120</v>
          </cell>
          <cell r="D1055" t="str">
            <v>Pago de Interés p/o ENEE</v>
          </cell>
          <cell r="E1055" t="str">
            <v>12100-01-000058-8</v>
          </cell>
        </row>
        <row r="1056">
          <cell r="B1056">
            <v>1052</v>
          </cell>
        </row>
        <row r="1057">
          <cell r="A1057" t="str">
            <v>2-08-07-00</v>
          </cell>
          <cell r="B1057">
            <v>1053</v>
          </cell>
          <cell r="D1057" t="str">
            <v>Finexpo Bco Central de Honduras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</row>
        <row r="1058">
          <cell r="B1058">
            <v>1054</v>
          </cell>
        </row>
        <row r="1059">
          <cell r="B1059">
            <v>1055</v>
          </cell>
        </row>
        <row r="1060">
          <cell r="B1060">
            <v>1056</v>
          </cell>
          <cell r="D1060" t="str">
            <v>Otros Multilaterales</v>
          </cell>
        </row>
        <row r="1061">
          <cell r="A1061" t="str">
            <v>2-09-01-00</v>
          </cell>
          <cell r="B1061">
            <v>1057</v>
          </cell>
          <cell r="D1061" t="str">
            <v>FMO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</row>
        <row r="1062">
          <cell r="B1062">
            <v>1058</v>
          </cell>
          <cell r="C1062">
            <v>2110</v>
          </cell>
          <cell r="D1062" t="str">
            <v>GC 2115 Pago de Capital p/o MHCP</v>
          </cell>
          <cell r="E1062" t="str">
            <v>3600-050000-11101/006</v>
          </cell>
        </row>
        <row r="1063">
          <cell r="B1063">
            <v>1059</v>
          </cell>
          <cell r="C1063">
            <v>2120</v>
          </cell>
          <cell r="D1063" t="str">
            <v>GC 2115 Pago de Interés p/o MHCP</v>
          </cell>
          <cell r="E1063" t="str">
            <v>3600-050000-11101/006</v>
          </cell>
        </row>
        <row r="1064">
          <cell r="A1064" t="str">
            <v>2-09-02-00</v>
          </cell>
          <cell r="B1064">
            <v>1060</v>
          </cell>
          <cell r="D1064" t="str">
            <v>BIAPE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</row>
        <row r="1065">
          <cell r="B1065">
            <v>1061</v>
          </cell>
          <cell r="C1065">
            <v>2110</v>
          </cell>
          <cell r="D1065" t="str">
            <v>Loan 121/TF Capital p/o MHCP (GC 1928)</v>
          </cell>
          <cell r="E1065" t="str">
            <v>3600-050000-11101/006</v>
          </cell>
        </row>
        <row r="1066">
          <cell r="B1066">
            <v>1062</v>
          </cell>
          <cell r="C1066">
            <v>2120</v>
          </cell>
          <cell r="D1066" t="str">
            <v>Loan 121/TF Interés p/o MHCP (GC 1928)</v>
          </cell>
          <cell r="E1066" t="str">
            <v>3600-050000-11101/006</v>
          </cell>
        </row>
        <row r="1067">
          <cell r="A1067" t="str">
            <v>2-09-03-00</v>
          </cell>
          <cell r="B1067">
            <v>1063</v>
          </cell>
          <cell r="D1067" t="str">
            <v>CDC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</row>
        <row r="1068">
          <cell r="B1068">
            <v>1064</v>
          </cell>
          <cell r="C1068">
            <v>2110</v>
          </cell>
          <cell r="D1068" t="str">
            <v>GC 1995 Capital p/o MHCP</v>
          </cell>
          <cell r="E1068" t="str">
            <v>3600-050000-11101/006</v>
          </cell>
        </row>
        <row r="1069">
          <cell r="B1069">
            <v>1065</v>
          </cell>
          <cell r="C1069">
            <v>2120</v>
          </cell>
          <cell r="D1069" t="str">
            <v>GC 1995 Interés p/o MHCP</v>
          </cell>
          <cell r="E1069" t="str">
            <v>3600-050000-11101/006</v>
          </cell>
        </row>
        <row r="1070">
          <cell r="B1070">
            <v>1066</v>
          </cell>
        </row>
        <row r="1071">
          <cell r="B1071">
            <v>1067</v>
          </cell>
        </row>
        <row r="1072">
          <cell r="B1072">
            <v>1068</v>
          </cell>
        </row>
        <row r="1073">
          <cell r="B1073">
            <v>1069</v>
          </cell>
        </row>
        <row r="1074">
          <cell r="B1074">
            <v>1070</v>
          </cell>
        </row>
        <row r="1075">
          <cell r="B1075">
            <v>1071</v>
          </cell>
        </row>
        <row r="1076">
          <cell r="A1076" t="str">
            <v>2-09-04-00</v>
          </cell>
          <cell r="B1076">
            <v>1072</v>
          </cell>
          <cell r="D1076" t="str">
            <v>OPEC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</row>
        <row r="1077">
          <cell r="B1077">
            <v>1073</v>
          </cell>
          <cell r="C1077">
            <v>2110</v>
          </cell>
          <cell r="D1077" t="str">
            <v>Loan 024-P Capital p/o MHCP (GC 0288)</v>
          </cell>
          <cell r="E1077" t="str">
            <v>3600-050000-11101/006</v>
          </cell>
        </row>
        <row r="1078">
          <cell r="B1078">
            <v>1074</v>
          </cell>
          <cell r="C1078">
            <v>2120</v>
          </cell>
          <cell r="D1078" t="str">
            <v>Loan 024-P Interés p/o MHCP (GC 0288)</v>
          </cell>
          <cell r="E1078" t="str">
            <v>3600-050000-11101/006</v>
          </cell>
        </row>
        <row r="1079">
          <cell r="B1079">
            <v>1075</v>
          </cell>
          <cell r="C1079">
            <v>2110</v>
          </cell>
          <cell r="D1079" t="str">
            <v>Loan 116 Capital p/o MHCP (GC 3044)</v>
          </cell>
          <cell r="E1079" t="str">
            <v>3600-050000-11101/006</v>
          </cell>
        </row>
        <row r="1080">
          <cell r="B1080">
            <v>1076</v>
          </cell>
          <cell r="C1080">
            <v>2120</v>
          </cell>
          <cell r="D1080" t="str">
            <v>Loan 116 Interés p/o MHCP (GC 3044)</v>
          </cell>
          <cell r="E1080" t="str">
            <v>3600-050000-11101/006</v>
          </cell>
        </row>
        <row r="1081">
          <cell r="B1081">
            <v>1077</v>
          </cell>
          <cell r="C1081">
            <v>2110</v>
          </cell>
          <cell r="D1081" t="str">
            <v>Loan 196 Capital p/o ENEE (GC 0091)</v>
          </cell>
          <cell r="E1081" t="str">
            <v>3450-100000-12100/387</v>
          </cell>
        </row>
        <row r="1082">
          <cell r="B1082">
            <v>1078</v>
          </cell>
          <cell r="C1082">
            <v>2120</v>
          </cell>
          <cell r="D1082" t="str">
            <v>Loan 196 Interés p/o ENEE (GC 2031)</v>
          </cell>
          <cell r="E1082" t="str">
            <v>3450-100000-12100/387</v>
          </cell>
        </row>
        <row r="1083">
          <cell r="B1083">
            <v>1079</v>
          </cell>
          <cell r="C1083">
            <v>2110</v>
          </cell>
          <cell r="D1083" t="str">
            <v>Loan 315-P Capital p/o ENP (GC 4855)</v>
          </cell>
          <cell r="E1083" t="str">
            <v>3500-050101-12100/388</v>
          </cell>
        </row>
        <row r="1084">
          <cell r="B1084">
            <v>1080</v>
          </cell>
          <cell r="C1084">
            <v>2120</v>
          </cell>
          <cell r="D1084" t="str">
            <v>Loan 315-P Interés p/o ENP (GC 4855)</v>
          </cell>
          <cell r="E1084" t="str">
            <v>3500-050101-12100/388</v>
          </cell>
        </row>
        <row r="1085">
          <cell r="B1085">
            <v>1081</v>
          </cell>
          <cell r="C1085">
            <v>2110</v>
          </cell>
          <cell r="D1085" t="str">
            <v>Loan 435-P Capital p/o MHCP (GC 6782)</v>
          </cell>
          <cell r="E1085" t="str">
            <v>3500-050101-12100/388</v>
          </cell>
        </row>
        <row r="1086">
          <cell r="B1086">
            <v>1082</v>
          </cell>
          <cell r="C1086">
            <v>2120</v>
          </cell>
          <cell r="D1086" t="str">
            <v>Loan 435-P Interés p/o Secretaría de Finanzas  (GC 6748)</v>
          </cell>
          <cell r="E1086" t="str">
            <v>3500-050101-12100/388</v>
          </cell>
        </row>
        <row r="1087">
          <cell r="B1087">
            <v>1083</v>
          </cell>
          <cell r="C1087">
            <v>2110</v>
          </cell>
          <cell r="D1087" t="str">
            <v xml:space="preserve">Loan 527-P Capital p/o Secretaría de Finanzas </v>
          </cell>
          <cell r="E1087" t="str">
            <v>3600-050000-11101/006</v>
          </cell>
        </row>
        <row r="1088">
          <cell r="B1088">
            <v>1084</v>
          </cell>
          <cell r="C1088">
            <v>2120</v>
          </cell>
          <cell r="D1088" t="str">
            <v>Loan 527-P Interés y Comisiòn  p/o Secretaría de Finanzas</v>
          </cell>
          <cell r="E1088" t="str">
            <v>3600-050000-11101/006</v>
          </cell>
        </row>
        <row r="1089">
          <cell r="B1089">
            <v>1085</v>
          </cell>
          <cell r="C1089">
            <v>2110</v>
          </cell>
          <cell r="D1089" t="str">
            <v xml:space="preserve">Loan 552-P Capital p/o Secretaría de Finanzas  </v>
          </cell>
          <cell r="E1089" t="str">
            <v>3600-050000-11101/006</v>
          </cell>
        </row>
        <row r="1090">
          <cell r="B1090">
            <v>1086</v>
          </cell>
          <cell r="C1090">
            <v>2120</v>
          </cell>
          <cell r="D1090" t="str">
            <v xml:space="preserve">Loan 552-P Interés p/o Secretaría de Finanzas </v>
          </cell>
          <cell r="E1090" t="str">
            <v>3600-050000-11101/006</v>
          </cell>
        </row>
        <row r="1091">
          <cell r="B1091">
            <v>1087</v>
          </cell>
          <cell r="C1091">
            <v>2110</v>
          </cell>
          <cell r="D1091" t="str">
            <v xml:space="preserve">Loan 1009-H Capital p/o Secretaría de Finanzas </v>
          </cell>
          <cell r="E1091" t="str">
            <v>3600-050000-11101/006</v>
          </cell>
        </row>
        <row r="1092">
          <cell r="B1092">
            <v>1088</v>
          </cell>
          <cell r="C1092">
            <v>2110</v>
          </cell>
          <cell r="D1092" t="str">
            <v>Loan 577-P Capital p/o Secretaría de Finanzas</v>
          </cell>
          <cell r="E1092" t="str">
            <v>3600-050000-11101/006</v>
          </cell>
        </row>
        <row r="1093">
          <cell r="B1093">
            <v>1089</v>
          </cell>
          <cell r="C1093">
            <v>2120</v>
          </cell>
          <cell r="D1093" t="str">
            <v xml:space="preserve">Loan 577-P Intereses y Comisiones p/o Secretaría de Finanzas </v>
          </cell>
          <cell r="E1093" t="str">
            <v>3600-050000-11101/006</v>
          </cell>
        </row>
        <row r="1094">
          <cell r="B1094">
            <v>1090</v>
          </cell>
          <cell r="C1094">
            <v>2110</v>
          </cell>
          <cell r="D1094" t="str">
            <v xml:space="preserve">Loan 823-P Capital p/o Secretaría de Finanzas </v>
          </cell>
          <cell r="E1094" t="str">
            <v>3600-050000-11101/006</v>
          </cell>
        </row>
        <row r="1095">
          <cell r="B1095">
            <v>1091</v>
          </cell>
          <cell r="C1095">
            <v>2120</v>
          </cell>
          <cell r="D1095" t="str">
            <v>Loan 823-P Interés y Comisiones p/o Secretaría de Finanzas</v>
          </cell>
          <cell r="E1095" t="str">
            <v>3600-050000-11101/006</v>
          </cell>
        </row>
        <row r="1096">
          <cell r="B1096">
            <v>1092</v>
          </cell>
          <cell r="C1096">
            <v>2120</v>
          </cell>
          <cell r="D1096" t="str">
            <v>Loan 668-P Comisiones e Intereses p/o Secretaría de Finanzas</v>
          </cell>
          <cell r="E1096" t="str">
            <v>3600-050000-11101/006</v>
          </cell>
        </row>
        <row r="1097">
          <cell r="B1097">
            <v>1093</v>
          </cell>
          <cell r="C1097">
            <v>2110</v>
          </cell>
          <cell r="D1097" t="str">
            <v xml:space="preserve">Loan 668-P Capital p/o Secretaría de Finanzas </v>
          </cell>
          <cell r="E1097" t="str">
            <v>3600-050000-11101/006</v>
          </cell>
        </row>
        <row r="1098">
          <cell r="B1098">
            <v>1094</v>
          </cell>
          <cell r="C1098">
            <v>2120</v>
          </cell>
          <cell r="D1098" t="str">
            <v>Loan 739-P Interés y Comsiones p/o Sec. de Finanzas</v>
          </cell>
          <cell r="E1098" t="str">
            <v>3600-050000-11101/006</v>
          </cell>
        </row>
        <row r="1099">
          <cell r="B1099">
            <v>1095</v>
          </cell>
          <cell r="C1099">
            <v>2110</v>
          </cell>
          <cell r="D1099" t="str">
            <v xml:space="preserve">Loan 739-P Capital p/o Secretaría de Finanzas </v>
          </cell>
          <cell r="E1099" t="str">
            <v>3600-050000-11101/006</v>
          </cell>
        </row>
        <row r="1100">
          <cell r="B1100">
            <v>1096</v>
          </cell>
          <cell r="C1100">
            <v>2120</v>
          </cell>
          <cell r="D1100" t="str">
            <v xml:space="preserve">Loan 771-P Intereses y Comisiones p/o Secretaría de Finanzas </v>
          </cell>
          <cell r="E1100" t="str">
            <v>3600-050000-11101/006</v>
          </cell>
        </row>
        <row r="1101">
          <cell r="B1101">
            <v>1097</v>
          </cell>
          <cell r="C1101">
            <v>2110</v>
          </cell>
          <cell r="D1101" t="str">
            <v xml:space="preserve">Loan 771-P Capital p/o Secretaría de Finanzas </v>
          </cell>
          <cell r="E1101" t="str">
            <v>3600-050000-11101/006</v>
          </cell>
        </row>
        <row r="1102">
          <cell r="B1102">
            <v>1098</v>
          </cell>
          <cell r="C1102">
            <v>2120</v>
          </cell>
          <cell r="D1102" t="str">
            <v>Loan 917-P Ints. y Comision p/o Secretaría de Finanzas</v>
          </cell>
          <cell r="E1102" t="str">
            <v>3600-050000-11101/006</v>
          </cell>
        </row>
        <row r="1103">
          <cell r="B1103">
            <v>1099</v>
          </cell>
          <cell r="C1103">
            <v>2110</v>
          </cell>
          <cell r="D1103" t="str">
            <v>Loan 917-P Capital p/o Secretaría de Finanzas</v>
          </cell>
          <cell r="E1103" t="str">
            <v>3600-050000-11101/006</v>
          </cell>
        </row>
        <row r="1104">
          <cell r="B1104">
            <v>1100</v>
          </cell>
          <cell r="C1104">
            <v>2120</v>
          </cell>
          <cell r="D1104" t="str">
            <v>Loan 1009-H Intereses y Comisiones p/o Secretaría de Finanzas</v>
          </cell>
          <cell r="E1104" t="str">
            <v>3600-050000-11101/006</v>
          </cell>
        </row>
        <row r="1105">
          <cell r="A1105" t="str">
            <v>2-09-05-00</v>
          </cell>
          <cell r="B1105">
            <v>1101</v>
          </cell>
          <cell r="D1105" t="str">
            <v>FIDA</v>
          </cell>
          <cell r="F1105">
            <v>397695.76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167310.70000000001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565006.46</v>
          </cell>
        </row>
        <row r="1106">
          <cell r="B1106">
            <v>1102</v>
          </cell>
          <cell r="C1106">
            <v>2110</v>
          </cell>
          <cell r="D1106" t="str">
            <v>Loan 003 Capital p/o MHCP</v>
          </cell>
          <cell r="E1106" t="str">
            <v>3600-050000-11101/006</v>
          </cell>
        </row>
        <row r="1107">
          <cell r="B1107">
            <v>1103</v>
          </cell>
          <cell r="C1107">
            <v>2120</v>
          </cell>
          <cell r="D1107" t="str">
            <v>Loan 003 Interés p/o MHCP</v>
          </cell>
          <cell r="E1107" t="str">
            <v>3600-050000-11101/006</v>
          </cell>
        </row>
        <row r="1108">
          <cell r="B1108">
            <v>1104</v>
          </cell>
          <cell r="C1108">
            <v>2110</v>
          </cell>
          <cell r="D1108" t="str">
            <v xml:space="preserve">Loan 519-HO Capital p/o Sec. De Finanzas </v>
          </cell>
          <cell r="E1108" t="str">
            <v>3600-050000-11101/006</v>
          </cell>
        </row>
        <row r="1109">
          <cell r="B1109">
            <v>1105</v>
          </cell>
          <cell r="C1109">
            <v>2120</v>
          </cell>
          <cell r="D1109" t="str">
            <v>Loan 759-HO Comisión p/o Sec. De Finanzas</v>
          </cell>
          <cell r="E1109" t="str">
            <v>3600-050000-11101/006</v>
          </cell>
        </row>
        <row r="1110">
          <cell r="B1110">
            <v>1106</v>
          </cell>
          <cell r="C1110">
            <v>2110</v>
          </cell>
          <cell r="D1110" t="str">
            <v>Loan 029-HO Capital p/o MHCP (GE 00165)</v>
          </cell>
          <cell r="E1110" t="str">
            <v>3600-050000-11101/006</v>
          </cell>
          <cell r="S1110">
            <v>140024.03</v>
          </cell>
        </row>
        <row r="1111">
          <cell r="B1111">
            <v>1107</v>
          </cell>
          <cell r="C1111">
            <v>2120</v>
          </cell>
          <cell r="D1111" t="str">
            <v>Loan 029-HO comision p/o Finanzas (GE 00165)</v>
          </cell>
          <cell r="E1111" t="str">
            <v>3600-050000-11101/006</v>
          </cell>
          <cell r="S1111">
            <v>27286.67</v>
          </cell>
        </row>
        <row r="1112">
          <cell r="B1112">
            <v>1108</v>
          </cell>
          <cell r="C1112">
            <v>2120</v>
          </cell>
          <cell r="D1112" t="str">
            <v xml:space="preserve">Loan 506-HO Interés p/o Finanzas </v>
          </cell>
          <cell r="E1112" t="str">
            <v>3600-050000-11101/006</v>
          </cell>
        </row>
        <row r="1113">
          <cell r="B1113">
            <v>1109</v>
          </cell>
          <cell r="C1113">
            <v>2110</v>
          </cell>
          <cell r="D1113" t="str">
            <v>Loan 446-HO Capital p/o Secretaría de Finanzas</v>
          </cell>
          <cell r="E1113" t="str">
            <v>3600-050000-11101/006</v>
          </cell>
        </row>
        <row r="1114">
          <cell r="B1114">
            <v>1110</v>
          </cell>
          <cell r="C1114">
            <v>2120</v>
          </cell>
          <cell r="D1114" t="str">
            <v>Loan 446-HO Comisión p/o secretaría de Finanzas</v>
          </cell>
          <cell r="E1114" t="str">
            <v>3600-050000-11101/006</v>
          </cell>
        </row>
        <row r="1115">
          <cell r="B1115">
            <v>1111</v>
          </cell>
          <cell r="C1115">
            <v>2110</v>
          </cell>
          <cell r="D1115" t="str">
            <v>Loan 336-HN Capital p/o Secretaría de Finanzas</v>
          </cell>
          <cell r="E1115" t="str">
            <v>3600-050000-11101/006</v>
          </cell>
        </row>
        <row r="1116">
          <cell r="B1116">
            <v>1112</v>
          </cell>
          <cell r="C1116">
            <v>2120</v>
          </cell>
          <cell r="D1116" t="str">
            <v>Loan 336-HN Comisión p/o Secretaría de Finanzas</v>
          </cell>
          <cell r="E1116" t="str">
            <v>3600-050000-11101/006</v>
          </cell>
        </row>
        <row r="1117">
          <cell r="B1117">
            <v>1113</v>
          </cell>
          <cell r="C1117">
            <v>2110</v>
          </cell>
          <cell r="D1117" t="str">
            <v>Loan 497-HN Capital p/o Sec. De Finanzas</v>
          </cell>
          <cell r="E1117" t="str">
            <v>3600-050000-11101/006</v>
          </cell>
          <cell r="F1117">
            <v>327686.69</v>
          </cell>
        </row>
        <row r="1118">
          <cell r="B1118">
            <v>1114</v>
          </cell>
          <cell r="C1118">
            <v>2120</v>
          </cell>
          <cell r="D1118" t="str">
            <v>Loan 497-HN Comisión p/o Sec. De Finanzas</v>
          </cell>
          <cell r="E1118" t="str">
            <v>3600-050000-11101/006</v>
          </cell>
          <cell r="F1118">
            <v>70009.070000000007</v>
          </cell>
        </row>
        <row r="1119">
          <cell r="B1119">
            <v>1115</v>
          </cell>
          <cell r="C1119">
            <v>2120</v>
          </cell>
          <cell r="D1119" t="str">
            <v>Loan 519-HN Comision p/o Secretaría de Finanzas</v>
          </cell>
          <cell r="E1119" t="str">
            <v>3600-050000-11101/006</v>
          </cell>
        </row>
        <row r="1120">
          <cell r="B1120">
            <v>1116</v>
          </cell>
          <cell r="C1120">
            <v>2120</v>
          </cell>
          <cell r="D1120" t="str">
            <v xml:space="preserve">FIDA 560 HN Comisión p/o Finanzas </v>
          </cell>
          <cell r="E1120" t="str">
            <v>3600-050000-11101/006</v>
          </cell>
        </row>
        <row r="1121">
          <cell r="A1121" t="str">
            <v>2-09-06-00</v>
          </cell>
          <cell r="B1121">
            <v>1117</v>
          </cell>
          <cell r="D1121" t="str">
            <v>FOCEM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</row>
        <row r="1122">
          <cell r="B1122">
            <v>1118</v>
          </cell>
          <cell r="C1122">
            <v>2220</v>
          </cell>
          <cell r="D1122" t="str">
            <v>Pago de Interés p/o Banco Central (GC 7970)</v>
          </cell>
          <cell r="E1122" t="str">
            <v>3200-100501-43101/902</v>
          </cell>
        </row>
        <row r="1123">
          <cell r="B1123">
            <v>1119</v>
          </cell>
          <cell r="C1123">
            <v>2210</v>
          </cell>
          <cell r="D1123" t="str">
            <v xml:space="preserve">Pago de certificado de deposito p/o Banco Central (GC 8697) </v>
          </cell>
          <cell r="E1123" t="str">
            <v>varias</v>
          </cell>
        </row>
        <row r="1124">
          <cell r="B1124">
            <v>1120</v>
          </cell>
          <cell r="C1124">
            <v>2220</v>
          </cell>
          <cell r="D1124" t="str">
            <v>Pago de Intereses p/o Bco Central (GC 8697)</v>
          </cell>
          <cell r="E1124" t="str">
            <v>varias</v>
          </cell>
        </row>
        <row r="1125">
          <cell r="B1125">
            <v>1121</v>
          </cell>
          <cell r="D1125" t="str">
            <v>Otros Bilaterales</v>
          </cell>
        </row>
        <row r="1126">
          <cell r="A1126" t="str">
            <v>2-10-01-00</v>
          </cell>
          <cell r="B1126">
            <v>1122</v>
          </cell>
          <cell r="D1126" t="str">
            <v>México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195447.53</v>
          </cell>
          <cell r="AJ1126">
            <v>0</v>
          </cell>
          <cell r="AK1126">
            <v>0</v>
          </cell>
          <cell r="AL1126">
            <v>0</v>
          </cell>
        </row>
        <row r="1127">
          <cell r="B1127">
            <v>1123</v>
          </cell>
          <cell r="C1127">
            <v>2220</v>
          </cell>
          <cell r="D1127" t="str">
            <v xml:space="preserve">Pago de intereses a Bco. de México p/o Bco Central </v>
          </cell>
          <cell r="E1127" t="str">
            <v>3200-100101-42000/868</v>
          </cell>
          <cell r="AI1127">
            <v>195447.53</v>
          </cell>
        </row>
        <row r="1128">
          <cell r="B1128">
            <v>1124</v>
          </cell>
        </row>
        <row r="1129">
          <cell r="A1129" t="str">
            <v>2-10-02-00</v>
          </cell>
          <cell r="B1129">
            <v>1125</v>
          </cell>
          <cell r="D1129" t="str">
            <v>China Eximbank /Bco Central Honduras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0</v>
          </cell>
          <cell r="AF1129">
            <v>0</v>
          </cell>
          <cell r="AG1129">
            <v>0</v>
          </cell>
          <cell r="AH1129">
            <v>0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</row>
        <row r="1130">
          <cell r="B1130">
            <v>1126</v>
          </cell>
          <cell r="C1130">
            <v>2210</v>
          </cell>
          <cell r="D1130" t="str">
            <v xml:space="preserve">Pago de Capital </v>
          </cell>
          <cell r="E1130" t="str">
            <v>3250-050101-44200/1119</v>
          </cell>
        </row>
        <row r="1131">
          <cell r="B1131">
            <v>1127</v>
          </cell>
          <cell r="C1131">
            <v>2220</v>
          </cell>
          <cell r="D1131" t="str">
            <v xml:space="preserve">Pago de Interés </v>
          </cell>
          <cell r="E1131" t="str">
            <v>3200-100101-44200/956</v>
          </cell>
        </row>
        <row r="1132">
          <cell r="B1132">
            <v>1128</v>
          </cell>
          <cell r="C1132">
            <v>2220</v>
          </cell>
          <cell r="D1132" t="str">
            <v>Pago de Comsion (GC 1920)</v>
          </cell>
        </row>
        <row r="1133">
          <cell r="A1133" t="str">
            <v>2-10-03-00</v>
          </cell>
          <cell r="B1133">
            <v>1129</v>
          </cell>
          <cell r="D1133" t="str">
            <v>China /Gobierno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</row>
        <row r="1134">
          <cell r="B1134">
            <v>1130</v>
          </cell>
          <cell r="C1134">
            <v>2110</v>
          </cell>
          <cell r="D1134" t="str">
            <v xml:space="preserve">Ptmo. Capital 5900125001 p/o Secretaria de Finanzas </v>
          </cell>
          <cell r="E1134" t="str">
            <v>3600-050000-11101/006</v>
          </cell>
        </row>
        <row r="1135">
          <cell r="B1135">
            <v>1131</v>
          </cell>
          <cell r="C1135">
            <v>2120</v>
          </cell>
          <cell r="D1135" t="str">
            <v xml:space="preserve">Ptmo. Interes 5900125001  y Comision p/o Secretaria de Finanzas </v>
          </cell>
          <cell r="E1135" t="str">
            <v>3600-050000-11101/006</v>
          </cell>
        </row>
        <row r="1136">
          <cell r="B1136">
            <v>1132</v>
          </cell>
          <cell r="C1136">
            <v>2120</v>
          </cell>
          <cell r="D1136" t="str">
            <v xml:space="preserve">Ptmo. China Pago Interés y Comisión p/o Sec. de Finanzas </v>
          </cell>
          <cell r="E1136" t="str">
            <v>3600-050000-11101/006</v>
          </cell>
        </row>
        <row r="1137">
          <cell r="B1137">
            <v>1133</v>
          </cell>
          <cell r="C1137">
            <v>2110</v>
          </cell>
          <cell r="D1137" t="str">
            <v xml:space="preserve">Ptmo. China Pago Capital p/o Secretaría de Finanzas </v>
          </cell>
        </row>
        <row r="1138">
          <cell r="A1138" t="str">
            <v>2-10-04-00</v>
          </cell>
          <cell r="B1138">
            <v>1134</v>
          </cell>
          <cell r="D1138" t="str">
            <v>El Salvador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0</v>
          </cell>
          <cell r="AE1138">
            <v>0</v>
          </cell>
          <cell r="AF1138">
            <v>0</v>
          </cell>
          <cell r="AG1138">
            <v>0</v>
          </cell>
          <cell r="AH1138">
            <v>0</v>
          </cell>
          <cell r="AI1138">
            <v>0</v>
          </cell>
          <cell r="AJ1138">
            <v>0</v>
          </cell>
          <cell r="AK1138">
            <v>0</v>
          </cell>
          <cell r="AL1138">
            <v>0</v>
          </cell>
        </row>
        <row r="1139">
          <cell r="B1139">
            <v>1135</v>
          </cell>
          <cell r="C1139">
            <v>2210</v>
          </cell>
          <cell r="D1139" t="str">
            <v>Compra de Bono Cupón Cero p/o BCH</v>
          </cell>
          <cell r="E1139" t="str">
            <v>1250-050100-42000/077</v>
          </cell>
        </row>
        <row r="1140">
          <cell r="B1140">
            <v>1136</v>
          </cell>
        </row>
        <row r="1141">
          <cell r="A1141" t="str">
            <v>2-10-05-00</v>
          </cell>
          <cell r="B1141">
            <v>1137</v>
          </cell>
          <cell r="D1141" t="str">
            <v>Guatemala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</row>
        <row r="1142">
          <cell r="B1142">
            <v>1138</v>
          </cell>
          <cell r="C1142">
            <v>2210</v>
          </cell>
          <cell r="D1142" t="str">
            <v>Pago de Capital Bono Cupón Cero p/o BCH (GC 2009)</v>
          </cell>
          <cell r="E1142" t="str">
            <v>3250-050101-42000/1269</v>
          </cell>
        </row>
        <row r="1143">
          <cell r="B1143">
            <v>1139</v>
          </cell>
          <cell r="C1143">
            <v>2220</v>
          </cell>
          <cell r="D1143" t="str">
            <v xml:space="preserve">Pago de Comision e intereses Bono Cupón Cero p/o BCH </v>
          </cell>
          <cell r="E1143" t="str">
            <v>3200-100101-42000/1269</v>
          </cell>
        </row>
        <row r="1144">
          <cell r="B1144">
            <v>1140</v>
          </cell>
          <cell r="C1144">
            <v>2210</v>
          </cell>
          <cell r="D1144" t="str">
            <v>Pago de Capital p/o Banco Central (GC 3592)</v>
          </cell>
          <cell r="E1144" t="str">
            <v>3250-050101-42000/1269</v>
          </cell>
        </row>
        <row r="1145">
          <cell r="B1145">
            <v>1141</v>
          </cell>
          <cell r="C1145">
            <v>2220</v>
          </cell>
          <cell r="D1145" t="str">
            <v>Pago de Interes p/o Banco Central</v>
          </cell>
          <cell r="E1145" t="str">
            <v>3200-100501-43101/902</v>
          </cell>
        </row>
        <row r="1146">
          <cell r="A1146" t="str">
            <v>2-10-06-00</v>
          </cell>
          <cell r="B1146">
            <v>1142</v>
          </cell>
          <cell r="D1146" t="str">
            <v>Colombia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B1146">
            <v>0</v>
          </cell>
          <cell r="AC1146">
            <v>0</v>
          </cell>
          <cell r="AD1146">
            <v>0</v>
          </cell>
          <cell r="AE1146">
            <v>0</v>
          </cell>
          <cell r="AF1146">
            <v>0</v>
          </cell>
          <cell r="AG1146">
            <v>0</v>
          </cell>
          <cell r="AH1146">
            <v>0</v>
          </cell>
          <cell r="AI1146">
            <v>0</v>
          </cell>
          <cell r="AJ1146">
            <v>0</v>
          </cell>
          <cell r="AK1146">
            <v>0</v>
          </cell>
          <cell r="AL1146">
            <v>0</v>
          </cell>
        </row>
        <row r="1147">
          <cell r="B1147">
            <v>1143</v>
          </cell>
          <cell r="C1147">
            <v>2210</v>
          </cell>
          <cell r="D1147" t="str">
            <v xml:space="preserve">Pago de Capital p/o Bco Central </v>
          </cell>
          <cell r="E1147" t="str">
            <v>3250-050101-42000/434</v>
          </cell>
        </row>
        <row r="1148">
          <cell r="B1148">
            <v>1144</v>
          </cell>
          <cell r="C1148">
            <v>2220</v>
          </cell>
          <cell r="D1148" t="str">
            <v>Pago de Intereses p/o Bco Central</v>
          </cell>
          <cell r="E1148" t="str">
            <v>3200-100101-42000/434</v>
          </cell>
        </row>
        <row r="1149">
          <cell r="A1149" t="str">
            <v>2-10-07-00</v>
          </cell>
          <cell r="B1149">
            <v>1145</v>
          </cell>
          <cell r="D1149" t="str">
            <v>Costa Rica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</row>
        <row r="1150">
          <cell r="B1150">
            <v>1146</v>
          </cell>
          <cell r="C1150">
            <v>2210</v>
          </cell>
          <cell r="D1150" t="str">
            <v>Pago de Capital p/o Bco Central</v>
          </cell>
          <cell r="E1150" t="str">
            <v>3250-050101-42000/885</v>
          </cell>
        </row>
        <row r="1151">
          <cell r="B1151">
            <v>1147</v>
          </cell>
          <cell r="C1151">
            <v>2220</v>
          </cell>
          <cell r="D1151" t="str">
            <v xml:space="preserve">Pago de Interés p/o Bco Central </v>
          </cell>
          <cell r="E1151" t="str">
            <v>3200-100101-42000/884</v>
          </cell>
        </row>
        <row r="1152">
          <cell r="A1152" t="str">
            <v>2-10-08-00</v>
          </cell>
          <cell r="B1152">
            <v>1148</v>
          </cell>
          <cell r="D1152" t="str">
            <v>Kuwait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</row>
        <row r="1153">
          <cell r="B1153">
            <v>1149</v>
          </cell>
          <cell r="C1153">
            <v>2110</v>
          </cell>
          <cell r="D1153" t="str">
            <v xml:space="preserve">Loan 577 Capital p/o Secrteraría de Finanzas </v>
          </cell>
          <cell r="E1153" t="str">
            <v>3600-050000-11101/006</v>
          </cell>
        </row>
        <row r="1154">
          <cell r="B1154">
            <v>1150</v>
          </cell>
          <cell r="C1154">
            <v>2120</v>
          </cell>
          <cell r="D1154" t="str">
            <v>Loan 577 Intereses p/o Secrteraría de Finanzas</v>
          </cell>
          <cell r="E1154" t="str">
            <v>3600-050000-11101/006</v>
          </cell>
        </row>
        <row r="1155">
          <cell r="B1155">
            <v>1151</v>
          </cell>
          <cell r="C1155">
            <v>2110</v>
          </cell>
          <cell r="D1155" t="str">
            <v>Loan  429 Capital p/o Secretaría de Finanzas  (GC 227)</v>
          </cell>
          <cell r="E1155" t="str">
            <v>3600-050000-11101/006</v>
          </cell>
        </row>
        <row r="1156">
          <cell r="B1156">
            <v>1152</v>
          </cell>
          <cell r="C1156">
            <v>2120</v>
          </cell>
          <cell r="D1156" t="str">
            <v>Loan  429  interés p/o Secretaría de Finanzas (GC  227)</v>
          </cell>
          <cell r="E1156" t="str">
            <v>3600-050000-11101/006</v>
          </cell>
        </row>
        <row r="1157">
          <cell r="B1157">
            <v>1153</v>
          </cell>
          <cell r="C1157">
            <v>2110</v>
          </cell>
          <cell r="D1157" t="str">
            <v>Loan 700 Capital p/o Secretaría de Finanzas (GC 227)</v>
          </cell>
          <cell r="E1157" t="str">
            <v>3600-050000-11101/006</v>
          </cell>
        </row>
        <row r="1158">
          <cell r="B1158">
            <v>1154</v>
          </cell>
          <cell r="C1158">
            <v>2120</v>
          </cell>
          <cell r="D1158" t="str">
            <v>Loan HIPC Intereses p/o Secretaría de Finanzas</v>
          </cell>
          <cell r="E1158" t="str">
            <v>3600-050000-11101/006</v>
          </cell>
        </row>
        <row r="1159">
          <cell r="B1159">
            <v>1155</v>
          </cell>
          <cell r="C1159">
            <v>2120</v>
          </cell>
          <cell r="D1159" t="str">
            <v>Loan 758 Intereses p/o Secrteraría de Finanzas</v>
          </cell>
          <cell r="E1159" t="str">
            <v>3600-050000-11101/006</v>
          </cell>
        </row>
        <row r="1160">
          <cell r="A1160" t="str">
            <v>2-10-09-00</v>
          </cell>
          <cell r="B1160">
            <v>1156</v>
          </cell>
          <cell r="D1160" t="str">
            <v>International Cooperation and Development Fund ICDF Taiwan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44844.67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K1160">
            <v>0</v>
          </cell>
          <cell r="AL1160">
            <v>44844.67</v>
          </cell>
        </row>
        <row r="1161">
          <cell r="B1161">
            <v>1157</v>
          </cell>
          <cell r="C1161">
            <v>2120</v>
          </cell>
          <cell r="D1161" t="str">
            <v xml:space="preserve">Intereses p/o Sec. Finanzas </v>
          </cell>
          <cell r="U1161">
            <v>44844.67</v>
          </cell>
        </row>
        <row r="1162">
          <cell r="B1162">
            <v>1158</v>
          </cell>
          <cell r="C1162">
            <v>2110</v>
          </cell>
          <cell r="D1162" t="str">
            <v>Capital p/o Secretaría de Finanzas</v>
          </cell>
        </row>
        <row r="1163">
          <cell r="B1163">
            <v>1159</v>
          </cell>
          <cell r="D1163" t="str">
            <v>Club de París I</v>
          </cell>
        </row>
        <row r="1164">
          <cell r="A1164" t="str">
            <v>2-15-01-00</v>
          </cell>
          <cell r="B1164">
            <v>1160</v>
          </cell>
          <cell r="D1164" t="str">
            <v>C.P. I Alemania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0</v>
          </cell>
          <cell r="AK1164">
            <v>0</v>
          </cell>
          <cell r="AL1164">
            <v>0</v>
          </cell>
        </row>
        <row r="1165">
          <cell r="B1165">
            <v>1161</v>
          </cell>
          <cell r="C1165">
            <v>2110</v>
          </cell>
          <cell r="D1165" t="str">
            <v>GC 1990 Hermes Capital p/o ENEE</v>
          </cell>
          <cell r="E1165" t="str">
            <v>3450-100000-12100/387</v>
          </cell>
        </row>
        <row r="1166">
          <cell r="B1166">
            <v>1162</v>
          </cell>
          <cell r="C1166">
            <v>2120</v>
          </cell>
          <cell r="D1166" t="str">
            <v>GC 1990 Hermes Interés p/o ENEE</v>
          </cell>
          <cell r="E1166" t="str">
            <v>3450-100000-12100/387</v>
          </cell>
        </row>
        <row r="1167">
          <cell r="B1167">
            <v>1163</v>
          </cell>
          <cell r="C1167">
            <v>2120</v>
          </cell>
          <cell r="D1167" t="str">
            <v>GC 1330 KFW  Interés p/o MHCP</v>
          </cell>
          <cell r="E1167" t="str">
            <v>3600-050000-11101</v>
          </cell>
        </row>
        <row r="1168">
          <cell r="B1168">
            <v>1164</v>
          </cell>
          <cell r="C1168">
            <v>2120</v>
          </cell>
          <cell r="D1168" t="str">
            <v>GC 1330 KFW  Interés p/o MHCP</v>
          </cell>
          <cell r="E1168" t="str">
            <v>3600-050000-11101</v>
          </cell>
        </row>
        <row r="1169">
          <cell r="B1169">
            <v>1165</v>
          </cell>
          <cell r="C1169">
            <v>2120</v>
          </cell>
          <cell r="D1169" t="str">
            <v>GC 1976 KFW Interés p/o INFOP</v>
          </cell>
          <cell r="E1169" t="str">
            <v>3600-050000-11103/042</v>
          </cell>
        </row>
        <row r="1170">
          <cell r="A1170" t="str">
            <v>2-15-02-00</v>
          </cell>
          <cell r="B1170">
            <v>1166</v>
          </cell>
          <cell r="D1170" t="str">
            <v xml:space="preserve">C.P. I Holanda 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</row>
        <row r="1171">
          <cell r="B1171">
            <v>1167</v>
          </cell>
          <cell r="C1171">
            <v>2110</v>
          </cell>
          <cell r="D1171" t="str">
            <v>GC 1946 Amor Bank p/o MHCP</v>
          </cell>
          <cell r="E1171" t="str">
            <v>3600-050000-11101/006</v>
          </cell>
        </row>
        <row r="1172">
          <cell r="B1172">
            <v>1168</v>
          </cell>
          <cell r="C1172">
            <v>2120</v>
          </cell>
          <cell r="D1172" t="str">
            <v>GC 1946 Amor Bank p/o MHCP</v>
          </cell>
          <cell r="E1172" t="str">
            <v>3600-050000-11101/006</v>
          </cell>
        </row>
        <row r="1173">
          <cell r="A1173" t="str">
            <v>2-15-03-00</v>
          </cell>
          <cell r="B1173">
            <v>1169</v>
          </cell>
          <cell r="D1173" t="str">
            <v>C.P. I Dinamarca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</row>
        <row r="1174">
          <cell r="B1174">
            <v>1170</v>
          </cell>
          <cell r="C1174">
            <v>2110</v>
          </cell>
          <cell r="D1174" t="str">
            <v>GC 1889 EKF Capital p/o MHCP</v>
          </cell>
          <cell r="E1174" t="str">
            <v>3600-050000-11101/006</v>
          </cell>
        </row>
        <row r="1175">
          <cell r="B1175">
            <v>1171</v>
          </cell>
          <cell r="C1175">
            <v>2120</v>
          </cell>
          <cell r="D1175" t="str">
            <v>GC 1889 EKF Interés p/o MHCP</v>
          </cell>
          <cell r="E1175" t="str">
            <v>3600-050000-11101/006</v>
          </cell>
        </row>
        <row r="1176">
          <cell r="B1176">
            <v>1172</v>
          </cell>
          <cell r="C1176">
            <v>2120</v>
          </cell>
          <cell r="D1176" t="str">
            <v>GC 1438 Denmarks National Bank Interés p/o MHCP</v>
          </cell>
          <cell r="E1176" t="str">
            <v>11101-02-000082-6</v>
          </cell>
        </row>
        <row r="1177">
          <cell r="A1177" t="str">
            <v>2-15-04-00</v>
          </cell>
          <cell r="B1177">
            <v>1173</v>
          </cell>
          <cell r="D1177" t="str">
            <v>C.P. I Francia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</row>
        <row r="1178">
          <cell r="B1178">
            <v>1174</v>
          </cell>
          <cell r="C1178">
            <v>2120</v>
          </cell>
          <cell r="D1178" t="str">
            <v>GC 1845 COFACE Interés p/o ENEE</v>
          </cell>
          <cell r="E1178" t="str">
            <v>3450-100000-12100/387</v>
          </cell>
        </row>
        <row r="1179">
          <cell r="B1179">
            <v>1175</v>
          </cell>
          <cell r="C1179">
            <v>2110</v>
          </cell>
          <cell r="D1179" t="str">
            <v>GC 8533 COFACE Capital p/o Secretaria de Finanzas</v>
          </cell>
          <cell r="E1179" t="str">
            <v>3600-050000-11101/006</v>
          </cell>
        </row>
        <row r="1180">
          <cell r="B1180">
            <v>1176</v>
          </cell>
          <cell r="C1180">
            <v>2120</v>
          </cell>
          <cell r="D1180" t="str">
            <v>GC 8533 COFACE Interés p/o Secretaria de Finanzas</v>
          </cell>
          <cell r="E1180" t="str">
            <v>3600-050000-11101/006</v>
          </cell>
        </row>
        <row r="1181">
          <cell r="B1181">
            <v>1177</v>
          </cell>
          <cell r="C1181">
            <v>2110</v>
          </cell>
          <cell r="D1181" t="str">
            <v>GC 1989 COFACE Capital p/o MHCP</v>
          </cell>
          <cell r="E1181" t="str">
            <v>3600-050000-11101/006</v>
          </cell>
        </row>
        <row r="1182">
          <cell r="B1182">
            <v>1178</v>
          </cell>
          <cell r="C1182">
            <v>2120</v>
          </cell>
          <cell r="D1182" t="str">
            <v>GC 1989 COFACE Interés p/o MHCP</v>
          </cell>
          <cell r="E1182" t="str">
            <v>3600-050000-11101/006</v>
          </cell>
        </row>
        <row r="1183">
          <cell r="B1183">
            <v>1179</v>
          </cell>
          <cell r="C1183">
            <v>2120</v>
          </cell>
          <cell r="D1183" t="str">
            <v>GC 1842 Banque de France Interés p/o ENEE</v>
          </cell>
          <cell r="E1183" t="str">
            <v>3450-100000-12100/387</v>
          </cell>
        </row>
        <row r="1184">
          <cell r="B1184">
            <v>1180</v>
          </cell>
          <cell r="C1184">
            <v>2110</v>
          </cell>
          <cell r="D1184" t="str">
            <v>GC 2125 Banque de France Capital p/o MHCP</v>
          </cell>
          <cell r="E1184" t="str">
            <v>3600-050000-11101/006</v>
          </cell>
        </row>
        <row r="1185">
          <cell r="B1185">
            <v>1181</v>
          </cell>
          <cell r="C1185">
            <v>2120</v>
          </cell>
          <cell r="D1185" t="str">
            <v>GC 2125 Banque de France Interés p/o MHCP</v>
          </cell>
          <cell r="E1185" t="str">
            <v>3600-050000-11101/006</v>
          </cell>
        </row>
        <row r="1186">
          <cell r="A1186" t="str">
            <v>2-15-05-00</v>
          </cell>
          <cell r="B1186">
            <v>1182</v>
          </cell>
          <cell r="D1186" t="str">
            <v>C.P. I Estados Unidos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</row>
        <row r="1187">
          <cell r="B1187">
            <v>1183</v>
          </cell>
          <cell r="C1187">
            <v>2210</v>
          </cell>
          <cell r="D1187" t="str">
            <v>GC 0318 CCC Capital p/o BCH</v>
          </cell>
          <cell r="E1187" t="str">
            <v>3250-100100-41200/865</v>
          </cell>
        </row>
        <row r="1188">
          <cell r="B1188">
            <v>1184</v>
          </cell>
          <cell r="C1188">
            <v>2220</v>
          </cell>
          <cell r="D1188" t="str">
            <v>GC 0318 CCC Interés p/o BCH</v>
          </cell>
          <cell r="E1188" t="str">
            <v>3200-100301-41200/864</v>
          </cell>
        </row>
        <row r="1189">
          <cell r="B1189">
            <v>1185</v>
          </cell>
          <cell r="C1189">
            <v>2110</v>
          </cell>
          <cell r="D1189" t="str">
            <v>GC 1830 Eximbank Capital p/o ENEE</v>
          </cell>
          <cell r="E1189" t="str">
            <v>3450-100000-12100/387</v>
          </cell>
        </row>
        <row r="1190">
          <cell r="B1190">
            <v>1186</v>
          </cell>
          <cell r="C1190">
            <v>2120</v>
          </cell>
          <cell r="D1190" t="str">
            <v>GC 1830 Eximbank Interés p/o ENEE</v>
          </cell>
          <cell r="E1190" t="str">
            <v>3450-100000-12100/387</v>
          </cell>
        </row>
        <row r="1191">
          <cell r="B1191">
            <v>1187</v>
          </cell>
          <cell r="C1191">
            <v>2110</v>
          </cell>
          <cell r="D1191" t="str">
            <v>GC 1884 Eximbank Capital p/o MHCP</v>
          </cell>
          <cell r="E1191" t="str">
            <v>3600-050000-11101/006</v>
          </cell>
        </row>
        <row r="1192">
          <cell r="B1192">
            <v>1188</v>
          </cell>
          <cell r="C1192">
            <v>2120</v>
          </cell>
          <cell r="D1192" t="str">
            <v>GC 1884 Eximbank Interés p/o MHCP</v>
          </cell>
          <cell r="E1192" t="str">
            <v>3600-050000-11101/006</v>
          </cell>
        </row>
        <row r="1193">
          <cell r="B1193">
            <v>1189</v>
          </cell>
          <cell r="C1193">
            <v>2220</v>
          </cell>
          <cell r="D1193" t="str">
            <v>GC 1866 CCC Intereses Moratorios p/o BCH</v>
          </cell>
          <cell r="E1193" t="str">
            <v>3200-100301-41200/864</v>
          </cell>
        </row>
        <row r="1194">
          <cell r="B1194">
            <v>1190</v>
          </cell>
          <cell r="C1194">
            <v>2110</v>
          </cell>
          <cell r="D1194" t="str">
            <v xml:space="preserve">Defense Security Assistence HO-997 Capital p/o Finanzas </v>
          </cell>
          <cell r="E1194" t="str">
            <v>3600-050000-11101/006</v>
          </cell>
        </row>
        <row r="1195">
          <cell r="B1195">
            <v>1191</v>
          </cell>
          <cell r="C1195">
            <v>2120</v>
          </cell>
          <cell r="D1195" t="str">
            <v>Defense Security Assistence HO-957R Int. y Mora p/o Finanzas (GC 1384)</v>
          </cell>
          <cell r="E1195" t="str">
            <v>3600-050000-11101/006</v>
          </cell>
        </row>
        <row r="1196">
          <cell r="B1196">
            <v>1192</v>
          </cell>
          <cell r="C1196">
            <v>2120</v>
          </cell>
          <cell r="D1196" t="str">
            <v>Defense Security Assistence HO-977 Comision p/o Finanzas (GC 1930)</v>
          </cell>
          <cell r="E1196" t="str">
            <v>3600-050000-11101/006</v>
          </cell>
        </row>
        <row r="1197">
          <cell r="B1197">
            <v>1193</v>
          </cell>
          <cell r="C1197">
            <v>2110</v>
          </cell>
          <cell r="D1197" t="str">
            <v>GC 2321 AID Capital p/o MHCP</v>
          </cell>
          <cell r="E1197" t="str">
            <v>3600-050000-11101/006</v>
          </cell>
        </row>
        <row r="1198">
          <cell r="B1198">
            <v>1194</v>
          </cell>
          <cell r="C1198">
            <v>2120</v>
          </cell>
          <cell r="D1198" t="str">
            <v>GC 2321 AID Comisión p/o MHCP</v>
          </cell>
          <cell r="E1198" t="str">
            <v>3600-050000-11101/006</v>
          </cell>
        </row>
        <row r="1199">
          <cell r="B1199">
            <v>1195</v>
          </cell>
          <cell r="C1199">
            <v>2120</v>
          </cell>
          <cell r="D1199" t="str">
            <v>GC 2321 AID Interés p/o MHCP</v>
          </cell>
          <cell r="E1199" t="str">
            <v>3600-050000-11101/006</v>
          </cell>
        </row>
        <row r="1200">
          <cell r="B1200">
            <v>1196</v>
          </cell>
          <cell r="C1200">
            <v>2120</v>
          </cell>
          <cell r="D1200" t="str">
            <v>GC 2328 AID Interés Moratorio p/o MHCP</v>
          </cell>
          <cell r="E1200" t="str">
            <v>3600-050000-11101/006</v>
          </cell>
        </row>
        <row r="1201">
          <cell r="B1201">
            <v>1197</v>
          </cell>
          <cell r="C1201">
            <v>2120</v>
          </cell>
          <cell r="D1201" t="str">
            <v>GC 1885 AID Comisión p/o MHCP</v>
          </cell>
          <cell r="E1201" t="str">
            <v>3600-050000-11101/006</v>
          </cell>
        </row>
        <row r="1202">
          <cell r="B1202">
            <v>1198</v>
          </cell>
          <cell r="C1202">
            <v>2110</v>
          </cell>
          <cell r="D1202" t="str">
            <v>GC 1962 AID Capital p/o MHCP</v>
          </cell>
          <cell r="E1202" t="str">
            <v>3600-050000-11101/006</v>
          </cell>
        </row>
        <row r="1203">
          <cell r="B1203">
            <v>1199</v>
          </cell>
          <cell r="C1203">
            <v>2120</v>
          </cell>
          <cell r="D1203" t="str">
            <v>GC 1962 AID Interés p/o MHCP</v>
          </cell>
          <cell r="E1203" t="str">
            <v>3600-050000-11101/006</v>
          </cell>
        </row>
        <row r="1204">
          <cell r="B1204">
            <v>1200</v>
          </cell>
          <cell r="C1204">
            <v>2120</v>
          </cell>
          <cell r="D1204" t="str">
            <v>GC 1962 AID Interés Moratorio p/o MHCP</v>
          </cell>
          <cell r="E1204" t="str">
            <v>3600-050000-11101/006</v>
          </cell>
        </row>
        <row r="1205">
          <cell r="B1205">
            <v>1201</v>
          </cell>
          <cell r="C1205">
            <v>2120</v>
          </cell>
          <cell r="D1205" t="str">
            <v>GC 1962 AID Comisión p/o MHCP</v>
          </cell>
          <cell r="E1205" t="str">
            <v>3600-050000-11101/006</v>
          </cell>
        </row>
        <row r="1206">
          <cell r="A1206" t="str">
            <v>2-15-06-00</v>
          </cell>
          <cell r="B1206">
            <v>1202</v>
          </cell>
          <cell r="D1206" t="str">
            <v>C.P. I Italia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0</v>
          </cell>
          <cell r="AL1206">
            <v>0</v>
          </cell>
        </row>
        <row r="1207">
          <cell r="B1207">
            <v>1203</v>
          </cell>
          <cell r="C1207">
            <v>2110</v>
          </cell>
          <cell r="D1207" t="str">
            <v>GC 0695 SACE Capital p/o ENEE</v>
          </cell>
          <cell r="E1207" t="str">
            <v>3450-100000-12100/387</v>
          </cell>
        </row>
        <row r="1208">
          <cell r="B1208">
            <v>1204</v>
          </cell>
          <cell r="C1208">
            <v>2120</v>
          </cell>
          <cell r="D1208" t="str">
            <v>GC 0695 SACE Interés p/o ENEE</v>
          </cell>
          <cell r="E1208" t="str">
            <v>3450-100000-12100/387</v>
          </cell>
        </row>
        <row r="1209">
          <cell r="B1209">
            <v>1205</v>
          </cell>
          <cell r="C1209">
            <v>2120</v>
          </cell>
          <cell r="D1209" t="str">
            <v>MCC-03/009/00 Interés p/o Finanzas</v>
          </cell>
          <cell r="E1209" t="str">
            <v>3600-050000-11101/006</v>
          </cell>
        </row>
        <row r="1210">
          <cell r="A1210" t="str">
            <v>2-15-07-00</v>
          </cell>
          <cell r="B1210">
            <v>1206</v>
          </cell>
          <cell r="D1210" t="str">
            <v>C.P. I Suiza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0</v>
          </cell>
          <cell r="AH1210">
            <v>0</v>
          </cell>
          <cell r="AI1210">
            <v>0</v>
          </cell>
          <cell r="AJ1210">
            <v>0</v>
          </cell>
          <cell r="AK1210">
            <v>0</v>
          </cell>
          <cell r="AL1210">
            <v>0</v>
          </cell>
        </row>
        <row r="1211">
          <cell r="B1211">
            <v>1207</v>
          </cell>
        </row>
        <row r="1212">
          <cell r="B1212">
            <v>1208</v>
          </cell>
        </row>
        <row r="1213">
          <cell r="A1213" t="str">
            <v>2-15-08-00</v>
          </cell>
          <cell r="B1213">
            <v>1209</v>
          </cell>
          <cell r="D1213" t="str">
            <v>C.P. I España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>
            <v>0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  <cell r="AL1213">
            <v>0</v>
          </cell>
        </row>
        <row r="1214">
          <cell r="B1214">
            <v>1210</v>
          </cell>
        </row>
        <row r="1215">
          <cell r="B1215">
            <v>1211</v>
          </cell>
          <cell r="C1215">
            <v>2120</v>
          </cell>
          <cell r="D1215" t="str">
            <v>GC  0482 CESCE Interés p/o MHCP</v>
          </cell>
          <cell r="E1215" t="str">
            <v>3600-050000-11101</v>
          </cell>
        </row>
        <row r="1216">
          <cell r="A1216" t="str">
            <v>2-15-09-00</v>
          </cell>
          <cell r="B1216">
            <v>1212</v>
          </cell>
          <cell r="D1216" t="str">
            <v>C.P. I Corea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17107.34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0</v>
          </cell>
          <cell r="AL1216">
            <v>0</v>
          </cell>
        </row>
        <row r="1217">
          <cell r="B1217">
            <v>1213</v>
          </cell>
          <cell r="C1217">
            <v>2120</v>
          </cell>
          <cell r="D1217" t="str">
            <v>GC 1980 OECF Interés p/o MHCP</v>
          </cell>
          <cell r="E1217" t="str">
            <v>3600-050000-11101/006</v>
          </cell>
        </row>
        <row r="1218">
          <cell r="B1218">
            <v>1214</v>
          </cell>
          <cell r="C1218">
            <v>2120</v>
          </cell>
          <cell r="D1218" t="str">
            <v>GC 1965 OECF Interés p/o MHCP</v>
          </cell>
          <cell r="E1218" t="str">
            <v>3600-050000-11101/006</v>
          </cell>
        </row>
        <row r="1219">
          <cell r="B1219">
            <v>1215</v>
          </cell>
          <cell r="C1219">
            <v>2120</v>
          </cell>
          <cell r="D1219" t="str">
            <v>GC 1848 OECF Interés p/o ENEE</v>
          </cell>
          <cell r="E1219" t="str">
            <v>3450-100000-12100/387</v>
          </cell>
        </row>
        <row r="1220">
          <cell r="B1220">
            <v>1216</v>
          </cell>
          <cell r="C1220">
            <v>2110</v>
          </cell>
          <cell r="D1220" t="str">
            <v>GC 1891 KAWASAKY Capital p/o MHCP</v>
          </cell>
          <cell r="E1220" t="str">
            <v>3600-050000-11101/006</v>
          </cell>
        </row>
        <row r="1221">
          <cell r="B1221">
            <v>1217</v>
          </cell>
          <cell r="C1221">
            <v>2120</v>
          </cell>
          <cell r="D1221" t="str">
            <v>GC 1891 KAWASAKY Intereses p/o MHCP</v>
          </cell>
          <cell r="E1221" t="str">
            <v>3600-050000-11101/006</v>
          </cell>
        </row>
        <row r="1222">
          <cell r="B1222">
            <v>1218</v>
          </cell>
          <cell r="C1222">
            <v>2110</v>
          </cell>
          <cell r="D1222" t="str">
            <v>GC 1812 Eximbank Capital p/o ENEE</v>
          </cell>
          <cell r="E1222" t="str">
            <v>3450-100000-12100/387</v>
          </cell>
        </row>
        <row r="1223">
          <cell r="B1223">
            <v>1219</v>
          </cell>
          <cell r="C1223">
            <v>2120</v>
          </cell>
          <cell r="D1223" t="str">
            <v>GE 1003 Eximbank Intereses p/o Finanzas</v>
          </cell>
          <cell r="E1223" t="str">
            <v>3450-100000-12100/387</v>
          </cell>
          <cell r="AF1223">
            <v>17107.34</v>
          </cell>
        </row>
        <row r="1224">
          <cell r="B1224">
            <v>1220</v>
          </cell>
          <cell r="C1224">
            <v>2110</v>
          </cell>
          <cell r="D1224" t="str">
            <v>GC 1964 Mitsibishi Bank Capital p/o MHCP</v>
          </cell>
          <cell r="E1224" t="str">
            <v>3600-050000-11101/006</v>
          </cell>
        </row>
        <row r="1225">
          <cell r="B1225">
            <v>1221</v>
          </cell>
          <cell r="C1225">
            <v>2120</v>
          </cell>
          <cell r="D1225" t="str">
            <v>GC 1964 Mitsibishi Bank Interés p/o MHCP</v>
          </cell>
          <cell r="E1225" t="str">
            <v>3600-050000-11101/006</v>
          </cell>
        </row>
        <row r="1226">
          <cell r="A1226" t="str">
            <v>2-15-10-00</v>
          </cell>
          <cell r="B1226">
            <v>1222</v>
          </cell>
          <cell r="D1226" t="str">
            <v>C.P. I Canadá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</row>
        <row r="1227">
          <cell r="B1227">
            <v>1223</v>
          </cell>
          <cell r="C1227">
            <v>2110</v>
          </cell>
          <cell r="D1227" t="str">
            <v>GC 1959 EDC Capital p/o MHCP</v>
          </cell>
          <cell r="E1227" t="str">
            <v>3600-050000-11101/006</v>
          </cell>
        </row>
        <row r="1228">
          <cell r="B1228">
            <v>1224</v>
          </cell>
          <cell r="C1228">
            <v>2120</v>
          </cell>
          <cell r="D1228" t="str">
            <v>GC 1959 EDC Interés p/o MHCP</v>
          </cell>
          <cell r="E1228" t="str">
            <v>3600-050000-11101/006</v>
          </cell>
        </row>
        <row r="1229">
          <cell r="B1229">
            <v>1225</v>
          </cell>
          <cell r="C1229">
            <v>2110</v>
          </cell>
          <cell r="D1229" t="str">
            <v>GC 1961 EDC Capital p/o MHCP</v>
          </cell>
          <cell r="E1229" t="str">
            <v>3600-050000-11101/006</v>
          </cell>
        </row>
        <row r="1230">
          <cell r="B1230">
            <v>1226</v>
          </cell>
          <cell r="C1230">
            <v>2120</v>
          </cell>
          <cell r="D1230" t="str">
            <v>GC 1961 EDC Interés p/o MHCP</v>
          </cell>
          <cell r="E1230" t="str">
            <v>3600-050000-11101/006</v>
          </cell>
        </row>
        <row r="1231">
          <cell r="A1231" t="str">
            <v>2-15-11-00</v>
          </cell>
          <cell r="B1231">
            <v>1227</v>
          </cell>
          <cell r="D1231" t="str">
            <v>C.P. I Israel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</row>
        <row r="1232">
          <cell r="B1232">
            <v>1228</v>
          </cell>
        </row>
        <row r="1233">
          <cell r="B1233">
            <v>1229</v>
          </cell>
        </row>
        <row r="1234">
          <cell r="A1234" t="str">
            <v>2-15-12-00</v>
          </cell>
          <cell r="B1234">
            <v>1230</v>
          </cell>
          <cell r="D1234" t="str">
            <v>Pagos Bajo C.P. III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  <cell r="AK1234">
            <v>0</v>
          </cell>
          <cell r="AL1234">
            <v>0</v>
          </cell>
        </row>
        <row r="1235">
          <cell r="B1235">
            <v>1231</v>
          </cell>
          <cell r="C1235">
            <v>2120</v>
          </cell>
          <cell r="D1235" t="str">
            <v>GC 0041 Suiza Interés p/o ENEE</v>
          </cell>
          <cell r="E1235" t="str">
            <v>12100-01-000058-8</v>
          </cell>
        </row>
        <row r="1236">
          <cell r="B1236">
            <v>1232</v>
          </cell>
        </row>
        <row r="1237">
          <cell r="B1237">
            <v>1233</v>
          </cell>
          <cell r="C1237">
            <v>2120</v>
          </cell>
          <cell r="D1237" t="str">
            <v>GC 1047 Dinamarca Interés p/o MHCP</v>
          </cell>
          <cell r="E1237" t="str">
            <v>11101-02-000082-6</v>
          </cell>
        </row>
        <row r="1238">
          <cell r="B1238">
            <v>1234</v>
          </cell>
          <cell r="D1238" t="str">
            <v>Club de París II</v>
          </cell>
        </row>
        <row r="1239">
          <cell r="A1239" t="str">
            <v>2-16-01-00</v>
          </cell>
          <cell r="B1239">
            <v>1235</v>
          </cell>
          <cell r="D1239" t="str">
            <v>C.P. II Alemania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0</v>
          </cell>
          <cell r="AD1239">
            <v>0</v>
          </cell>
          <cell r="AE1239">
            <v>0</v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J1239">
            <v>0</v>
          </cell>
          <cell r="AK1239">
            <v>0</v>
          </cell>
          <cell r="AL1239">
            <v>0</v>
          </cell>
        </row>
        <row r="1240">
          <cell r="B1240">
            <v>1236</v>
          </cell>
          <cell r="C1240">
            <v>2120</v>
          </cell>
          <cell r="D1240" t="str">
            <v>GC 1992 KFW Loan 9365586 Interés p/o PVMR</v>
          </cell>
          <cell r="E1240" t="str">
            <v>1750-250201-00000</v>
          </cell>
        </row>
        <row r="1241">
          <cell r="B1241">
            <v>1237</v>
          </cell>
          <cell r="C1241">
            <v>2120</v>
          </cell>
          <cell r="D1241" t="str">
            <v>GC 1952 KFW Interés p/o MHCP</v>
          </cell>
          <cell r="E1241" t="str">
            <v>3600-050000-11101/006</v>
          </cell>
        </row>
        <row r="1242">
          <cell r="B1242">
            <v>1238</v>
          </cell>
          <cell r="C1242">
            <v>2120</v>
          </cell>
          <cell r="D1242" t="str">
            <v>GC 1976 KFW Interés p/o INFOP</v>
          </cell>
          <cell r="E1242" t="str">
            <v>3600-050000-11103/042</v>
          </cell>
        </row>
        <row r="1243">
          <cell r="B1243">
            <v>1239</v>
          </cell>
          <cell r="C1243">
            <v>2120</v>
          </cell>
          <cell r="D1243" t="str">
            <v>GC 0468 HERMES Intereses p/o ENEE</v>
          </cell>
          <cell r="E1243" t="str">
            <v>3450-100000-12100</v>
          </cell>
        </row>
        <row r="1244">
          <cell r="A1244" t="str">
            <v>2-16-02-00</v>
          </cell>
          <cell r="B1244">
            <v>1240</v>
          </cell>
          <cell r="D1244" t="str">
            <v>C.P. II Holanda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0</v>
          </cell>
          <cell r="AK1244">
            <v>0</v>
          </cell>
          <cell r="AL1244">
            <v>0</v>
          </cell>
        </row>
        <row r="1245">
          <cell r="B1245">
            <v>1241</v>
          </cell>
          <cell r="C1245">
            <v>2120</v>
          </cell>
          <cell r="D1245" t="str">
            <v>GC 0506 NCM Interés p/o MHCP</v>
          </cell>
          <cell r="E1245" t="str">
            <v>3600-050000-11101</v>
          </cell>
        </row>
        <row r="1246">
          <cell r="B1246">
            <v>1242</v>
          </cell>
          <cell r="C1246">
            <v>2120</v>
          </cell>
          <cell r="D1246" t="str">
            <v>GC 1947 Amor Bank p/o MHCP</v>
          </cell>
          <cell r="E1246" t="str">
            <v>3600-050000-11101/006</v>
          </cell>
        </row>
        <row r="1247">
          <cell r="A1247" t="str">
            <v>2-16-03-00</v>
          </cell>
          <cell r="B1247">
            <v>1243</v>
          </cell>
          <cell r="D1247" t="str">
            <v>C.P. II Dinamarca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</row>
        <row r="1248">
          <cell r="B1248">
            <v>1244</v>
          </cell>
          <cell r="C1248">
            <v>2110</v>
          </cell>
          <cell r="D1248" t="str">
            <v>GC 1890 EKF Capital p/o MHCP</v>
          </cell>
          <cell r="E1248" t="str">
            <v>3600-050000-11101/006</v>
          </cell>
        </row>
        <row r="1249">
          <cell r="B1249">
            <v>1245</v>
          </cell>
          <cell r="C1249">
            <v>2120</v>
          </cell>
          <cell r="D1249" t="str">
            <v>GC 1890 EKF Interés p/o MHCP</v>
          </cell>
          <cell r="E1249" t="str">
            <v>3600-050000-11101/006</v>
          </cell>
        </row>
        <row r="1250">
          <cell r="A1250" t="str">
            <v>2-16-04-00</v>
          </cell>
          <cell r="B1250">
            <v>1246</v>
          </cell>
          <cell r="D1250" t="str">
            <v>C.P. II Francia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0</v>
          </cell>
          <cell r="Z1250">
            <v>0</v>
          </cell>
          <cell r="AA1250">
            <v>0</v>
          </cell>
          <cell r="AB1250">
            <v>0</v>
          </cell>
          <cell r="AC1250">
            <v>0</v>
          </cell>
          <cell r="AD1250">
            <v>0</v>
          </cell>
          <cell r="AE1250">
            <v>0</v>
          </cell>
          <cell r="AF1250">
            <v>0</v>
          </cell>
          <cell r="AG1250">
            <v>0</v>
          </cell>
          <cell r="AH1250">
            <v>0</v>
          </cell>
          <cell r="AI1250">
            <v>0</v>
          </cell>
          <cell r="AJ1250">
            <v>0</v>
          </cell>
          <cell r="AK1250">
            <v>0</v>
          </cell>
          <cell r="AL1250">
            <v>0</v>
          </cell>
        </row>
        <row r="1251">
          <cell r="B1251">
            <v>1247</v>
          </cell>
          <cell r="C1251">
            <v>2120</v>
          </cell>
          <cell r="D1251" t="str">
            <v>GC 1844 Banque de France Interés p/o ENEE</v>
          </cell>
          <cell r="E1251" t="str">
            <v>3450-100000-12100/387</v>
          </cell>
        </row>
        <row r="1252">
          <cell r="B1252">
            <v>1248</v>
          </cell>
          <cell r="C1252">
            <v>2120</v>
          </cell>
          <cell r="D1252" t="str">
            <v>GC 1845 COFACE Interés p/o ENEE</v>
          </cell>
          <cell r="E1252" t="str">
            <v>3450-100000-12100/387</v>
          </cell>
        </row>
        <row r="1253">
          <cell r="B1253">
            <v>1249</v>
          </cell>
          <cell r="C1253">
            <v>2120</v>
          </cell>
          <cell r="D1253" t="str">
            <v>GC 1948 Banque de France Interés p/o MHCP</v>
          </cell>
          <cell r="E1253" t="str">
            <v>3600-050000-11101/006</v>
          </cell>
        </row>
        <row r="1254">
          <cell r="B1254">
            <v>1250</v>
          </cell>
          <cell r="C1254">
            <v>2120</v>
          </cell>
          <cell r="D1254" t="str">
            <v>GC 1949 COFACE Interés p/o MHCP</v>
          </cell>
          <cell r="E1254" t="str">
            <v>3600-050000-11101/006</v>
          </cell>
        </row>
        <row r="1255">
          <cell r="A1255" t="str">
            <v>2-16-05-00</v>
          </cell>
          <cell r="B1255">
            <v>1251</v>
          </cell>
          <cell r="D1255" t="str">
            <v>C.P. IV Estados Unidos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0</v>
          </cell>
          <cell r="Z1255">
            <v>0</v>
          </cell>
          <cell r="AA1255">
            <v>0</v>
          </cell>
          <cell r="AB1255">
            <v>0</v>
          </cell>
          <cell r="AC1255">
            <v>0</v>
          </cell>
          <cell r="AD1255">
            <v>0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</row>
        <row r="1256">
          <cell r="B1256">
            <v>1252</v>
          </cell>
          <cell r="C1256">
            <v>2120</v>
          </cell>
          <cell r="D1256" t="str">
            <v>GC 8155 FMD Pentagon HO 937D Interés y Mora p/o MHCP</v>
          </cell>
          <cell r="E1256" t="str">
            <v>3600-050000-11101</v>
          </cell>
        </row>
        <row r="1257">
          <cell r="B1257">
            <v>1253</v>
          </cell>
          <cell r="C1257">
            <v>2120</v>
          </cell>
          <cell r="D1257" t="str">
            <v>GC 1581 FMD Pentagon HO 957D Interés p/o MHCP</v>
          </cell>
          <cell r="E1257" t="str">
            <v>3600-050000-11101</v>
          </cell>
        </row>
        <row r="1258">
          <cell r="B1258">
            <v>1254</v>
          </cell>
          <cell r="C1258">
            <v>2110</v>
          </cell>
          <cell r="D1258" t="str">
            <v>Defense Security Assistence HO-997 Capital p/o Finanzas (GC 1930)</v>
          </cell>
          <cell r="E1258" t="str">
            <v>3600-050000-11101/006</v>
          </cell>
        </row>
        <row r="1259">
          <cell r="B1259">
            <v>1255</v>
          </cell>
          <cell r="C1259">
            <v>2120</v>
          </cell>
          <cell r="D1259" t="str">
            <v>Defense Security Assistence HO-977 Comision p/o Finanzas (GC 1930)</v>
          </cell>
          <cell r="E1259" t="str">
            <v>3600-050000-11101/006</v>
          </cell>
        </row>
        <row r="1260">
          <cell r="B1260">
            <v>1256</v>
          </cell>
          <cell r="C1260">
            <v>2120</v>
          </cell>
          <cell r="D1260" t="str">
            <v>Defense Security Assistence HO-957R Intereses p/o Finanzas (GC 5358)</v>
          </cell>
          <cell r="E1260" t="str">
            <v>3600-050000-11101/006</v>
          </cell>
        </row>
        <row r="1261">
          <cell r="B1261">
            <v>1257</v>
          </cell>
          <cell r="C1261">
            <v>2120</v>
          </cell>
          <cell r="D1261" t="str">
            <v>Defense Security Assistence HO-957R Comision p/o Finanzas (GC 5358)</v>
          </cell>
          <cell r="E1261" t="str">
            <v>3600-050000-11101/006</v>
          </cell>
        </row>
        <row r="1262">
          <cell r="B1262">
            <v>1258</v>
          </cell>
          <cell r="C1262">
            <v>2120</v>
          </cell>
          <cell r="D1262" t="str">
            <v>GC 1507 FMD Pentagon Interés p/o MHCP</v>
          </cell>
          <cell r="E1262" t="str">
            <v>11101-02-000082-6</v>
          </cell>
        </row>
        <row r="1263">
          <cell r="B1263">
            <v>1259</v>
          </cell>
          <cell r="C1263">
            <v>2120</v>
          </cell>
          <cell r="D1263" t="str">
            <v>GC 1829 AID Ptmo 522-HR-003 Intereses p/o MHCP</v>
          </cell>
          <cell r="E1263" t="str">
            <v>3600-050000-11101/006</v>
          </cell>
        </row>
        <row r="1264">
          <cell r="B1264">
            <v>1260</v>
          </cell>
          <cell r="C1264">
            <v>2120</v>
          </cell>
          <cell r="D1264" t="str">
            <v>GC 1829 AID Ptmo 522-HR-005 Intereses p/o MHCP</v>
          </cell>
          <cell r="E1264" t="str">
            <v>3600-050000-11101/006</v>
          </cell>
        </row>
        <row r="1265">
          <cell r="B1265">
            <v>1261</v>
          </cell>
          <cell r="C1265">
            <v>2120</v>
          </cell>
          <cell r="D1265" t="str">
            <v>GC 1829 AID Ptmo 522-HR-006 Intereses p/o MHCP</v>
          </cell>
          <cell r="E1265" t="str">
            <v>3600-050000-11101/006</v>
          </cell>
        </row>
        <row r="1266">
          <cell r="B1266">
            <v>1262</v>
          </cell>
        </row>
        <row r="1267">
          <cell r="A1267" t="str">
            <v>2-16-06-00</v>
          </cell>
          <cell r="B1267">
            <v>1263</v>
          </cell>
          <cell r="D1267" t="str">
            <v>C.P. II Italia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</row>
        <row r="1268">
          <cell r="B1268">
            <v>1264</v>
          </cell>
          <cell r="C1268">
            <v>2110</v>
          </cell>
          <cell r="D1268" t="str">
            <v>GC 1951 SACE Capital p/o MHCP</v>
          </cell>
          <cell r="E1268" t="str">
            <v>3600-050000-11101/006</v>
          </cell>
        </row>
        <row r="1269">
          <cell r="B1269">
            <v>1265</v>
          </cell>
          <cell r="C1269">
            <v>2120</v>
          </cell>
          <cell r="D1269" t="str">
            <v>GC 1951 SACE Interés p/o MHCP</v>
          </cell>
          <cell r="E1269" t="str">
            <v>3600-050000-11101/006</v>
          </cell>
        </row>
        <row r="1270">
          <cell r="B1270">
            <v>1266</v>
          </cell>
          <cell r="C1270">
            <v>2110</v>
          </cell>
          <cell r="D1270" t="str">
            <v>GC 0736 SACE Capital p/o ENEE</v>
          </cell>
          <cell r="E1270" t="str">
            <v>3600-050000-11101-6</v>
          </cell>
        </row>
        <row r="1271">
          <cell r="B1271">
            <v>1267</v>
          </cell>
          <cell r="C1271">
            <v>2120</v>
          </cell>
          <cell r="D1271" t="str">
            <v>GC 0736 SACE Interés p/o ENEE</v>
          </cell>
          <cell r="E1271" t="str">
            <v>3600-050000-11101-6</v>
          </cell>
        </row>
        <row r="1272">
          <cell r="B1272">
            <v>1268</v>
          </cell>
          <cell r="C1272">
            <v>2120</v>
          </cell>
          <cell r="D1272" t="str">
            <v>GC 1950 MCC Interés p/o MHCP</v>
          </cell>
          <cell r="E1272" t="str">
            <v>3600-050000-11101/006</v>
          </cell>
        </row>
        <row r="1273">
          <cell r="B1273">
            <v>1269</v>
          </cell>
        </row>
        <row r="1274">
          <cell r="B1274">
            <v>1270</v>
          </cell>
        </row>
        <row r="1275">
          <cell r="A1275" t="str">
            <v>2-16-07-00</v>
          </cell>
          <cell r="B1275">
            <v>1271</v>
          </cell>
          <cell r="D1275" t="str">
            <v>C.P. IV y VI Suiza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>
            <v>0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</row>
        <row r="1276">
          <cell r="B1276">
            <v>1272</v>
          </cell>
          <cell r="C1276">
            <v>2110</v>
          </cell>
          <cell r="D1276" t="str">
            <v>GE 1014 y GE00955  Export Risk Guarantee Capital p/o ENEE</v>
          </cell>
          <cell r="E1276" t="str">
            <v>3450-100000-12100</v>
          </cell>
        </row>
        <row r="1277">
          <cell r="B1277">
            <v>1273</v>
          </cell>
          <cell r="C1277">
            <v>2120</v>
          </cell>
          <cell r="D1277" t="str">
            <v>GE 1014 y GE00955  Zurcher kantonalbank Intereses p/o ENEE</v>
          </cell>
          <cell r="E1277" t="str">
            <v>3450-100000-12100</v>
          </cell>
        </row>
        <row r="1278">
          <cell r="A1278" t="str">
            <v>2-16-08-00</v>
          </cell>
          <cell r="B1278">
            <v>1274</v>
          </cell>
          <cell r="D1278" t="str">
            <v>C.P. II Canadá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0</v>
          </cell>
          <cell r="AK1278">
            <v>0</v>
          </cell>
          <cell r="AL1278">
            <v>0</v>
          </cell>
        </row>
        <row r="1279">
          <cell r="B1279">
            <v>1275</v>
          </cell>
          <cell r="C1279">
            <v>2120</v>
          </cell>
          <cell r="D1279" t="str">
            <v>GC 2311 EDC Loan 890-Hond-5847 Interés p/o MHCP</v>
          </cell>
          <cell r="E1279" t="str">
            <v>3600-050000-11101/006</v>
          </cell>
        </row>
        <row r="1280">
          <cell r="B1280">
            <v>1276</v>
          </cell>
          <cell r="C1280">
            <v>2120</v>
          </cell>
          <cell r="D1280" t="str">
            <v>GC 0492 EDC Interés p/o MHCP</v>
          </cell>
          <cell r="E1280" t="str">
            <v>3600-050000-11101</v>
          </cell>
        </row>
        <row r="1281">
          <cell r="B1281">
            <v>1277</v>
          </cell>
          <cell r="C1281">
            <v>2120</v>
          </cell>
          <cell r="D1281" t="str">
            <v>GC 1957 EDC Loan 890-Hond-5847 Interés p/o MHCP</v>
          </cell>
          <cell r="E1281" t="str">
            <v>3600-050000-11101/006</v>
          </cell>
        </row>
        <row r="1282">
          <cell r="A1282" t="str">
            <v>2-16-09-00</v>
          </cell>
          <cell r="B1282">
            <v>1278</v>
          </cell>
          <cell r="D1282" t="str">
            <v>C.P. II España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0</v>
          </cell>
          <cell r="AK1282">
            <v>0</v>
          </cell>
          <cell r="AL1282">
            <v>0</v>
          </cell>
        </row>
        <row r="1283">
          <cell r="B1283">
            <v>1279</v>
          </cell>
          <cell r="C1283">
            <v>2120</v>
          </cell>
          <cell r="D1283" t="str">
            <v>GC 0481 CESCE Intereses p/o MHCP</v>
          </cell>
          <cell r="E1283" t="str">
            <v>3600-050000-11101</v>
          </cell>
        </row>
        <row r="1284">
          <cell r="B1284">
            <v>1280</v>
          </cell>
        </row>
        <row r="1285">
          <cell r="A1285" t="str">
            <v>2-16-10-00</v>
          </cell>
          <cell r="B1285">
            <v>1281</v>
          </cell>
          <cell r="D1285" t="str">
            <v>C.P. II Japón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</row>
        <row r="1286">
          <cell r="B1286">
            <v>1282</v>
          </cell>
          <cell r="C1286">
            <v>2110</v>
          </cell>
          <cell r="D1286" t="str">
            <v>GC 1820 Kawasaky Heavy Capital p/o MHCP</v>
          </cell>
          <cell r="E1286" t="str">
            <v>3600-050000-11101/006</v>
          </cell>
        </row>
        <row r="1287">
          <cell r="B1287">
            <v>1283</v>
          </cell>
          <cell r="C1287">
            <v>2120</v>
          </cell>
          <cell r="D1287" t="str">
            <v>GC 1820 Kawasaky Heavy Interés p/o MHCP</v>
          </cell>
          <cell r="E1287" t="str">
            <v>3600-050000-11101/006</v>
          </cell>
        </row>
        <row r="1288">
          <cell r="B1288">
            <v>1284</v>
          </cell>
          <cell r="C1288">
            <v>2110</v>
          </cell>
          <cell r="D1288" t="str">
            <v>GC 1964 Mitsibishi Bank Capital p/o MHCP</v>
          </cell>
          <cell r="E1288" t="str">
            <v>3600-050000-11101/006</v>
          </cell>
        </row>
        <row r="1289">
          <cell r="B1289">
            <v>1285</v>
          </cell>
          <cell r="C1289">
            <v>2120</v>
          </cell>
          <cell r="D1289" t="str">
            <v>GC 1964 Mitsibishi Bank Interés p/o MHCP</v>
          </cell>
          <cell r="E1289" t="str">
            <v>3600-050000-11101/006</v>
          </cell>
        </row>
        <row r="1290">
          <cell r="B1290">
            <v>1286</v>
          </cell>
          <cell r="C1290">
            <v>2110</v>
          </cell>
          <cell r="D1290" t="str">
            <v>GC 1967 OECF Capital p/o MHCP</v>
          </cell>
          <cell r="E1290" t="str">
            <v>3600-050000-11101/006</v>
          </cell>
        </row>
        <row r="1291">
          <cell r="B1291">
            <v>1287</v>
          </cell>
          <cell r="C1291">
            <v>2120</v>
          </cell>
          <cell r="D1291" t="str">
            <v>GC 1967 OECF Interés p/o MHCP</v>
          </cell>
          <cell r="E1291" t="str">
            <v>3600-050000-11101/006</v>
          </cell>
        </row>
        <row r="1292">
          <cell r="B1292">
            <v>1288</v>
          </cell>
          <cell r="C1292">
            <v>2110</v>
          </cell>
          <cell r="D1292" t="str">
            <v>GC 0520 HAZAMA Capital p/o MHCP</v>
          </cell>
          <cell r="E1292" t="str">
            <v>3600-050000-11101-6</v>
          </cell>
        </row>
        <row r="1293">
          <cell r="B1293">
            <v>1289</v>
          </cell>
          <cell r="C1293">
            <v>2120</v>
          </cell>
          <cell r="D1293" t="str">
            <v>GC 0520 HAZAMA Intereses p/o MHCP</v>
          </cell>
          <cell r="E1293" t="str">
            <v>12100-01-000058-8</v>
          </cell>
        </row>
        <row r="1294">
          <cell r="B1294">
            <v>1290</v>
          </cell>
          <cell r="D1294" t="str">
            <v>Club de París III</v>
          </cell>
        </row>
        <row r="1295">
          <cell r="A1295" t="str">
            <v>2-17-01-00</v>
          </cell>
          <cell r="B1295">
            <v>1291</v>
          </cell>
          <cell r="D1295" t="str">
            <v>C.P. III Alemania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C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H1295">
            <v>0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</row>
        <row r="1296">
          <cell r="B1296">
            <v>1292</v>
          </cell>
          <cell r="C1296">
            <v>2120</v>
          </cell>
          <cell r="D1296" t="str">
            <v>GC 1978 KFW Interés p/o MHCP</v>
          </cell>
          <cell r="E1296" t="str">
            <v>3600-050000-11101/006</v>
          </cell>
        </row>
        <row r="1297">
          <cell r="B1297">
            <v>1293</v>
          </cell>
          <cell r="C1297">
            <v>2120</v>
          </cell>
          <cell r="D1297" t="str">
            <v>GC 1846 Hermes Interés p/o ENEE</v>
          </cell>
          <cell r="E1297" t="str">
            <v>3450-100000-12100/387</v>
          </cell>
        </row>
        <row r="1298">
          <cell r="B1298">
            <v>1294</v>
          </cell>
          <cell r="C1298">
            <v>2120</v>
          </cell>
          <cell r="D1298" t="str">
            <v>GC 2126 KFW 9665969 Interés p/o INFOP</v>
          </cell>
          <cell r="E1298" t="str">
            <v>3600-050000-11103/042</v>
          </cell>
        </row>
        <row r="1299">
          <cell r="A1299" t="str">
            <v>2-17-02-00</v>
          </cell>
          <cell r="B1299">
            <v>1295</v>
          </cell>
          <cell r="D1299" t="str">
            <v>C.P. III Holanda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0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</row>
        <row r="1300">
          <cell r="B1300">
            <v>1296</v>
          </cell>
          <cell r="C1300">
            <v>2120</v>
          </cell>
          <cell r="D1300" t="str">
            <v>GC 1472 NCM Interés p/o MHCP</v>
          </cell>
          <cell r="E1300" t="str">
            <v>11101-02-000082-6</v>
          </cell>
        </row>
        <row r="1301">
          <cell r="B1301">
            <v>1297</v>
          </cell>
          <cell r="C1301">
            <v>2120</v>
          </cell>
          <cell r="D1301" t="str">
            <v>GC 1945 Amor Bank Intereses p/o MHCP</v>
          </cell>
          <cell r="E1301" t="str">
            <v>3600-050000-11101/006</v>
          </cell>
        </row>
        <row r="1302">
          <cell r="A1302" t="str">
            <v>2-17-03-00</v>
          </cell>
          <cell r="B1302">
            <v>1298</v>
          </cell>
          <cell r="D1302" t="str">
            <v>C.P. III Dinamarca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0</v>
          </cell>
          <cell r="AK1302">
            <v>0</v>
          </cell>
          <cell r="AL1302">
            <v>0</v>
          </cell>
        </row>
        <row r="1303">
          <cell r="B1303">
            <v>1299</v>
          </cell>
          <cell r="C1303">
            <v>2110</v>
          </cell>
          <cell r="D1303" t="str">
            <v>GC 0291 Capital p/o MHCP</v>
          </cell>
          <cell r="E1303" t="str">
            <v>3600-050000-11101</v>
          </cell>
        </row>
        <row r="1304">
          <cell r="B1304">
            <v>1300</v>
          </cell>
          <cell r="C1304">
            <v>2120</v>
          </cell>
          <cell r="D1304" t="str">
            <v>GC 1818 EKF Interés p/o MHCP</v>
          </cell>
          <cell r="E1304" t="str">
            <v>3600-050000-11101/006</v>
          </cell>
        </row>
        <row r="1305">
          <cell r="A1305" t="str">
            <v>2-17-04-00</v>
          </cell>
          <cell r="B1305">
            <v>1301</v>
          </cell>
          <cell r="D1305" t="str">
            <v>C.P. III Francia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B1305">
            <v>0</v>
          </cell>
          <cell r="AC1305">
            <v>0</v>
          </cell>
          <cell r="AD1305">
            <v>0</v>
          </cell>
          <cell r="AE1305">
            <v>0</v>
          </cell>
          <cell r="AF1305">
            <v>0</v>
          </cell>
          <cell r="AG1305">
            <v>0</v>
          </cell>
          <cell r="AH1305">
            <v>0</v>
          </cell>
          <cell r="AI1305">
            <v>0</v>
          </cell>
          <cell r="AJ1305">
            <v>0</v>
          </cell>
          <cell r="AK1305">
            <v>0</v>
          </cell>
          <cell r="AL1305">
            <v>0</v>
          </cell>
        </row>
        <row r="1306">
          <cell r="B1306">
            <v>1302</v>
          </cell>
          <cell r="C1306">
            <v>2120</v>
          </cell>
          <cell r="D1306" t="str">
            <v>GC 2145 COFACE Intereses p/o MHCP</v>
          </cell>
          <cell r="E1306" t="str">
            <v>3600-050000-11101/006</v>
          </cell>
        </row>
        <row r="1307">
          <cell r="B1307">
            <v>1303</v>
          </cell>
          <cell r="C1307">
            <v>2120</v>
          </cell>
          <cell r="D1307" t="str">
            <v>GC 2144 COFACE Intereses p/o MHCP</v>
          </cell>
          <cell r="E1307" t="str">
            <v>3600-050000-11101/006</v>
          </cell>
        </row>
        <row r="1308">
          <cell r="B1308">
            <v>1304</v>
          </cell>
          <cell r="C1308">
            <v>2120</v>
          </cell>
          <cell r="D1308" t="str">
            <v>GC 2294 Banque de France Interés p/o MHCP</v>
          </cell>
          <cell r="E1308" t="str">
            <v>3600-050000-11101-10</v>
          </cell>
        </row>
        <row r="1309">
          <cell r="B1309">
            <v>1305</v>
          </cell>
          <cell r="C1309">
            <v>2120</v>
          </cell>
          <cell r="D1309" t="str">
            <v>GC 1476 COFACE Interés p/o MHCP</v>
          </cell>
          <cell r="E1309" t="str">
            <v>3600-050000-11101</v>
          </cell>
        </row>
        <row r="1310">
          <cell r="A1310" t="str">
            <v>2-17-05-00</v>
          </cell>
          <cell r="B1310">
            <v>1306</v>
          </cell>
          <cell r="D1310" t="str">
            <v>C.P. III Estados Unidos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Y1310">
            <v>0</v>
          </cell>
          <cell r="Z1310">
            <v>0</v>
          </cell>
          <cell r="AA1310">
            <v>0</v>
          </cell>
          <cell r="AB1310">
            <v>0</v>
          </cell>
          <cell r="AC1310">
            <v>0</v>
          </cell>
          <cell r="AD1310">
            <v>0</v>
          </cell>
          <cell r="AE1310">
            <v>0</v>
          </cell>
          <cell r="AF1310">
            <v>0</v>
          </cell>
          <cell r="AG1310">
            <v>0</v>
          </cell>
          <cell r="AH1310">
            <v>0</v>
          </cell>
          <cell r="AI1310">
            <v>0</v>
          </cell>
          <cell r="AJ1310">
            <v>0</v>
          </cell>
          <cell r="AK1310">
            <v>0</v>
          </cell>
          <cell r="AL1310">
            <v>0</v>
          </cell>
        </row>
        <row r="1311">
          <cell r="B1311">
            <v>1307</v>
          </cell>
          <cell r="C1311">
            <v>2110</v>
          </cell>
          <cell r="D1311" t="str">
            <v>GC 0815 FMD Pentagon Capital p/o MHCP</v>
          </cell>
          <cell r="E1311" t="str">
            <v>11101-02-000082-6</v>
          </cell>
        </row>
        <row r="1312">
          <cell r="B1312">
            <v>1308</v>
          </cell>
          <cell r="C1312">
            <v>2120</v>
          </cell>
          <cell r="D1312" t="str">
            <v>GC 2050 FMD Pentagon Comisión p/o MHCP</v>
          </cell>
          <cell r="E1312" t="str">
            <v>3600-050000-11101/006</v>
          </cell>
        </row>
        <row r="1313">
          <cell r="B1313">
            <v>1309</v>
          </cell>
          <cell r="C1313">
            <v>2120</v>
          </cell>
          <cell r="D1313" t="str">
            <v>GC 0815 FMD Pentagon Interés p/o MHCP</v>
          </cell>
          <cell r="E1313" t="str">
            <v>11101-02-000082-6</v>
          </cell>
        </row>
        <row r="1314">
          <cell r="B1314">
            <v>1310</v>
          </cell>
          <cell r="C1314">
            <v>2110</v>
          </cell>
          <cell r="D1314" t="str">
            <v>GC 0816 Eximbank Capital p/o MHCP</v>
          </cell>
          <cell r="E1314" t="str">
            <v>11101-02-000082-6</v>
          </cell>
        </row>
        <row r="1315">
          <cell r="B1315">
            <v>1311</v>
          </cell>
          <cell r="C1315">
            <v>2120</v>
          </cell>
          <cell r="D1315" t="str">
            <v>GC 0816 Eximbank Interés p/o MHCP</v>
          </cell>
          <cell r="E1315" t="str">
            <v>11101-02-000082-6</v>
          </cell>
        </row>
        <row r="1316">
          <cell r="B1316">
            <v>1312</v>
          </cell>
          <cell r="C1316">
            <v>2120</v>
          </cell>
          <cell r="D1316" t="str">
            <v>GC 1312 AID HG-008 Interés p/o MHCP</v>
          </cell>
          <cell r="E1316" t="str">
            <v>11101-02-000082-6</v>
          </cell>
        </row>
        <row r="1317">
          <cell r="B1317">
            <v>1313</v>
          </cell>
          <cell r="C1317">
            <v>2120</v>
          </cell>
          <cell r="D1317" t="str">
            <v>Defense Security Assistence HO-977D Interés p/o Finanzas (GC 171)</v>
          </cell>
          <cell r="E1317" t="str">
            <v>11101-02-000082-6</v>
          </cell>
        </row>
        <row r="1318">
          <cell r="B1318">
            <v>1314</v>
          </cell>
          <cell r="C1318">
            <v>2120</v>
          </cell>
          <cell r="D1318" t="str">
            <v>Defense Security Assistence HO-977D Mora p/o Finanzas (GC 171)</v>
          </cell>
          <cell r="E1318" t="str">
            <v>11101-02-000082-6</v>
          </cell>
        </row>
        <row r="1319">
          <cell r="B1319">
            <v>1315</v>
          </cell>
          <cell r="C1319">
            <v>2110</v>
          </cell>
          <cell r="D1319" t="str">
            <v>Defense Security Assistence HO-977E Principal p/o Finanzas (GC 171)</v>
          </cell>
          <cell r="E1319" t="str">
            <v>11101-02-000082-6</v>
          </cell>
        </row>
        <row r="1320">
          <cell r="B1320">
            <v>1316</v>
          </cell>
          <cell r="C1320">
            <v>2120</v>
          </cell>
          <cell r="D1320" t="str">
            <v>Defense Security Assistence HO-977E Interés p/o Finanzas (GC 5915)</v>
          </cell>
          <cell r="E1320" t="str">
            <v>11101-02-000082-6</v>
          </cell>
        </row>
        <row r="1321">
          <cell r="B1321">
            <v>1317</v>
          </cell>
          <cell r="C1321">
            <v>2120</v>
          </cell>
          <cell r="D1321" t="str">
            <v>Defense Security Assistence HO-977E Mora p/o Finanzas (GC 5915)</v>
          </cell>
          <cell r="E1321" t="str">
            <v>11101-02-000082-6</v>
          </cell>
        </row>
        <row r="1322">
          <cell r="B1322">
            <v>1318</v>
          </cell>
          <cell r="C1322">
            <v>2120</v>
          </cell>
          <cell r="D1322" t="str">
            <v>GC 1312 AID HG-008 Comisión p/o MHCP</v>
          </cell>
          <cell r="E1322" t="str">
            <v>11101-02-000082-6</v>
          </cell>
        </row>
        <row r="1323">
          <cell r="A1323" t="str">
            <v>2-17-06-00</v>
          </cell>
          <cell r="B1323">
            <v>1319</v>
          </cell>
          <cell r="D1323" t="str">
            <v>C.P. III Italia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</row>
        <row r="1324">
          <cell r="B1324">
            <v>1320</v>
          </cell>
          <cell r="C1324">
            <v>2110</v>
          </cell>
          <cell r="D1324" t="str">
            <v>GC 1954 SACE Capital p/o ENEE</v>
          </cell>
          <cell r="E1324" t="str">
            <v>3450-100000-12100/387</v>
          </cell>
        </row>
        <row r="1325">
          <cell r="B1325">
            <v>1321</v>
          </cell>
          <cell r="C1325">
            <v>2120</v>
          </cell>
          <cell r="D1325" t="str">
            <v>GC 2080 MCC Interés p/o MHCP</v>
          </cell>
          <cell r="E1325" t="str">
            <v>3600-050000-11101/006</v>
          </cell>
        </row>
        <row r="1326">
          <cell r="A1326" t="str">
            <v>2-17-07-00</v>
          </cell>
          <cell r="B1326">
            <v>1322</v>
          </cell>
          <cell r="D1326" t="str">
            <v>C.P. III India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240021.38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  <cell r="AE1326">
            <v>0</v>
          </cell>
          <cell r="AF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0</v>
          </cell>
          <cell r="AL1326">
            <v>240021.38</v>
          </cell>
        </row>
        <row r="1327">
          <cell r="B1327">
            <v>1323</v>
          </cell>
          <cell r="C1327">
            <v>2110</v>
          </cell>
          <cell r="D1327" t="str">
            <v xml:space="preserve"> Export import india Capital p/o finanzas</v>
          </cell>
          <cell r="E1327" t="str">
            <v>3450-100000-12100/387</v>
          </cell>
        </row>
        <row r="1328">
          <cell r="B1328">
            <v>1324</v>
          </cell>
          <cell r="C1328">
            <v>2120</v>
          </cell>
          <cell r="D1328" t="str">
            <v xml:space="preserve"> Export import india interes p/o finanzas</v>
          </cell>
          <cell r="E1328" t="str">
            <v>3450-100000-12100/387</v>
          </cell>
          <cell r="O1328">
            <v>240021.38</v>
          </cell>
        </row>
        <row r="1329">
          <cell r="A1329" t="str">
            <v>2-17-08-00</v>
          </cell>
          <cell r="B1329">
            <v>1325</v>
          </cell>
          <cell r="D1329" t="str">
            <v>C.P. III Canadá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</row>
        <row r="1330">
          <cell r="B1330">
            <v>1326</v>
          </cell>
          <cell r="C1330">
            <v>2120</v>
          </cell>
          <cell r="D1330" t="str">
            <v>GC 1957 EDC Loan 890-Hond-5847 Interés p/o MHCP</v>
          </cell>
          <cell r="E1330" t="str">
            <v>3600-050000-11101/006</v>
          </cell>
        </row>
        <row r="1331">
          <cell r="B1331">
            <v>1327</v>
          </cell>
          <cell r="C1331">
            <v>2120</v>
          </cell>
          <cell r="D1331" t="str">
            <v>GC 2311 EDC Loan 890-Hond-5847 Interés p/o MHCP</v>
          </cell>
          <cell r="E1331" t="str">
            <v>3600-050000-11101/006</v>
          </cell>
        </row>
        <row r="1332">
          <cell r="A1332" t="str">
            <v>2-17-09-00</v>
          </cell>
          <cell r="B1332">
            <v>1328</v>
          </cell>
          <cell r="D1332" t="str">
            <v>C.P. III España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  <cell r="AE1332">
            <v>0</v>
          </cell>
          <cell r="AF1332">
            <v>0</v>
          </cell>
          <cell r="AG1332">
            <v>0</v>
          </cell>
          <cell r="AH1332">
            <v>0</v>
          </cell>
          <cell r="AI1332">
            <v>0</v>
          </cell>
          <cell r="AJ1332">
            <v>0</v>
          </cell>
          <cell r="AK1332">
            <v>0</v>
          </cell>
          <cell r="AL1332">
            <v>0</v>
          </cell>
        </row>
        <row r="1333">
          <cell r="B1333">
            <v>1329</v>
          </cell>
          <cell r="C1333">
            <v>2120</v>
          </cell>
          <cell r="D1333" t="str">
            <v>GC 9362 ICO Interés p/o MHCP</v>
          </cell>
          <cell r="E1333" t="str">
            <v>11101-02-000082-6</v>
          </cell>
        </row>
        <row r="1334">
          <cell r="B1334">
            <v>1330</v>
          </cell>
          <cell r="C1334">
            <v>2120</v>
          </cell>
          <cell r="D1334" t="str">
            <v>GC 1555 CESCE Interés p/o MHCP</v>
          </cell>
          <cell r="E1334" t="str">
            <v>3600-050000-11101</v>
          </cell>
        </row>
        <row r="1335">
          <cell r="A1335" t="str">
            <v>2-17-10-00</v>
          </cell>
          <cell r="B1335">
            <v>1331</v>
          </cell>
          <cell r="D1335" t="str">
            <v>C.P. III Japón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0</v>
          </cell>
          <cell r="AK1335">
            <v>0</v>
          </cell>
          <cell r="AL1335">
            <v>0</v>
          </cell>
        </row>
        <row r="1336">
          <cell r="B1336">
            <v>1332</v>
          </cell>
          <cell r="C1336">
            <v>2120</v>
          </cell>
          <cell r="D1336" t="str">
            <v>GC 1847 OECF Interés p/o ENEE</v>
          </cell>
          <cell r="E1336" t="str">
            <v>3450-100000-12100/387</v>
          </cell>
        </row>
        <row r="1337">
          <cell r="B1337">
            <v>1333</v>
          </cell>
          <cell r="C1337">
            <v>2110</v>
          </cell>
          <cell r="D1337" t="str">
            <v>GC 1468 EID-MITI Capital p/o MHCP</v>
          </cell>
          <cell r="E1337" t="str">
            <v>3600-050000-11101</v>
          </cell>
        </row>
        <row r="1338">
          <cell r="B1338">
            <v>1334</v>
          </cell>
          <cell r="C1338">
            <v>2120</v>
          </cell>
          <cell r="D1338" t="str">
            <v>GC 1468 EID-MITI Interés p/o MHCP</v>
          </cell>
          <cell r="E1338" t="str">
            <v>3600-050000-11101</v>
          </cell>
        </row>
        <row r="1339">
          <cell r="B1339">
            <v>1335</v>
          </cell>
          <cell r="C1339">
            <v>2120</v>
          </cell>
          <cell r="D1339" t="str">
            <v>GC 1607 OECF Interés p/o MHCP</v>
          </cell>
          <cell r="E1339" t="str">
            <v>3600-050000-11101</v>
          </cell>
        </row>
        <row r="1340">
          <cell r="B1340">
            <v>1336</v>
          </cell>
          <cell r="D1340" t="str">
            <v>Otras Obligaciones Club de París</v>
          </cell>
        </row>
        <row r="1341">
          <cell r="A1341" t="str">
            <v>2-18-01-00</v>
          </cell>
          <cell r="B1341">
            <v>1337</v>
          </cell>
          <cell r="D1341" t="str">
            <v>Otros C.P. Japón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</row>
        <row r="1342">
          <cell r="B1342">
            <v>1338</v>
          </cell>
          <cell r="C1342">
            <v>2120</v>
          </cell>
          <cell r="D1342" t="str">
            <v>GC 1189 OECF Ptmo HO-C1 Interés  p/o MHCP</v>
          </cell>
          <cell r="E1342" t="str">
            <v>3600-050000-11101</v>
          </cell>
        </row>
        <row r="1343">
          <cell r="B1343">
            <v>1339</v>
          </cell>
        </row>
        <row r="1344">
          <cell r="A1344" t="str">
            <v>2-18-02-00</v>
          </cell>
          <cell r="B1344">
            <v>1340</v>
          </cell>
          <cell r="D1344" t="str">
            <v>Otros C.P. Estados Unidos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0</v>
          </cell>
          <cell r="AA1344">
            <v>0</v>
          </cell>
          <cell r="AB1344">
            <v>0</v>
          </cell>
          <cell r="AC1344">
            <v>0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J1344">
            <v>0</v>
          </cell>
          <cell r="AK1344">
            <v>0</v>
          </cell>
          <cell r="AL1344">
            <v>0</v>
          </cell>
        </row>
        <row r="1345">
          <cell r="B1345">
            <v>1341</v>
          </cell>
        </row>
        <row r="1346">
          <cell r="B1346">
            <v>1342</v>
          </cell>
        </row>
        <row r="1347">
          <cell r="A1347" t="str">
            <v>2-18-03-00</v>
          </cell>
          <cell r="B1347">
            <v>1343</v>
          </cell>
          <cell r="D1347" t="str">
            <v>Otros C.P. Alemania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0</v>
          </cell>
          <cell r="AB1347">
            <v>0</v>
          </cell>
          <cell r="AC1347">
            <v>0</v>
          </cell>
          <cell r="AD1347">
            <v>0</v>
          </cell>
          <cell r="AE1347">
            <v>0</v>
          </cell>
          <cell r="AF1347">
            <v>0</v>
          </cell>
          <cell r="AG1347">
            <v>0</v>
          </cell>
          <cell r="AH1347">
            <v>0</v>
          </cell>
          <cell r="AI1347">
            <v>0</v>
          </cell>
          <cell r="AJ1347">
            <v>0</v>
          </cell>
          <cell r="AK1347">
            <v>0</v>
          </cell>
          <cell r="AL1347">
            <v>0</v>
          </cell>
        </row>
        <row r="1348">
          <cell r="B1348">
            <v>1344</v>
          </cell>
          <cell r="C1348">
            <v>2120</v>
          </cell>
          <cell r="D1348" t="str">
            <v>GC 0006 KFW Comisión p/o MHCP</v>
          </cell>
          <cell r="E1348" t="str">
            <v>11101-02-000082-6</v>
          </cell>
        </row>
        <row r="1349">
          <cell r="B1349">
            <v>1345</v>
          </cell>
          <cell r="C1349">
            <v>2120</v>
          </cell>
          <cell r="D1349" t="str">
            <v>KFW 265862 Interés p/o Secretaría de Finanzas (GC 8469)</v>
          </cell>
          <cell r="E1349" t="str">
            <v>11101-02-000082-6</v>
          </cell>
        </row>
        <row r="1350">
          <cell r="B1350">
            <v>1346</v>
          </cell>
          <cell r="C1350">
            <v>2120</v>
          </cell>
          <cell r="D1350" t="str">
            <v>KFW 200065862  Interés p/o Secretaría de Finanzas</v>
          </cell>
          <cell r="E1350" t="str">
            <v>11101-02-000082-6</v>
          </cell>
        </row>
        <row r="1351">
          <cell r="B1351">
            <v>1347</v>
          </cell>
          <cell r="C1351">
            <v>2120</v>
          </cell>
          <cell r="D1351" t="str">
            <v>GC 0816A 9165242 Interés p/o MHCP</v>
          </cell>
          <cell r="E1351" t="str">
            <v>11101-02-000082-6</v>
          </cell>
        </row>
        <row r="1352">
          <cell r="B1352">
            <v>1348</v>
          </cell>
          <cell r="C1352">
            <v>2120</v>
          </cell>
          <cell r="D1352" t="str">
            <v>GC 0816A 9265984 Interés p/o MHCP</v>
          </cell>
          <cell r="E1352" t="str">
            <v>11101-02-000082-6</v>
          </cell>
        </row>
        <row r="1353">
          <cell r="B1353">
            <v>1349</v>
          </cell>
          <cell r="C1353">
            <v>2120</v>
          </cell>
          <cell r="D1353" t="str">
            <v>GC 0816A 9565870 Comisión p/o MHCP</v>
          </cell>
          <cell r="E1353" t="str">
            <v>11101-02-000082-6</v>
          </cell>
        </row>
        <row r="1354">
          <cell r="B1354">
            <v>1350</v>
          </cell>
          <cell r="C1354">
            <v>2120</v>
          </cell>
          <cell r="D1354" t="str">
            <v>GC 0816A 9565870 Interés p/o MHCP</v>
          </cell>
          <cell r="E1354" t="str">
            <v>11101-02-000082-6</v>
          </cell>
        </row>
        <row r="1355">
          <cell r="B1355">
            <v>1351</v>
          </cell>
          <cell r="C1355">
            <v>2120</v>
          </cell>
          <cell r="D1355" t="str">
            <v xml:space="preserve">KFW -200465625,Intereses y comisión  p/o Sec. Finanzas </v>
          </cell>
          <cell r="E1355" t="str">
            <v>12100-01-000057-1</v>
          </cell>
        </row>
        <row r="1356">
          <cell r="B1356">
            <v>1352</v>
          </cell>
          <cell r="C1356">
            <v>2120</v>
          </cell>
          <cell r="D1356" t="str">
            <v>KFW -200465862 Intereses y Comisión p/o Sec. Finanzas</v>
          </cell>
          <cell r="E1356" t="str">
            <v>12100-01-000058-8</v>
          </cell>
        </row>
        <row r="1357">
          <cell r="B1357">
            <v>1353</v>
          </cell>
          <cell r="C1357">
            <v>2120</v>
          </cell>
          <cell r="D1357" t="str">
            <v xml:space="preserve">KFW -200266940 Comisiòn p/o Sec. Finanzas </v>
          </cell>
          <cell r="E1357" t="str">
            <v>Chq de Caja / Sogerin</v>
          </cell>
        </row>
        <row r="1358">
          <cell r="A1358" t="str">
            <v>2-18-04-00</v>
          </cell>
          <cell r="B1358">
            <v>1354</v>
          </cell>
          <cell r="D1358" t="str">
            <v>Otros  Italia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0</v>
          </cell>
          <cell r="AK1358">
            <v>0</v>
          </cell>
          <cell r="AL1358">
            <v>0</v>
          </cell>
        </row>
        <row r="1359">
          <cell r="B1359">
            <v>1355</v>
          </cell>
          <cell r="C1359">
            <v>2110</v>
          </cell>
          <cell r="D1359" t="str">
            <v>Comision European p/o Secretaria Finanzas</v>
          </cell>
          <cell r="E1359" t="str">
            <v>3600-050000-11101/006</v>
          </cell>
        </row>
        <row r="1360">
          <cell r="B1360">
            <v>1356</v>
          </cell>
          <cell r="C1360">
            <v>2120</v>
          </cell>
          <cell r="D1360" t="str">
            <v>MCC 03/009/00  Interés p/o Secretaría de finanzas (GC 7311)</v>
          </cell>
          <cell r="E1360" t="str">
            <v>3600-050000-11101</v>
          </cell>
        </row>
        <row r="1361">
          <cell r="A1361" t="str">
            <v>2-18-05-00</v>
          </cell>
          <cell r="B1361">
            <v>1357</v>
          </cell>
          <cell r="D1361" t="str">
            <v>Otros C.P. España</v>
          </cell>
          <cell r="F1361">
            <v>0</v>
          </cell>
          <cell r="G1361">
            <v>0</v>
          </cell>
          <cell r="H1361">
            <v>9456.1200000000008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7464.97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16921.09</v>
          </cell>
        </row>
        <row r="1362">
          <cell r="B1362">
            <v>1358</v>
          </cell>
          <cell r="C1362">
            <v>2110</v>
          </cell>
          <cell r="D1362" t="str">
            <v xml:space="preserve">Cesce CPV   Capital p/o Secretaría de Finanzas </v>
          </cell>
          <cell r="E1362" t="str">
            <v>3500-050101-112100</v>
          </cell>
        </row>
        <row r="1363">
          <cell r="B1363">
            <v>1359</v>
          </cell>
          <cell r="C1363">
            <v>2120</v>
          </cell>
          <cell r="D1363" t="str">
            <v xml:space="preserve">Cesce CPV   Interès p/o Secretaría de Finanzas </v>
          </cell>
          <cell r="E1363" t="str">
            <v>11101-02-000082-6</v>
          </cell>
        </row>
        <row r="1364">
          <cell r="B1364">
            <v>1360</v>
          </cell>
          <cell r="C1364">
            <v>2110</v>
          </cell>
          <cell r="D1364" t="str">
            <v>Cesce CP III  Capital p/o Secretaría de Finanzas (GC 7447)</v>
          </cell>
          <cell r="E1364" t="str">
            <v>11101-02-000082-6</v>
          </cell>
        </row>
        <row r="1365">
          <cell r="B1365">
            <v>1361</v>
          </cell>
          <cell r="C1365">
            <v>2120</v>
          </cell>
          <cell r="D1365" t="str">
            <v>Cesce CP III Interès p/o Secretaría de Finanzas (GC 7447)</v>
          </cell>
          <cell r="E1365" t="str">
            <v>11101-02-000082-6</v>
          </cell>
        </row>
        <row r="1366">
          <cell r="B1366">
            <v>1362</v>
          </cell>
          <cell r="C1366">
            <v>2120</v>
          </cell>
          <cell r="D1366" t="str">
            <v>Cesce CP V  Capital p/o Secretaría de Finanzas (GC 4803)</v>
          </cell>
          <cell r="E1366" t="str">
            <v>3600-050000-11101</v>
          </cell>
        </row>
        <row r="1367">
          <cell r="B1367">
            <v>1363</v>
          </cell>
          <cell r="C1367">
            <v>2110</v>
          </cell>
          <cell r="D1367" t="str">
            <v>Cesce CP V Interès p/o Secretaría de Finanzas (GC 4803)</v>
          </cell>
          <cell r="E1367" t="str">
            <v>3500-050101-12100/388</v>
          </cell>
        </row>
        <row r="1368">
          <cell r="B1368">
            <v>1364</v>
          </cell>
          <cell r="C1368">
            <v>2120</v>
          </cell>
          <cell r="D1368" t="str">
            <v>Cesce CP VI  Capital p/o Secretaría de Finanzas (GC 10094)</v>
          </cell>
          <cell r="E1368" t="str">
            <v>3500-050101-12100/388</v>
          </cell>
        </row>
        <row r="1369">
          <cell r="B1369">
            <v>1365</v>
          </cell>
          <cell r="C1369">
            <v>2110</v>
          </cell>
          <cell r="D1369" t="str">
            <v>Cesce CP VI Interès p/o Secretaría de Finanzas (GC 10094)</v>
          </cell>
          <cell r="E1369" t="str">
            <v>3600-050000-11101</v>
          </cell>
        </row>
        <row r="1370">
          <cell r="B1370">
            <v>1366</v>
          </cell>
          <cell r="C1370">
            <v>2110</v>
          </cell>
          <cell r="D1370" t="str">
            <v>GC 2161 Bco Exterior de España HON-1/92 Capital p/o MHCP</v>
          </cell>
          <cell r="E1370" t="str">
            <v>3600-050000-11101/006</v>
          </cell>
        </row>
        <row r="1371">
          <cell r="B1371">
            <v>1367</v>
          </cell>
          <cell r="C1371">
            <v>2120</v>
          </cell>
          <cell r="D1371" t="str">
            <v>GC 2161 Bco Exterior de España HON-1/92 Interés p/o MHCP</v>
          </cell>
          <cell r="E1371" t="str">
            <v>3600-050000-11101/006</v>
          </cell>
        </row>
        <row r="1372">
          <cell r="B1372">
            <v>1368</v>
          </cell>
          <cell r="C1372">
            <v>2120</v>
          </cell>
          <cell r="D1372" t="str">
            <v>ICO Loan 13912.1 Int. , Comision y Mora p/o Finanzas (GC 417)</v>
          </cell>
          <cell r="E1372" t="str">
            <v>3600-050000-11101/006</v>
          </cell>
        </row>
        <row r="1373">
          <cell r="B1373">
            <v>1369</v>
          </cell>
          <cell r="C1373">
            <v>2120</v>
          </cell>
          <cell r="D1373" t="str">
            <v>ICO Loan 1039023.0. Intereses y Comisión  p/o Sec. Finanzas</v>
          </cell>
          <cell r="E1373" t="str">
            <v>3600-050000-11101/006</v>
          </cell>
        </row>
        <row r="1374">
          <cell r="B1374">
            <v>1370</v>
          </cell>
          <cell r="C1374">
            <v>2120</v>
          </cell>
          <cell r="D1374" t="str">
            <v>ICO Loan 1039024.0. Intereses y Comisión  p/o Sec. Finanzas</v>
          </cell>
          <cell r="E1374" t="str">
            <v>3600-050000-11101/006</v>
          </cell>
        </row>
        <row r="1375">
          <cell r="B1375">
            <v>1371</v>
          </cell>
          <cell r="C1375">
            <v>2110</v>
          </cell>
          <cell r="D1375" t="str">
            <v xml:space="preserve">ICO Loan 02-1005  Capital p/o Secretaría de Finanzas </v>
          </cell>
          <cell r="E1375" t="str">
            <v>3600-050000-11101/006</v>
          </cell>
        </row>
        <row r="1376">
          <cell r="B1376">
            <v>1372</v>
          </cell>
          <cell r="C1376">
            <v>2120</v>
          </cell>
          <cell r="D1376" t="str">
            <v xml:space="preserve">ICO Loan 02-1005 Intereses p/o Secretaría de Finanzas </v>
          </cell>
          <cell r="E1376" t="str">
            <v>3600-050000-11101/006</v>
          </cell>
        </row>
        <row r="1377">
          <cell r="B1377">
            <v>1373</v>
          </cell>
          <cell r="C1377">
            <v>2110</v>
          </cell>
          <cell r="D1377" t="str">
            <v>ICO Loan 01039021.1 Capital p/o de Secretaría de Finanzas</v>
          </cell>
          <cell r="E1377" t="str">
            <v>3600-050000-11101/006</v>
          </cell>
        </row>
        <row r="1378">
          <cell r="B1378">
            <v>1374</v>
          </cell>
          <cell r="C1378">
            <v>2120</v>
          </cell>
          <cell r="D1378" t="str">
            <v xml:space="preserve">ICO Loan 010390310 Intereses y Comisión p/o de Secretaría de Finanzas </v>
          </cell>
          <cell r="E1378" t="str">
            <v>3600-050000-11101/006</v>
          </cell>
          <cell r="O1378">
            <v>7464.97</v>
          </cell>
        </row>
        <row r="1379">
          <cell r="B1379">
            <v>1375</v>
          </cell>
          <cell r="C1379">
            <v>2120</v>
          </cell>
          <cell r="D1379" t="str">
            <v xml:space="preserve">ICO Loan 01039028.0 Intereses  p/o de Secretaría de Finanzas </v>
          </cell>
          <cell r="E1379" t="str">
            <v>3600-050000-11101/006</v>
          </cell>
        </row>
        <row r="1380">
          <cell r="B1380">
            <v>1376</v>
          </cell>
          <cell r="C1380">
            <v>2120</v>
          </cell>
          <cell r="D1380" t="str">
            <v>ICO Loan 01039030.0 Intereses y Comisión  p/o de Secretaría de Finanzas</v>
          </cell>
          <cell r="E1380" t="str">
            <v>3600-050000-11101/006</v>
          </cell>
          <cell r="H1380">
            <v>9456.1200000000008</v>
          </cell>
        </row>
        <row r="1381">
          <cell r="B1381">
            <v>1377</v>
          </cell>
          <cell r="C1381">
            <v>2110</v>
          </cell>
          <cell r="D1381" t="str">
            <v>ICO Loan 03-1005 capital p/o de  Finanzas</v>
          </cell>
          <cell r="E1381" t="str">
            <v>3600-050000-11101/006</v>
          </cell>
        </row>
        <row r="1382">
          <cell r="B1382">
            <v>1378</v>
          </cell>
          <cell r="C1382">
            <v>2120</v>
          </cell>
          <cell r="D1382" t="str">
            <v>ICO Loan 03-1005 Intereses p/o de Finanzas</v>
          </cell>
          <cell r="E1382" t="str">
            <v>3600-050000-11101/006</v>
          </cell>
        </row>
        <row r="1383">
          <cell r="A1383" t="str">
            <v>2-18-06-00</v>
          </cell>
          <cell r="B1383">
            <v>1379</v>
          </cell>
          <cell r="D1383" t="str">
            <v>Otros C.P. Francia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C1383">
            <v>0</v>
          </cell>
          <cell r="AD1383">
            <v>0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0</v>
          </cell>
          <cell r="AJ1383">
            <v>0</v>
          </cell>
          <cell r="AK1383">
            <v>0</v>
          </cell>
          <cell r="AL1383">
            <v>0</v>
          </cell>
        </row>
        <row r="1384">
          <cell r="B1384">
            <v>1380</v>
          </cell>
          <cell r="C1384">
            <v>2110</v>
          </cell>
          <cell r="D1384" t="str">
            <v xml:space="preserve"> COFACE (CASO DUMEZ) Capital p/o Sec. Finanzas Ptmo. 727(G/C 1964)</v>
          </cell>
          <cell r="E1384" t="str">
            <v>3600-050000-11101</v>
          </cell>
        </row>
        <row r="1385">
          <cell r="B1385">
            <v>1381</v>
          </cell>
          <cell r="C1385">
            <v>2120</v>
          </cell>
          <cell r="D1385" t="str">
            <v xml:space="preserve"> COFACE (CASO DUMEZ) Intereses p/o Sec. Finanzas Ptmo. 727(G/C 4915)</v>
          </cell>
          <cell r="E1385" t="str">
            <v>3600-050000-11101</v>
          </cell>
        </row>
        <row r="1386">
          <cell r="B1386">
            <v>1382</v>
          </cell>
          <cell r="C1386">
            <v>2110</v>
          </cell>
          <cell r="D1386" t="str">
            <v xml:space="preserve"> COFACE (CASO DUMEZ) Capital p/o Sec. Finanzas Ptmo. 797(G/C 7613)</v>
          </cell>
        </row>
        <row r="1387">
          <cell r="B1387">
            <v>1383</v>
          </cell>
          <cell r="C1387">
            <v>2120</v>
          </cell>
          <cell r="D1387" t="str">
            <v xml:space="preserve"> COFACE (CASO DUMEZ) Intereses p/o Sec. Finanzas Ptmo. 797(G/C 7613)</v>
          </cell>
        </row>
        <row r="1388">
          <cell r="B1388">
            <v>1384</v>
          </cell>
          <cell r="C1388">
            <v>2110</v>
          </cell>
          <cell r="D1388" t="str">
            <v xml:space="preserve"> COFACE (CASO DUMEZ) Capital p/o Sec. Finanzas Ptmo. 800 (G/C 7612)</v>
          </cell>
        </row>
        <row r="1389">
          <cell r="B1389">
            <v>1385</v>
          </cell>
          <cell r="C1389">
            <v>2120</v>
          </cell>
          <cell r="D1389" t="str">
            <v xml:space="preserve"> COFACE (CASO DUMEZ) Intereses p/o Sec. Finanzas Ptmo. 800 (G/C 7612)</v>
          </cell>
        </row>
        <row r="1390">
          <cell r="A1390" t="str">
            <v>2-18-07-00</v>
          </cell>
          <cell r="B1390">
            <v>1386</v>
          </cell>
          <cell r="D1390" t="str">
            <v>Otros C.P. Suiza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C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  <cell r="AK1390">
            <v>0</v>
          </cell>
          <cell r="AL1390">
            <v>0</v>
          </cell>
        </row>
        <row r="1391">
          <cell r="B1391">
            <v>1387</v>
          </cell>
          <cell r="C1391">
            <v>2110</v>
          </cell>
          <cell r="D1391" t="str">
            <v>Club de Paris IV Capital p/o de la ENEE</v>
          </cell>
        </row>
        <row r="1392">
          <cell r="B1392">
            <v>1388</v>
          </cell>
        </row>
        <row r="1393">
          <cell r="A1393" t="str">
            <v>2-18-08-00</v>
          </cell>
          <cell r="B1393">
            <v>1389</v>
          </cell>
          <cell r="D1393" t="str">
            <v>Otros C.P. Holanda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</row>
        <row r="1394">
          <cell r="B1394">
            <v>1390</v>
          </cell>
          <cell r="C1394">
            <v>2110</v>
          </cell>
          <cell r="D1394" t="str">
            <v>GC 0364 FMO Capital p/o MHCP</v>
          </cell>
          <cell r="E1394" t="str">
            <v>11101-02-000082-6</v>
          </cell>
        </row>
        <row r="1395">
          <cell r="B1395">
            <v>1391</v>
          </cell>
          <cell r="C1395">
            <v>2120</v>
          </cell>
          <cell r="D1395" t="str">
            <v xml:space="preserve">Common Fund for Commodities Interes y Comision </v>
          </cell>
          <cell r="E1395" t="str">
            <v>11101-02-000082-6</v>
          </cell>
        </row>
        <row r="1396">
          <cell r="A1396" t="str">
            <v>2-18-09-00</v>
          </cell>
          <cell r="B1396">
            <v>1392</v>
          </cell>
          <cell r="D1396" t="str">
            <v>Otros C.P. Dinamarca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</row>
        <row r="1397">
          <cell r="B1397">
            <v>1393</v>
          </cell>
        </row>
        <row r="1398">
          <cell r="B1398">
            <v>1394</v>
          </cell>
        </row>
        <row r="1399">
          <cell r="B1399">
            <v>1395</v>
          </cell>
          <cell r="D1399" t="str">
            <v>Club de París Pre-Cut</v>
          </cell>
        </row>
        <row r="1400">
          <cell r="A1400" t="str">
            <v>2-19-01-00</v>
          </cell>
          <cell r="B1400">
            <v>1396</v>
          </cell>
          <cell r="D1400" t="str">
            <v>C.P. Pre-Cut Alemania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C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0</v>
          </cell>
          <cell r="AL1400">
            <v>0</v>
          </cell>
        </row>
        <row r="1401">
          <cell r="B1401">
            <v>1397</v>
          </cell>
          <cell r="C1401">
            <v>2120</v>
          </cell>
          <cell r="D1401" t="str">
            <v>GC 0006 KFW Comisión p/o MHCP</v>
          </cell>
          <cell r="E1401" t="str">
            <v>11101-02-000082-6</v>
          </cell>
        </row>
        <row r="1402">
          <cell r="B1402">
            <v>1398</v>
          </cell>
          <cell r="C1402">
            <v>2120</v>
          </cell>
          <cell r="D1402" t="str">
            <v>GC 0736 Hermes Interés p/o ENEE</v>
          </cell>
          <cell r="E1402" t="str">
            <v>12100-01-000058-8</v>
          </cell>
        </row>
        <row r="1403">
          <cell r="B1403">
            <v>1399</v>
          </cell>
        </row>
        <row r="1404">
          <cell r="A1404" t="str">
            <v>2-19-02-00</v>
          </cell>
          <cell r="B1404">
            <v>1400</v>
          </cell>
          <cell r="D1404" t="str">
            <v>C.P. Pre-Cut Holanda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C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</row>
        <row r="1405">
          <cell r="B1405">
            <v>1401</v>
          </cell>
          <cell r="C1405">
            <v>2120</v>
          </cell>
          <cell r="D1405" t="str">
            <v>GC 0590 NCM Interés p/o ENP</v>
          </cell>
          <cell r="E1405" t="str">
            <v>12100-20-000002-3</v>
          </cell>
        </row>
        <row r="1406">
          <cell r="B1406">
            <v>1402</v>
          </cell>
        </row>
        <row r="1407">
          <cell r="A1407" t="str">
            <v>2-19-03-00</v>
          </cell>
          <cell r="B1407">
            <v>1403</v>
          </cell>
          <cell r="D1407" t="str">
            <v>C.P. Pre-Cut Dinamarca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C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0</v>
          </cell>
        </row>
        <row r="1408">
          <cell r="B1408">
            <v>1404</v>
          </cell>
          <cell r="C1408">
            <v>2110</v>
          </cell>
          <cell r="D1408" t="str">
            <v>GC 0121 Capital p/o MHCP</v>
          </cell>
          <cell r="E1408" t="str">
            <v>11101-02-000082-6</v>
          </cell>
        </row>
        <row r="1409">
          <cell r="B1409">
            <v>1405</v>
          </cell>
          <cell r="C1409">
            <v>2120</v>
          </cell>
          <cell r="D1409" t="str">
            <v>GC 0121 Interés p/o MHCP</v>
          </cell>
          <cell r="E1409" t="str">
            <v>11101-02-000082-6</v>
          </cell>
        </row>
        <row r="1410">
          <cell r="A1410" t="str">
            <v>2-19-04-00</v>
          </cell>
          <cell r="B1410">
            <v>1406</v>
          </cell>
          <cell r="D1410" t="str">
            <v>C.P. Pre-Cut Francia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B1410">
            <v>0</v>
          </cell>
          <cell r="AC1410">
            <v>0</v>
          </cell>
          <cell r="AD1410">
            <v>0</v>
          </cell>
          <cell r="AE1410">
            <v>0</v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0</v>
          </cell>
        </row>
        <row r="1411">
          <cell r="B1411">
            <v>1407</v>
          </cell>
        </row>
        <row r="1412">
          <cell r="B1412">
            <v>1408</v>
          </cell>
        </row>
        <row r="1413">
          <cell r="A1413" t="str">
            <v>2-19-05-00</v>
          </cell>
          <cell r="B1413">
            <v>1409</v>
          </cell>
          <cell r="D1413" t="str">
            <v>C.P. Pre-Cut Estados Unidos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0</v>
          </cell>
          <cell r="AK1413">
            <v>0</v>
          </cell>
          <cell r="AL1413">
            <v>0</v>
          </cell>
        </row>
        <row r="1414">
          <cell r="B1414">
            <v>1410</v>
          </cell>
          <cell r="C1414">
            <v>2110</v>
          </cell>
          <cell r="D1414" t="str">
            <v>GC 1716 AID 008-HG Capital p/o MHCP</v>
          </cell>
          <cell r="E1414" t="str">
            <v>3600-050000-11101/006</v>
          </cell>
        </row>
        <row r="1415">
          <cell r="B1415">
            <v>1411</v>
          </cell>
          <cell r="C1415">
            <v>2120</v>
          </cell>
          <cell r="D1415" t="str">
            <v>GC 1716 AID 008-HG Interés p/o MHCP</v>
          </cell>
          <cell r="E1415" t="str">
            <v>3600-050000-11101/006</v>
          </cell>
        </row>
        <row r="1416">
          <cell r="B1416">
            <v>1412</v>
          </cell>
          <cell r="C1416">
            <v>2120</v>
          </cell>
          <cell r="D1416" t="str">
            <v>GC 1716 AID 008-HG Interés Moratorio p/o MHCP</v>
          </cell>
          <cell r="E1416" t="str">
            <v>3600-050000-11101/006</v>
          </cell>
        </row>
        <row r="1417">
          <cell r="B1417">
            <v>1413</v>
          </cell>
          <cell r="C1417">
            <v>2120</v>
          </cell>
          <cell r="D1417" t="str">
            <v>GC 1716 AID 008-HG Comisión p/o MHCP</v>
          </cell>
          <cell r="E1417" t="str">
            <v>3600-050000-11101/006</v>
          </cell>
        </row>
        <row r="1418">
          <cell r="B1418">
            <v>1414</v>
          </cell>
          <cell r="C1418">
            <v>2120</v>
          </cell>
          <cell r="D1418" t="str">
            <v>GC 0903 AID 006-HG Capital p/o MHCP</v>
          </cell>
          <cell r="E1418" t="str">
            <v>3600-050000-11101</v>
          </cell>
        </row>
        <row r="1419">
          <cell r="B1419">
            <v>1415</v>
          </cell>
          <cell r="C1419">
            <v>2110</v>
          </cell>
          <cell r="D1419" t="str">
            <v>GC 1581 FMD Pentagon HO 907G Capital p/o MHCP</v>
          </cell>
          <cell r="E1419" t="str">
            <v>3600-050000-11101</v>
          </cell>
        </row>
        <row r="1420">
          <cell r="B1420">
            <v>1416</v>
          </cell>
          <cell r="C1420">
            <v>2120</v>
          </cell>
          <cell r="D1420" t="str">
            <v>GC 1581 FMD Pentagon HO 907G Interés p/o MHCP</v>
          </cell>
          <cell r="E1420" t="str">
            <v>3600-050000-11101</v>
          </cell>
        </row>
        <row r="1421">
          <cell r="B1421">
            <v>1417</v>
          </cell>
          <cell r="C1421">
            <v>2120</v>
          </cell>
          <cell r="D1421" t="str">
            <v>GC 1581 FMD Pentagon HO 908G Interés p/o MHCP</v>
          </cell>
          <cell r="E1421" t="str">
            <v>3600-050000-11101</v>
          </cell>
        </row>
        <row r="1422">
          <cell r="A1422" t="str">
            <v>2-19-06-00</v>
          </cell>
          <cell r="B1422">
            <v>1418</v>
          </cell>
          <cell r="D1422" t="str">
            <v>C.P. Pre-Cut Italia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>
            <v>0</v>
          </cell>
          <cell r="AC1422">
            <v>0</v>
          </cell>
          <cell r="AD1422">
            <v>0</v>
          </cell>
          <cell r="AE1422">
            <v>0</v>
          </cell>
          <cell r="AF1422">
            <v>0</v>
          </cell>
          <cell r="AG1422">
            <v>0</v>
          </cell>
          <cell r="AH1422">
            <v>0</v>
          </cell>
          <cell r="AI1422">
            <v>0</v>
          </cell>
          <cell r="AJ1422">
            <v>0</v>
          </cell>
          <cell r="AK1422">
            <v>0</v>
          </cell>
          <cell r="AL1422">
            <v>0</v>
          </cell>
        </row>
        <row r="1423">
          <cell r="B1423">
            <v>1419</v>
          </cell>
          <cell r="C1423">
            <v>2120</v>
          </cell>
          <cell r="D1423" t="str">
            <v>GC 0918 MCC 88-25-00 Intereses p/o MHCP</v>
          </cell>
          <cell r="E1423" t="str">
            <v>11101-02-000109-1</v>
          </cell>
        </row>
        <row r="1424">
          <cell r="B1424">
            <v>1420</v>
          </cell>
        </row>
        <row r="1425">
          <cell r="A1425" t="str">
            <v>2-19-07-00</v>
          </cell>
          <cell r="B1425">
            <v>1421</v>
          </cell>
          <cell r="D1425" t="str">
            <v>C.P. Pre-Cut Suiza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0</v>
          </cell>
        </row>
        <row r="1426">
          <cell r="B1426">
            <v>1422</v>
          </cell>
          <cell r="C1426">
            <v>2120</v>
          </cell>
          <cell r="D1426" t="str">
            <v>GC 0587 Export Risk Guarantee Interés p/o ENEE</v>
          </cell>
          <cell r="E1426" t="str">
            <v>12100-01-000058-8</v>
          </cell>
        </row>
        <row r="1427">
          <cell r="B1427">
            <v>1423</v>
          </cell>
        </row>
        <row r="1428">
          <cell r="A1428" t="str">
            <v>2-19-08-00</v>
          </cell>
          <cell r="B1428">
            <v>1424</v>
          </cell>
          <cell r="D1428" t="str">
            <v>C.P. Pre-Cut Canadá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B1428">
            <v>0</v>
          </cell>
          <cell r="AC1428">
            <v>0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</row>
        <row r="1429">
          <cell r="B1429">
            <v>1425</v>
          </cell>
          <cell r="C1429">
            <v>2120</v>
          </cell>
          <cell r="D1429" t="str">
            <v>GC 1080 EDC Loan 890-Hond-7168 Interés p/o MHCP</v>
          </cell>
          <cell r="E1429" t="str">
            <v>11101-02-000082-6</v>
          </cell>
        </row>
        <row r="1430">
          <cell r="B1430">
            <v>1426</v>
          </cell>
          <cell r="C1430">
            <v>2120</v>
          </cell>
          <cell r="D1430" t="str">
            <v>GC 1098 EDC Interés p/o MHCP</v>
          </cell>
          <cell r="E1430" t="str">
            <v>11101-02-000082-6</v>
          </cell>
        </row>
        <row r="1431">
          <cell r="A1431" t="str">
            <v>2-19-09-00</v>
          </cell>
          <cell r="B1431">
            <v>1427</v>
          </cell>
          <cell r="D1431" t="str">
            <v>C.P. Pre-Cut España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>
            <v>0</v>
          </cell>
          <cell r="AE1431">
            <v>0</v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0</v>
          </cell>
          <cell r="AL1431">
            <v>0</v>
          </cell>
        </row>
        <row r="1432">
          <cell r="B1432">
            <v>1428</v>
          </cell>
          <cell r="C1432">
            <v>2120</v>
          </cell>
          <cell r="D1432" t="str">
            <v>GC 0564 CESCE Interés p/o BCH</v>
          </cell>
          <cell r="E1432" t="str">
            <v>11101-02-000082-6</v>
          </cell>
        </row>
        <row r="1433">
          <cell r="B1433">
            <v>1429</v>
          </cell>
        </row>
        <row r="1434">
          <cell r="A1434" t="str">
            <v>2-19-10-00</v>
          </cell>
          <cell r="B1434">
            <v>1430</v>
          </cell>
          <cell r="D1434" t="str">
            <v>C.P. Pre-Cut Japón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0</v>
          </cell>
          <cell r="AK1434">
            <v>0</v>
          </cell>
          <cell r="AL1434">
            <v>0</v>
          </cell>
        </row>
        <row r="1435">
          <cell r="B1435">
            <v>1431</v>
          </cell>
        </row>
        <row r="1436">
          <cell r="B1436">
            <v>1432</v>
          </cell>
        </row>
        <row r="1437">
          <cell r="B1437">
            <v>1433</v>
          </cell>
        </row>
        <row r="1438">
          <cell r="B1438">
            <v>1434</v>
          </cell>
          <cell r="D1438" t="str">
            <v>Otras Organizaciones Financieras</v>
          </cell>
        </row>
        <row r="1439">
          <cell r="A1439" t="str">
            <v>2-22-01-00</v>
          </cell>
          <cell r="B1439">
            <v>1435</v>
          </cell>
          <cell r="D1439" t="str">
            <v>Korea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0</v>
          </cell>
          <cell r="AJ1439">
            <v>0</v>
          </cell>
          <cell r="AK1439">
            <v>0</v>
          </cell>
          <cell r="AL1439">
            <v>0</v>
          </cell>
        </row>
        <row r="1440">
          <cell r="B1440">
            <v>1436</v>
          </cell>
          <cell r="C1440">
            <v>2120</v>
          </cell>
          <cell r="D1440" t="str">
            <v xml:space="preserve">Pago de Intereses p/o Secretaria de Finanzas </v>
          </cell>
        </row>
        <row r="1441">
          <cell r="B1441">
            <v>1437</v>
          </cell>
        </row>
        <row r="1442">
          <cell r="A1442" t="str">
            <v>2-22-02-00</v>
          </cell>
          <cell r="B1442">
            <v>1438</v>
          </cell>
          <cell r="D1442" t="str">
            <v>Dresner Bank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>
            <v>0</v>
          </cell>
          <cell r="AE1442">
            <v>0</v>
          </cell>
          <cell r="AF1442">
            <v>0</v>
          </cell>
          <cell r="AG1442">
            <v>0</v>
          </cell>
          <cell r="AH1442">
            <v>0</v>
          </cell>
          <cell r="AI1442">
            <v>0</v>
          </cell>
          <cell r="AJ1442">
            <v>0</v>
          </cell>
          <cell r="AK1442">
            <v>0</v>
          </cell>
          <cell r="AL1442">
            <v>0</v>
          </cell>
        </row>
        <row r="1443">
          <cell r="B1443">
            <v>1439</v>
          </cell>
          <cell r="C1443">
            <v>2120</v>
          </cell>
          <cell r="D1443" t="str">
            <v>Italia (MCC) (Artigiancassa)</v>
          </cell>
          <cell r="E1443" t="str">
            <v>3200-150101-42000/1356</v>
          </cell>
        </row>
        <row r="1444">
          <cell r="A1444" t="str">
            <v>2-09-03-00</v>
          </cell>
          <cell r="B1444">
            <v>1440</v>
          </cell>
          <cell r="D1444" t="str">
            <v>China-Gobierno Mega Internatinal Commercial Bank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>
            <v>0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0</v>
          </cell>
          <cell r="AJ1444">
            <v>0</v>
          </cell>
          <cell r="AK1444">
            <v>0</v>
          </cell>
          <cell r="AL1444">
            <v>0</v>
          </cell>
        </row>
        <row r="1445">
          <cell r="B1445">
            <v>1441</v>
          </cell>
          <cell r="C1445">
            <v>2110</v>
          </cell>
          <cell r="D1445" t="str">
            <v>Mega International Comer Bank 70028 capital p/o Finanzas</v>
          </cell>
        </row>
        <row r="1446">
          <cell r="B1446">
            <v>1442</v>
          </cell>
          <cell r="C1446">
            <v>2120</v>
          </cell>
          <cell r="D1446" t="str">
            <v>Mega International Comer Bank 70028 intereses p/o Finanzas</v>
          </cell>
        </row>
        <row r="1447">
          <cell r="A1447" t="str">
            <v>2-22-03-00</v>
          </cell>
          <cell r="B1447">
            <v>1443</v>
          </cell>
          <cell r="D1447" t="str">
            <v>Deuda del Paquete de Conversion y Privatizacion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>
            <v>0</v>
          </cell>
          <cell r="Z1447">
            <v>0</v>
          </cell>
          <cell r="AA1447">
            <v>0</v>
          </cell>
          <cell r="AB1447">
            <v>0</v>
          </cell>
          <cell r="AC1447">
            <v>0</v>
          </cell>
          <cell r="AD1447">
            <v>0</v>
          </cell>
          <cell r="AE1447">
            <v>0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</row>
        <row r="1448">
          <cell r="B1448">
            <v>1444</v>
          </cell>
        </row>
        <row r="1449">
          <cell r="B1449">
            <v>1445</v>
          </cell>
        </row>
        <row r="1450">
          <cell r="A1450" t="str">
            <v>2-22-04-00</v>
          </cell>
          <cell r="B1450">
            <v>1446</v>
          </cell>
          <cell r="D1450" t="str">
            <v>BLADEX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>
            <v>0</v>
          </cell>
          <cell r="AG1450">
            <v>0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</row>
        <row r="1451">
          <cell r="B1451">
            <v>1447</v>
          </cell>
        </row>
        <row r="1452">
          <cell r="B1452">
            <v>1448</v>
          </cell>
        </row>
        <row r="1453">
          <cell r="A1453" t="str">
            <v>2-22-05-00</v>
          </cell>
          <cell r="B1453">
            <v>1449</v>
          </cell>
          <cell r="D1453" t="str">
            <v>España (ICO)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0</v>
          </cell>
          <cell r="AK1453">
            <v>0</v>
          </cell>
          <cell r="AL1453">
            <v>0</v>
          </cell>
        </row>
        <row r="1454">
          <cell r="B1454">
            <v>1450</v>
          </cell>
          <cell r="C1454">
            <v>2120</v>
          </cell>
          <cell r="D1454" t="str">
            <v>Loan ICO-0139026.0 Intereses  p/o Finanzas  (GE00975)</v>
          </cell>
          <cell r="E1454" t="str">
            <v>3600-050000-11101/006</v>
          </cell>
        </row>
        <row r="1455">
          <cell r="B1455">
            <v>1451</v>
          </cell>
          <cell r="C1455">
            <v>2120</v>
          </cell>
          <cell r="D1455" t="str">
            <v>Loan ICO-0139022.0 Comision  p/o Finanzas  (GC 9361)</v>
          </cell>
          <cell r="E1455" t="str">
            <v>3600-050000-11101/006</v>
          </cell>
        </row>
        <row r="1456">
          <cell r="B1456">
            <v>1452</v>
          </cell>
          <cell r="C1456">
            <v>2120</v>
          </cell>
          <cell r="D1456" t="str">
            <v>Loan ICO-0139028.0 Intereses y Comision  p/o Finanzas  (GC 9362)</v>
          </cell>
          <cell r="E1456" t="str">
            <v>3600-050000-11101/006</v>
          </cell>
        </row>
        <row r="1457">
          <cell r="B1457">
            <v>1453</v>
          </cell>
          <cell r="C1457">
            <v>2120</v>
          </cell>
          <cell r="D1457" t="str">
            <v>Loan ICO-0139029.0 Comision  p/o Finanzas  (GC 9360)</v>
          </cell>
          <cell r="E1457" t="str">
            <v>3600-050000-11101/006</v>
          </cell>
        </row>
        <row r="1458">
          <cell r="A1458" t="str">
            <v>2-22-06-00</v>
          </cell>
          <cell r="B1458">
            <v>1454</v>
          </cell>
          <cell r="D1458" t="str">
            <v>España (Banco Santander)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B1458">
            <v>0</v>
          </cell>
          <cell r="AC1458">
            <v>0</v>
          </cell>
          <cell r="AD1458">
            <v>0</v>
          </cell>
          <cell r="AE1458">
            <v>0</v>
          </cell>
          <cell r="AF1458">
            <v>0</v>
          </cell>
          <cell r="AG1458">
            <v>0</v>
          </cell>
          <cell r="AH1458">
            <v>0</v>
          </cell>
          <cell r="AI1458">
            <v>0</v>
          </cell>
          <cell r="AJ1458">
            <v>0</v>
          </cell>
          <cell r="AK1458">
            <v>0</v>
          </cell>
          <cell r="AL1458">
            <v>0</v>
          </cell>
        </row>
        <row r="1459">
          <cell r="B1459">
            <v>1455</v>
          </cell>
          <cell r="C1459">
            <v>2111</v>
          </cell>
          <cell r="D1459" t="str">
            <v>Pago de Capital p/o ENEE</v>
          </cell>
          <cell r="E1459" t="str">
            <v>3450-100000-12100/387</v>
          </cell>
        </row>
        <row r="1460">
          <cell r="B1460">
            <v>1456</v>
          </cell>
          <cell r="C1460">
            <v>2121</v>
          </cell>
          <cell r="D1460" t="str">
            <v>Pago de Intereses p/o ENEE</v>
          </cell>
          <cell r="E1460" t="str">
            <v>3450-100000-12100/387</v>
          </cell>
        </row>
        <row r="1461">
          <cell r="A1461" t="str">
            <v>2-22-07-00</v>
          </cell>
          <cell r="B1461">
            <v>1457</v>
          </cell>
          <cell r="D1461" t="str">
            <v>Italia (MCC) (Artigiancassa)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409.59</v>
          </cell>
          <cell r="AA1461">
            <v>0</v>
          </cell>
          <cell r="AB1461">
            <v>0</v>
          </cell>
          <cell r="AC1461">
            <v>0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0</v>
          </cell>
          <cell r="AL1461">
            <v>409.59</v>
          </cell>
        </row>
        <row r="1462">
          <cell r="B1462">
            <v>1458</v>
          </cell>
          <cell r="C1462">
            <v>2120</v>
          </cell>
          <cell r="D1462" t="str">
            <v xml:space="preserve">Pago de Intereses p/o Sec. Finanzas </v>
          </cell>
          <cell r="Z1462">
            <v>409.59</v>
          </cell>
        </row>
        <row r="1463">
          <cell r="B1463">
            <v>1459</v>
          </cell>
        </row>
        <row r="1464">
          <cell r="A1464" t="str">
            <v>2-22-08-00</v>
          </cell>
          <cell r="B1464">
            <v>1460</v>
          </cell>
          <cell r="D1464" t="str">
            <v>Noruega (EKF)</v>
          </cell>
          <cell r="F1464">
            <v>159538.66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0</v>
          </cell>
          <cell r="AA1464">
            <v>0</v>
          </cell>
          <cell r="AB1464">
            <v>0</v>
          </cell>
          <cell r="AC1464">
            <v>0</v>
          </cell>
          <cell r="AD1464">
            <v>0</v>
          </cell>
          <cell r="AE1464">
            <v>0</v>
          </cell>
          <cell r="AF1464">
            <v>0</v>
          </cell>
          <cell r="AG1464">
            <v>0</v>
          </cell>
          <cell r="AH1464">
            <v>0</v>
          </cell>
          <cell r="AI1464">
            <v>0</v>
          </cell>
          <cell r="AJ1464">
            <v>0</v>
          </cell>
          <cell r="AK1464">
            <v>0</v>
          </cell>
          <cell r="AL1464">
            <v>159538.66</v>
          </cell>
        </row>
        <row r="1465">
          <cell r="B1465">
            <v>1461</v>
          </cell>
          <cell r="C1465">
            <v>2110</v>
          </cell>
          <cell r="D1465" t="str">
            <v xml:space="preserve">Eksportfinans I ASA Noruega Capital p/o Finanzas </v>
          </cell>
          <cell r="E1465" t="str">
            <v>3600-050000-11101/006</v>
          </cell>
          <cell r="F1465">
            <v>144614.45000000001</v>
          </cell>
        </row>
        <row r="1466">
          <cell r="B1466">
            <v>1462</v>
          </cell>
          <cell r="C1466">
            <v>2120</v>
          </cell>
          <cell r="D1466" t="str">
            <v xml:space="preserve">Eksportfinans I ASA Noruega Intereses p/o Finanzas </v>
          </cell>
          <cell r="E1466" t="str">
            <v>3600-050000-11101/006</v>
          </cell>
          <cell r="F1466">
            <v>14924.21</v>
          </cell>
        </row>
        <row r="1467">
          <cell r="A1467" t="str">
            <v>2-22-09-00</v>
          </cell>
          <cell r="B1467">
            <v>1463</v>
          </cell>
          <cell r="D1467" t="str">
            <v>Fondo Nordico de Desarrollo (FND)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  <cell r="AE1467">
            <v>0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</row>
        <row r="1468">
          <cell r="B1468">
            <v>1464</v>
          </cell>
          <cell r="C1468">
            <v>2120</v>
          </cell>
          <cell r="D1468" t="str">
            <v xml:space="preserve">Loan 419 Pago de Comisión p/o Secretaria de Finanzas </v>
          </cell>
          <cell r="E1468" t="str">
            <v>3600-050000-11101/006</v>
          </cell>
        </row>
        <row r="1469">
          <cell r="B1469">
            <v>1465</v>
          </cell>
          <cell r="C1469">
            <v>2120</v>
          </cell>
          <cell r="D1469" t="str">
            <v xml:space="preserve">Loan 313, 345, 350, 440 Pago de Comisión p/o Secretaria de Finanzas </v>
          </cell>
          <cell r="E1469" t="str">
            <v>3600-050000-11101/006</v>
          </cell>
        </row>
        <row r="1470">
          <cell r="B1470">
            <v>1466</v>
          </cell>
          <cell r="C1470">
            <v>2110</v>
          </cell>
          <cell r="D1470" t="str">
            <v xml:space="preserve">Loan 313, 345, 350, 440 Pago de Capital p/o Secretaria de Finanzas </v>
          </cell>
          <cell r="E1470" t="str">
            <v>3600-050000-11101/006</v>
          </cell>
        </row>
        <row r="1471">
          <cell r="B1471">
            <v>1467</v>
          </cell>
          <cell r="C1471">
            <v>2120</v>
          </cell>
          <cell r="D1471" t="str">
            <v xml:space="preserve">Loan 295, 350, 313 y 345 Pago de Comisión p/o Secretaria de Finanzas </v>
          </cell>
          <cell r="E1471" t="str">
            <v>3600-050000-11101/006</v>
          </cell>
        </row>
        <row r="1472">
          <cell r="A1472" t="str">
            <v>2-22-10-00</v>
          </cell>
          <cell r="B1472">
            <v>1468</v>
          </cell>
          <cell r="D1472" t="str">
            <v>Natexis Banque Populaires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</row>
        <row r="1473">
          <cell r="B1473">
            <v>1469</v>
          </cell>
          <cell r="C1473">
            <v>2110</v>
          </cell>
          <cell r="D1473" t="str">
            <v>Ptmo. Natexis Capital p/o Secretaría de Finanzas (GC 5771)</v>
          </cell>
        </row>
        <row r="1474">
          <cell r="B1474">
            <v>1470</v>
          </cell>
          <cell r="C1474">
            <v>2120</v>
          </cell>
          <cell r="D1474" t="str">
            <v>Ptmo. Natexis Intereses  p/o Secretaría de Finanzas (GC 5771)</v>
          </cell>
        </row>
        <row r="1475">
          <cell r="A1475" t="str">
            <v>2-23-00-00</v>
          </cell>
          <cell r="B1475">
            <v>1471</v>
          </cell>
          <cell r="D1475" t="str">
            <v>Petróleo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</row>
        <row r="1476">
          <cell r="B1476">
            <v>1472</v>
          </cell>
          <cell r="C1476">
            <v>2280</v>
          </cell>
          <cell r="D1476" t="str">
            <v>Ajuste a operación de la ESSO</v>
          </cell>
          <cell r="E1476" t="str">
            <v>varias</v>
          </cell>
        </row>
        <row r="1477">
          <cell r="B1477">
            <v>1473</v>
          </cell>
          <cell r="C1477">
            <v>2253</v>
          </cell>
          <cell r="D1477" t="str">
            <v>Transferencia a ESSO Standard Oil p/c Bancahsa</v>
          </cell>
          <cell r="E1477" t="str">
            <v>3450-100000-22100/408</v>
          </cell>
        </row>
        <row r="1478">
          <cell r="B1478">
            <v>1474</v>
          </cell>
          <cell r="C1478">
            <v>2253</v>
          </cell>
          <cell r="D1478" t="str">
            <v>Transferencia a ESSO Honduras p/o Banco de Honduras (Citigroup)</v>
          </cell>
          <cell r="E1478" t="str">
            <v>3450-100000-22100/412</v>
          </cell>
        </row>
        <row r="1479">
          <cell r="B1479">
            <v>1475</v>
          </cell>
          <cell r="C1479">
            <v>2253</v>
          </cell>
          <cell r="D1479" t="str">
            <v>Transferencia a Dippsa p/c Banco Mercantil</v>
          </cell>
          <cell r="E1479" t="str">
            <v>3450-100000-22100/411</v>
          </cell>
        </row>
        <row r="1480">
          <cell r="B1480">
            <v>1476</v>
          </cell>
          <cell r="C1480">
            <v>2253</v>
          </cell>
          <cell r="D1480" t="str">
            <v>Transferencia a Shell Honduras p/c Banffaa</v>
          </cell>
          <cell r="E1480" t="str">
            <v>3450-100000-22100/410</v>
          </cell>
        </row>
        <row r="1481">
          <cell r="B1481">
            <v>1477</v>
          </cell>
          <cell r="C1481">
            <v>2253</v>
          </cell>
          <cell r="D1481" t="str">
            <v>Transferencia a Shell Honduras p/c Banco de Honduras</v>
          </cell>
          <cell r="E1481" t="str">
            <v>3450-100000-22100/412</v>
          </cell>
        </row>
        <row r="1482">
          <cell r="B1482">
            <v>1478</v>
          </cell>
          <cell r="C1482">
            <v>2253</v>
          </cell>
          <cell r="D1482" t="str">
            <v>Transferencia a Shell Honduras p/c Lloyd's Bank</v>
          </cell>
          <cell r="E1482" t="str">
            <v>3450-100000-22100/404</v>
          </cell>
        </row>
        <row r="1483">
          <cell r="B1483">
            <v>1479</v>
          </cell>
          <cell r="C1483">
            <v>2253</v>
          </cell>
          <cell r="D1483" t="str">
            <v>Transferencia a Shell Honduras p/c Banhcafe</v>
          </cell>
          <cell r="E1483" t="str">
            <v>3450-100000-22100/413</v>
          </cell>
        </row>
        <row r="1484">
          <cell r="B1484">
            <v>1480</v>
          </cell>
          <cell r="C1484">
            <v>2253</v>
          </cell>
          <cell r="D1484" t="str">
            <v>Transferencia a Texaco p/c Banco de Honduras</v>
          </cell>
          <cell r="E1484" t="str">
            <v>3450-100000-22100/412</v>
          </cell>
        </row>
        <row r="1485">
          <cell r="B1485">
            <v>1481</v>
          </cell>
          <cell r="C1485">
            <v>2253</v>
          </cell>
          <cell r="D1485" t="str">
            <v>Transferencia a Texaco p/c Banffaa</v>
          </cell>
          <cell r="E1485" t="str">
            <v>3450-100000-22100/410</v>
          </cell>
        </row>
        <row r="1486">
          <cell r="B1486">
            <v>1482</v>
          </cell>
          <cell r="C1486">
            <v>2253</v>
          </cell>
          <cell r="D1486" t="str">
            <v>Transferencia a Texaco p/c BGA</v>
          </cell>
          <cell r="E1486" t="str">
            <v>3450-100000-22100/1421</v>
          </cell>
        </row>
        <row r="1487">
          <cell r="B1487">
            <v>1483</v>
          </cell>
          <cell r="C1487">
            <v>2253</v>
          </cell>
          <cell r="D1487" t="str">
            <v>Transferencia a Texaco p/c Lloyd's Bank</v>
          </cell>
          <cell r="E1487" t="str">
            <v>3450-100000-22100/404</v>
          </cell>
        </row>
        <row r="1488">
          <cell r="A1488" t="str">
            <v>2-24-00-00</v>
          </cell>
          <cell r="B1488">
            <v>1484</v>
          </cell>
          <cell r="D1488" t="str">
            <v>Compra de Combustible</v>
          </cell>
          <cell r="F1488">
            <v>0</v>
          </cell>
          <cell r="G1488">
            <v>0</v>
          </cell>
          <cell r="H1488">
            <v>539189.06000000006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5420</v>
          </cell>
          <cell r="AA1488">
            <v>244878.74</v>
          </cell>
          <cell r="AB1488">
            <v>0</v>
          </cell>
          <cell r="AC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166656.13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789487.8</v>
          </cell>
        </row>
        <row r="1489">
          <cell r="B1489">
            <v>1485</v>
          </cell>
          <cell r="C1489">
            <v>2131</v>
          </cell>
          <cell r="D1489" t="str">
            <v>Compra de Energía a Comercializadora Eléctrica Guatemala (COMEGSA)</v>
          </cell>
          <cell r="E1489" t="str">
            <v>varias</v>
          </cell>
        </row>
        <row r="1490">
          <cell r="B1490">
            <v>1486</v>
          </cell>
          <cell r="C1490">
            <v>2131</v>
          </cell>
          <cell r="D1490" t="str">
            <v>Compra de Energía a CENERGICA</v>
          </cell>
          <cell r="E1490" t="str">
            <v>3450-100000-12100/0387</v>
          </cell>
        </row>
        <row r="1491">
          <cell r="B1491">
            <v>1487</v>
          </cell>
          <cell r="C1491">
            <v>2131</v>
          </cell>
          <cell r="D1491" t="str">
            <v>Compra de Energía a EXCELERGY</v>
          </cell>
          <cell r="E1491" t="str">
            <v>3450-100000-12100/0387</v>
          </cell>
          <cell r="H1491">
            <v>156632.22</v>
          </cell>
          <cell r="AG1491">
            <v>166656.13</v>
          </cell>
        </row>
        <row r="1492">
          <cell r="B1492">
            <v>1488</v>
          </cell>
          <cell r="C1492">
            <v>2131</v>
          </cell>
          <cell r="D1492" t="str">
            <v>Compra de Energía a CUTUCO Energy Central America</v>
          </cell>
          <cell r="E1492" t="str">
            <v>12100-20-000008-2</v>
          </cell>
          <cell r="AA1492">
            <v>244878.74</v>
          </cell>
        </row>
        <row r="1493">
          <cell r="B1493">
            <v>1489</v>
          </cell>
          <cell r="C1493">
            <v>2131</v>
          </cell>
          <cell r="D1493" t="str">
            <v>Compra de Energía a IRHE (Panamá)</v>
          </cell>
          <cell r="E1493" t="str">
            <v>12100-20-000058-8</v>
          </cell>
        </row>
        <row r="1494">
          <cell r="B1494">
            <v>1490</v>
          </cell>
          <cell r="C1494">
            <v>2131</v>
          </cell>
          <cell r="D1494" t="str">
            <v>Compra de Energía a Ente Operador Regional</v>
          </cell>
          <cell r="E1494" t="str">
            <v>12100-20-000058-8</v>
          </cell>
        </row>
        <row r="1495">
          <cell r="B1495">
            <v>1491</v>
          </cell>
          <cell r="C1495">
            <v>2131</v>
          </cell>
          <cell r="D1495" t="str">
            <v>Compra de Energía a Disnorte (Nicaragua) p/o DEI</v>
          </cell>
          <cell r="E1495" t="str">
            <v>varias</v>
          </cell>
        </row>
        <row r="1496">
          <cell r="B1496">
            <v>1492</v>
          </cell>
          <cell r="C1496">
            <v>2131</v>
          </cell>
          <cell r="D1496" t="str">
            <v>Compra de Energía a Hidroelecrtica Rio Lempa</v>
          </cell>
          <cell r="E1496" t="str">
            <v>varias</v>
          </cell>
        </row>
        <row r="1497">
          <cell r="B1497">
            <v>1493</v>
          </cell>
          <cell r="C1497">
            <v>2131</v>
          </cell>
          <cell r="D1497" t="str">
            <v>Compra de Energía a Distribuidora de Electricidad</v>
          </cell>
          <cell r="E1497" t="str">
            <v/>
          </cell>
        </row>
        <row r="1498">
          <cell r="B1498">
            <v>1494</v>
          </cell>
          <cell r="C1498">
            <v>2131</v>
          </cell>
          <cell r="D1498" t="str">
            <v>Compra de Energía DEORSA p/o TGR</v>
          </cell>
          <cell r="E1498" t="str">
            <v>12100-20-000058-8</v>
          </cell>
        </row>
        <row r="1499">
          <cell r="B1499">
            <v>1495</v>
          </cell>
          <cell r="C1499">
            <v>2131</v>
          </cell>
          <cell r="D1499" t="str">
            <v>Compra de Energía a Bahia Las Minas, Copr. (Panamá)</v>
          </cell>
          <cell r="E1499" t="str">
            <v>3450-100000-12100/387</v>
          </cell>
        </row>
        <row r="1500">
          <cell r="B1500">
            <v>1496</v>
          </cell>
          <cell r="C1500">
            <v>2131</v>
          </cell>
          <cell r="D1500" t="str">
            <v>Compra de Energía a Doble Energin, Company</v>
          </cell>
          <cell r="E1500" t="str">
            <v>varias</v>
          </cell>
        </row>
        <row r="1501">
          <cell r="B1501">
            <v>1497</v>
          </cell>
          <cell r="C1501">
            <v>2131</v>
          </cell>
          <cell r="D1501" t="str">
            <v>Compra de Energía a Corporacion Panameña (Panamá)</v>
          </cell>
          <cell r="E1501" t="str">
            <v>varias</v>
          </cell>
        </row>
        <row r="1502">
          <cell r="B1502">
            <v>1498</v>
          </cell>
          <cell r="C1502">
            <v>2131</v>
          </cell>
          <cell r="D1502" t="str">
            <v>Compra de Energía a El Paso Tecnology el Salvador</v>
          </cell>
          <cell r="E1502" t="str">
            <v>varias</v>
          </cell>
        </row>
        <row r="1503">
          <cell r="B1503">
            <v>1499</v>
          </cell>
          <cell r="C1503">
            <v>2131</v>
          </cell>
          <cell r="D1503" t="str">
            <v>Compra de Energía a Mercados Electricos, C.A.</v>
          </cell>
          <cell r="E1503" t="str">
            <v>varias</v>
          </cell>
          <cell r="H1503">
            <v>382556.84</v>
          </cell>
        </row>
        <row r="1504">
          <cell r="B1504">
            <v>1500</v>
          </cell>
          <cell r="C1504">
            <v>2131</v>
          </cell>
          <cell r="D1504" t="str">
            <v>Compra de Energía al Instituto Costarricense de Electricidad (ICE)</v>
          </cell>
          <cell r="E1504" t="str">
            <v>12100-20-000058-8</v>
          </cell>
          <cell r="Z1504">
            <v>5420</v>
          </cell>
        </row>
        <row r="1505">
          <cell r="B1505">
            <v>1501</v>
          </cell>
          <cell r="C1505">
            <v>2131</v>
          </cell>
          <cell r="D1505" t="str">
            <v>Compra de Energía a Metalcia</v>
          </cell>
          <cell r="E1505" t="str">
            <v>varias</v>
          </cell>
        </row>
        <row r="1506">
          <cell r="B1506">
            <v>1502</v>
          </cell>
          <cell r="C1506">
            <v>2131</v>
          </cell>
          <cell r="D1506" t="str">
            <v>Compra de Energía a Operador  Mdo. Centroamericano OMCA</v>
          </cell>
          <cell r="E1506" t="str">
            <v>varias</v>
          </cell>
        </row>
        <row r="1507">
          <cell r="B1507">
            <v>1503</v>
          </cell>
          <cell r="C1507">
            <v>2131</v>
          </cell>
          <cell r="D1507" t="str">
            <v>Compra de Energía a GEOTERMICA SALVADOREÑA</v>
          </cell>
          <cell r="E1507" t="str">
            <v>22100-01-000018-6</v>
          </cell>
        </row>
        <row r="1508">
          <cell r="B1508">
            <v>1504</v>
          </cell>
          <cell r="C1508">
            <v>2130</v>
          </cell>
          <cell r="D1508" t="str">
            <v>Pago de Factura a EMCE a través de Ficohsa</v>
          </cell>
          <cell r="E1508" t="str">
            <v>22100-01-000022-4</v>
          </cell>
        </row>
        <row r="1509">
          <cell r="B1509">
            <v>1505</v>
          </cell>
          <cell r="C1509">
            <v>2130</v>
          </cell>
          <cell r="D1509" t="str">
            <v>Pago de Factura a LUFUSSA a través de BGA</v>
          </cell>
          <cell r="E1509" t="str">
            <v>22100-01-000030-5</v>
          </cell>
        </row>
        <row r="1510">
          <cell r="B1510">
            <v>1506</v>
          </cell>
          <cell r="C1510">
            <v>2120</v>
          </cell>
          <cell r="D1510" t="str">
            <v>Pago Intereses de Factura Combustible-PETROCARIBE</v>
          </cell>
          <cell r="E1510" t="str">
            <v>varias</v>
          </cell>
        </row>
        <row r="1511">
          <cell r="B1511">
            <v>1507</v>
          </cell>
          <cell r="C1511">
            <v>2110</v>
          </cell>
          <cell r="D1511" t="str">
            <v>Pago de Factura Combustible-PETROCARIBE</v>
          </cell>
          <cell r="E1511" t="str">
            <v>vario</v>
          </cell>
        </row>
        <row r="1512">
          <cell r="B1512">
            <v>1508</v>
          </cell>
          <cell r="D1512" t="str">
            <v>Contratistas</v>
          </cell>
        </row>
        <row r="1513">
          <cell r="A1513" t="str">
            <v>2-25-01-00</v>
          </cell>
          <cell r="B1513">
            <v>1509</v>
          </cell>
          <cell r="D1513" t="str">
            <v>Empresa Nacional Portuaria</v>
          </cell>
          <cell r="E1513" t="str">
            <v/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</row>
        <row r="1514">
          <cell r="B1514">
            <v>1510</v>
          </cell>
          <cell r="C1514">
            <v>2110</v>
          </cell>
          <cell r="D1514" t="str">
            <v xml:space="preserve">Ptmo. KBC Capital p/o Empresa Nac. Portuaria </v>
          </cell>
        </row>
        <row r="1515">
          <cell r="B1515">
            <v>1511</v>
          </cell>
        </row>
        <row r="1516">
          <cell r="A1516" t="str">
            <v>2-25-02-00</v>
          </cell>
          <cell r="B1516">
            <v>1512</v>
          </cell>
          <cell r="D1516" t="str">
            <v>Empresa Nacional Energía Eléctrica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>
            <v>0</v>
          </cell>
          <cell r="AC1516">
            <v>0</v>
          </cell>
          <cell r="AD1516">
            <v>0</v>
          </cell>
          <cell r="AE1516">
            <v>0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</v>
          </cell>
          <cell r="AL1516">
            <v>0</v>
          </cell>
        </row>
        <row r="1517">
          <cell r="B1517">
            <v>1513</v>
          </cell>
        </row>
        <row r="1518">
          <cell r="B1518">
            <v>1514</v>
          </cell>
        </row>
        <row r="1519">
          <cell r="A1519" t="str">
            <v>2-25-03-00</v>
          </cell>
          <cell r="B1519">
            <v>1515</v>
          </cell>
          <cell r="D1519" t="str">
            <v>Hondutel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B1519">
            <v>0</v>
          </cell>
          <cell r="AC1519">
            <v>0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</row>
        <row r="1520">
          <cell r="B1520">
            <v>1516</v>
          </cell>
        </row>
        <row r="1521">
          <cell r="B1521">
            <v>1517</v>
          </cell>
        </row>
        <row r="1522">
          <cell r="B1522">
            <v>1518</v>
          </cell>
        </row>
        <row r="1523">
          <cell r="A1523" t="str">
            <v>2-25-04-00</v>
          </cell>
          <cell r="B1523">
            <v>1519</v>
          </cell>
          <cell r="D1523" t="str">
            <v>Contratistas Gobierno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</row>
        <row r="1524">
          <cell r="B1524">
            <v>1520</v>
          </cell>
          <cell r="C1524">
            <v>2130</v>
          </cell>
          <cell r="D1524" t="str">
            <v>Estimación Aci-Tecnisa p/o Finanzas</v>
          </cell>
          <cell r="E1524" t="str">
            <v>11101-20-000058-1</v>
          </cell>
        </row>
        <row r="1525">
          <cell r="B1525">
            <v>1521</v>
          </cell>
          <cell r="C1525">
            <v>2130</v>
          </cell>
          <cell r="D1525" t="str">
            <v>Estimación Agregados de la Construcción p/o Finanzas</v>
          </cell>
          <cell r="E1525" t="str">
            <v>11101-20-000048-4</v>
          </cell>
        </row>
        <row r="1526">
          <cell r="B1526">
            <v>1522</v>
          </cell>
          <cell r="C1526">
            <v>2130</v>
          </cell>
          <cell r="D1526" t="str">
            <v>Estimación Asea Brown Boveri p/o Finanzas</v>
          </cell>
          <cell r="E1526" t="str">
            <v>11101-20-000020-4</v>
          </cell>
        </row>
        <row r="1527">
          <cell r="B1527">
            <v>1523</v>
          </cell>
          <cell r="C1527">
            <v>2130</v>
          </cell>
          <cell r="D1527" t="str">
            <v>Estimación Astaldi p/o TURISMO</v>
          </cell>
          <cell r="E1527" t="str">
            <v>11101-20-000048-4</v>
          </cell>
        </row>
        <row r="1528">
          <cell r="B1528">
            <v>1524</v>
          </cell>
          <cell r="C1528">
            <v>2130</v>
          </cell>
          <cell r="D1528" t="str">
            <v>Estimación NCC International p/o SOPTRAVI</v>
          </cell>
          <cell r="E1528" t="str">
            <v>11101-20-000058-1</v>
          </cell>
        </row>
        <row r="1529">
          <cell r="B1529">
            <v>1525</v>
          </cell>
          <cell r="C1529">
            <v>2130</v>
          </cell>
          <cell r="D1529" t="str">
            <v>Estimación Consorcio ACI-SEDIC SAYEE y  Asoc p/o Finanzas</v>
          </cell>
          <cell r="E1529" t="str">
            <v>11101-20-000193.6</v>
          </cell>
        </row>
        <row r="1530">
          <cell r="B1530">
            <v>1526</v>
          </cell>
          <cell r="C1530">
            <v>2130</v>
          </cell>
          <cell r="D1530" t="str">
            <v>Estimación Consorcio Hogares Sovipe p/o Finanzas</v>
          </cell>
          <cell r="E1530" t="str">
            <v>11101-20-000154-5</v>
          </cell>
        </row>
        <row r="1531">
          <cell r="B1531">
            <v>1527</v>
          </cell>
          <cell r="C1531">
            <v>2130</v>
          </cell>
          <cell r="D1531" t="str">
            <v>Estimación Consorcio Integral-Ingecon p/o Finanzas</v>
          </cell>
          <cell r="E1531" t="str">
            <v>11101-20-000058-1</v>
          </cell>
        </row>
        <row r="1532">
          <cell r="B1532">
            <v>1528</v>
          </cell>
          <cell r="C1532">
            <v>2130</v>
          </cell>
          <cell r="D1532" t="str">
            <v>Estimación Consorcio CAL Y MAYOR GATESA p/o de Finanzas</v>
          </cell>
          <cell r="E1532" t="str">
            <v>11101-20-001193-6</v>
          </cell>
        </row>
        <row r="1533">
          <cell r="B1533">
            <v>1529</v>
          </cell>
          <cell r="C1533">
            <v>2130</v>
          </cell>
          <cell r="D1533" t="str">
            <v>Estimación Consorcio Nainsa-nie p/o Finanzas</v>
          </cell>
          <cell r="E1533" t="str">
            <v>11101-20-000020-4</v>
          </cell>
        </row>
        <row r="1534">
          <cell r="B1534">
            <v>1530</v>
          </cell>
          <cell r="C1534">
            <v>2130</v>
          </cell>
          <cell r="D1534" t="str">
            <v>Estimación Consorcio Ramboll-DRD p/o Finanzas</v>
          </cell>
          <cell r="E1534" t="str">
            <v>11101-20-000058-1</v>
          </cell>
        </row>
        <row r="1535">
          <cell r="B1535">
            <v>1531</v>
          </cell>
          <cell r="C1535">
            <v>2130</v>
          </cell>
          <cell r="D1535" t="str">
            <v>Estimación Consorcio Roche Ltee, Groupe  p/o Finanzas</v>
          </cell>
          <cell r="E1535" t="str">
            <v>3600-20010011101-6</v>
          </cell>
        </row>
        <row r="1536">
          <cell r="B1536">
            <v>1532</v>
          </cell>
          <cell r="C1536">
            <v>2130</v>
          </cell>
          <cell r="D1536" t="str">
            <v>Estimación Constructora Astaldi p/o Finanzas</v>
          </cell>
          <cell r="E1536" t="str">
            <v>11101-20-000048-4</v>
          </cell>
        </row>
        <row r="1537">
          <cell r="B1537">
            <v>1533</v>
          </cell>
          <cell r="C1537">
            <v>2130</v>
          </cell>
          <cell r="D1537" t="str">
            <v>Estimación Constructora Ayon Cordova - Saturno p/o Finanzas</v>
          </cell>
          <cell r="E1537" t="str">
            <v>11101-20-000058-1</v>
          </cell>
        </row>
        <row r="1538">
          <cell r="B1538">
            <v>1534</v>
          </cell>
          <cell r="C1538">
            <v>2130</v>
          </cell>
          <cell r="D1538" t="str">
            <v>Estimación Constructora Eterna p/o Finanzas</v>
          </cell>
          <cell r="E1538" t="str">
            <v>11101-20-000193-6</v>
          </cell>
        </row>
        <row r="1539">
          <cell r="B1539">
            <v>1535</v>
          </cell>
          <cell r="C1539">
            <v>2130</v>
          </cell>
          <cell r="D1539" t="str">
            <v>Estimación Constructora Marchetti p/o Finanzas</v>
          </cell>
          <cell r="E1539" t="str">
            <v>11101-20-000058-1</v>
          </cell>
        </row>
        <row r="1540">
          <cell r="B1540">
            <v>1536</v>
          </cell>
          <cell r="C1540">
            <v>2130</v>
          </cell>
          <cell r="D1540" t="str">
            <v>Estimación Constructora Mendez Junior p/o Finanzas</v>
          </cell>
          <cell r="E1540" t="str">
            <v>11101-20-000048-4</v>
          </cell>
        </row>
        <row r="1541">
          <cell r="B1541">
            <v>1537</v>
          </cell>
          <cell r="C1541">
            <v>2130</v>
          </cell>
          <cell r="D1541" t="str">
            <v>Estimación Constructora Salinas y Compañia p/o Finanzas</v>
          </cell>
          <cell r="E1541" t="str">
            <v>11101-20-000048-4</v>
          </cell>
        </row>
        <row r="1542">
          <cell r="B1542">
            <v>1538</v>
          </cell>
          <cell r="C1542">
            <v>2130</v>
          </cell>
          <cell r="D1542" t="str">
            <v>Estimación Constructores Técnicos p/o Finanzas</v>
          </cell>
          <cell r="E1542" t="str">
            <v>11101-20-000058-1</v>
          </cell>
        </row>
        <row r="1543">
          <cell r="B1543">
            <v>1539</v>
          </cell>
          <cell r="C1543">
            <v>2130</v>
          </cell>
          <cell r="D1543" t="str">
            <v>Estimación Dynatrac p/o Finanzas</v>
          </cell>
          <cell r="E1543" t="str">
            <v>11101-20-000058-1</v>
          </cell>
        </row>
        <row r="1544">
          <cell r="B1544">
            <v>1540</v>
          </cell>
          <cell r="C1544">
            <v>2130</v>
          </cell>
          <cell r="D1544" t="str">
            <v>Estimación Electro-Constructora Elizondo p/o Finanzas</v>
          </cell>
          <cell r="E1544" t="str">
            <v>12100-20-000008-2</v>
          </cell>
        </row>
        <row r="1545">
          <cell r="B1545">
            <v>1541</v>
          </cell>
          <cell r="C1545">
            <v>2130</v>
          </cell>
          <cell r="D1545" t="str">
            <v>Estimación Equipos de Construcción p/o Finanzas</v>
          </cell>
          <cell r="E1545" t="str">
            <v>11101-20-000058-1</v>
          </cell>
        </row>
        <row r="1546">
          <cell r="B1546">
            <v>1542</v>
          </cell>
          <cell r="C1546">
            <v>2130</v>
          </cell>
          <cell r="D1546" t="str">
            <v>Estimación General Expo Services Corp. (Genex) p/o Finanzas</v>
          </cell>
          <cell r="E1546" t="str">
            <v>11101-20-000020-4</v>
          </cell>
        </row>
        <row r="1547">
          <cell r="B1547">
            <v>1543</v>
          </cell>
          <cell r="C1547">
            <v>2130</v>
          </cell>
          <cell r="D1547" t="str">
            <v>Estimación Geoconsult S.A de C.V p/o Finanzas</v>
          </cell>
          <cell r="E1547" t="str">
            <v>11101-20-000147-2</v>
          </cell>
        </row>
        <row r="1548">
          <cell r="B1548">
            <v>1544</v>
          </cell>
          <cell r="C1548">
            <v>2130</v>
          </cell>
          <cell r="D1548" t="str">
            <v>Estimación Herdoiza Crespo Construcciones p/o Finanzas</v>
          </cell>
          <cell r="E1548" t="str">
            <v>11101-20-000048-4</v>
          </cell>
        </row>
        <row r="1549">
          <cell r="B1549">
            <v>1545</v>
          </cell>
          <cell r="C1549">
            <v>2130</v>
          </cell>
          <cell r="D1549" t="str">
            <v>Estimacion Inmobilaria S.A. p/o Finanzas</v>
          </cell>
          <cell r="E1549" t="str">
            <v>11101-20-000040-9</v>
          </cell>
        </row>
        <row r="1550">
          <cell r="B1550">
            <v>1546</v>
          </cell>
          <cell r="C1550">
            <v>2130</v>
          </cell>
          <cell r="D1550" t="str">
            <v>Estimación KPMG Peat Mawick Asesores p/o Finanzas</v>
          </cell>
          <cell r="E1550" t="str">
            <v>11101-20-000154-5</v>
          </cell>
        </row>
        <row r="1551">
          <cell r="B1551">
            <v>1547</v>
          </cell>
          <cell r="C1551">
            <v>2130</v>
          </cell>
          <cell r="D1551" t="str">
            <v>Lavalin Internactional p/o Soptravi</v>
          </cell>
          <cell r="E1551" t="str">
            <v>11101-20-000058-1</v>
          </cell>
        </row>
        <row r="1552">
          <cell r="B1552">
            <v>1548</v>
          </cell>
          <cell r="C1552">
            <v>2130</v>
          </cell>
          <cell r="D1552" t="str">
            <v>Estimacion M R Molina y Aociados p/o Finanzas</v>
          </cell>
          <cell r="E1552" t="str">
            <v>11101-20-000154-5</v>
          </cell>
        </row>
        <row r="1553">
          <cell r="B1553">
            <v>1549</v>
          </cell>
          <cell r="C1553">
            <v>2130</v>
          </cell>
          <cell r="D1553" t="str">
            <v>Estimación Maquinaria y Proyectos p/o Finanzas</v>
          </cell>
          <cell r="E1553" t="str">
            <v>11101-20-000058-1</v>
          </cell>
        </row>
        <row r="1554">
          <cell r="B1554">
            <v>1550</v>
          </cell>
          <cell r="C1554">
            <v>2130</v>
          </cell>
          <cell r="D1554" t="str">
            <v>Estimación Obrasco Huarte Lain p/o TGR</v>
          </cell>
          <cell r="E1554" t="str">
            <v>11101-20-000144-8</v>
          </cell>
        </row>
        <row r="1555">
          <cell r="B1555">
            <v>1551</v>
          </cell>
          <cell r="C1555">
            <v>2130</v>
          </cell>
          <cell r="D1555" t="str">
            <v>Estimación Pavimentos de Honduras p/o Finanzas</v>
          </cell>
          <cell r="E1555" t="str">
            <v>11101-20-000064-6</v>
          </cell>
        </row>
        <row r="1556">
          <cell r="B1556">
            <v>1552</v>
          </cell>
          <cell r="C1556">
            <v>2130</v>
          </cell>
          <cell r="D1556" t="str">
            <v>Estimación No.5  a/f  SIEMENS P/O ENEE</v>
          </cell>
          <cell r="E1556" t="str">
            <v>11101-20-000144-8</v>
          </cell>
        </row>
        <row r="1557">
          <cell r="B1557">
            <v>1553</v>
          </cell>
          <cell r="C1557">
            <v>2130</v>
          </cell>
          <cell r="D1557" t="str">
            <v>Estimación Prodecon S.A. p/o Finanzas</v>
          </cell>
          <cell r="E1557" t="str">
            <v>11101-20-000210-1</v>
          </cell>
        </row>
        <row r="1558">
          <cell r="B1558">
            <v>1554</v>
          </cell>
          <cell r="C1558">
            <v>2130</v>
          </cell>
          <cell r="D1558" t="str">
            <v>Estimación Profesionales de Ingeniería p/o Finanzas</v>
          </cell>
          <cell r="E1558" t="str">
            <v>11101-20-000058-1</v>
          </cell>
        </row>
        <row r="1559">
          <cell r="B1559">
            <v>1555</v>
          </cell>
          <cell r="C1559">
            <v>2130</v>
          </cell>
          <cell r="D1559" t="str">
            <v>Estimación Profesionales de la Construcción p/o Finanzas</v>
          </cell>
          <cell r="E1559" t="str">
            <v>11101-20-000210-1</v>
          </cell>
        </row>
        <row r="1560">
          <cell r="B1560">
            <v>1556</v>
          </cell>
          <cell r="C1560">
            <v>2130</v>
          </cell>
          <cell r="D1560" t="str">
            <v>Estimacion Prog.Naciones Unidas Desarrollo UNDP p/o Finanzas</v>
          </cell>
          <cell r="E1560" t="str">
            <v>3600-20010011101-006</v>
          </cell>
        </row>
        <row r="1561">
          <cell r="B1561">
            <v>1557</v>
          </cell>
          <cell r="C1561">
            <v>2130</v>
          </cell>
          <cell r="D1561" t="str">
            <v>Estimación Recchi S.P.A. Costruzioni Generali p/o Finanzas</v>
          </cell>
          <cell r="E1561" t="str">
            <v>11101-20-000048-4</v>
          </cell>
        </row>
        <row r="1562">
          <cell r="B1562">
            <v>1558</v>
          </cell>
          <cell r="C1562">
            <v>2130</v>
          </cell>
          <cell r="D1562" t="str">
            <v>Estimacion Santos &amp; Cia. P/o Secretaria de Finanzas</v>
          </cell>
          <cell r="E1562" t="str">
            <v>11101-20-000040-9</v>
          </cell>
        </row>
        <row r="1563">
          <cell r="B1563">
            <v>1559</v>
          </cell>
          <cell r="C1563">
            <v>2130</v>
          </cell>
          <cell r="D1563" t="str">
            <v>Estimación Seguros Capital p/o Finanzas</v>
          </cell>
          <cell r="E1563" t="str">
            <v>11101-20-000048-4</v>
          </cell>
        </row>
        <row r="1564">
          <cell r="B1564">
            <v>1560</v>
          </cell>
          <cell r="C1564">
            <v>2130</v>
          </cell>
          <cell r="D1564" t="str">
            <v>Estimación Sermaco p/o Finanzas</v>
          </cell>
          <cell r="E1564" t="str">
            <v>11101-20-000058-1</v>
          </cell>
        </row>
        <row r="1565">
          <cell r="B1565">
            <v>1561</v>
          </cell>
          <cell r="C1565">
            <v>2130</v>
          </cell>
          <cell r="D1565" t="str">
            <v>Estimación Serpin p/o Finanzas</v>
          </cell>
          <cell r="E1565" t="str">
            <v>11101-20-000058-1</v>
          </cell>
        </row>
        <row r="1566">
          <cell r="B1566">
            <v>1562</v>
          </cell>
          <cell r="C1566">
            <v>2130</v>
          </cell>
          <cell r="D1566" t="str">
            <v>Estimación Servicios Consolidados de Ingenieria p/o Finanzas</v>
          </cell>
          <cell r="E1566" t="str">
            <v>11101-20-000048-4</v>
          </cell>
        </row>
        <row r="1567">
          <cell r="B1567">
            <v>1563</v>
          </cell>
          <cell r="C1567">
            <v>2130</v>
          </cell>
          <cell r="D1567" t="str">
            <v>Estimación Sinotech Engineerin Consultants p/o Finanzas</v>
          </cell>
          <cell r="E1567" t="str">
            <v>11101-20-000218-5</v>
          </cell>
        </row>
        <row r="1568">
          <cell r="B1568">
            <v>1564</v>
          </cell>
          <cell r="C1568">
            <v>2130</v>
          </cell>
          <cell r="D1568" t="str">
            <v>Estimación Societa Industriale Montaggi Electtrici (SIME) Finanzas</v>
          </cell>
          <cell r="E1568" t="str">
            <v>11101-20-000020-4</v>
          </cell>
        </row>
        <row r="1569">
          <cell r="B1569">
            <v>1565</v>
          </cell>
          <cell r="C1569">
            <v>2130</v>
          </cell>
          <cell r="D1569" t="str">
            <v>Estimación Sofretu-Sofrerail p/o Finanzas</v>
          </cell>
          <cell r="E1569" t="str">
            <v>11101-20-000058-1</v>
          </cell>
        </row>
        <row r="1570">
          <cell r="B1570">
            <v>1566</v>
          </cell>
          <cell r="C1570">
            <v>2130</v>
          </cell>
          <cell r="D1570" t="str">
            <v>Estimación Sulzer Hydro S.A. p/o Finanzas</v>
          </cell>
          <cell r="E1570" t="str">
            <v>11101-20-000058-1</v>
          </cell>
        </row>
        <row r="1571">
          <cell r="B1571">
            <v>1567</v>
          </cell>
          <cell r="C1571">
            <v>2130</v>
          </cell>
          <cell r="D1571" t="str">
            <v>Pago Astaldi S.P.A. p/o Turismo</v>
          </cell>
          <cell r="E1571" t="str">
            <v>11101-20-000193-6</v>
          </cell>
        </row>
        <row r="1572">
          <cell r="B1572">
            <v>1568</v>
          </cell>
          <cell r="C1572">
            <v>2130</v>
          </cell>
          <cell r="D1572" t="str">
            <v>Pago al BCIE (Proyecto Mejoramiento y Ampliación de radioayudas a Navegación Aérea) p/o Secretaria de Finanzas</v>
          </cell>
          <cell r="E1572" t="str">
            <v>3450-150101-00000</v>
          </cell>
        </row>
        <row r="1573">
          <cell r="B1573">
            <v>1569</v>
          </cell>
          <cell r="C1573">
            <v>2130</v>
          </cell>
          <cell r="D1573" t="str">
            <v>Varios</v>
          </cell>
        </row>
        <row r="1574">
          <cell r="A1574" t="str">
            <v>2-26-01-00</v>
          </cell>
          <cell r="B1574">
            <v>1570</v>
          </cell>
          <cell r="D1574" t="str">
            <v>Sueldos y Gastos Funcionamiento</v>
          </cell>
          <cell r="F1574">
            <v>21460.62</v>
          </cell>
          <cell r="G1574">
            <v>980861.37000000011</v>
          </cell>
          <cell r="H1574">
            <v>99795.93</v>
          </cell>
          <cell r="I1574">
            <v>0</v>
          </cell>
          <cell r="J1574">
            <v>0</v>
          </cell>
          <cell r="K1574">
            <v>232.5</v>
          </cell>
          <cell r="L1574">
            <v>0</v>
          </cell>
          <cell r="M1574">
            <v>37950</v>
          </cell>
          <cell r="N1574">
            <v>10484.76</v>
          </cell>
          <cell r="O1574">
            <v>50142.15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T1574">
            <v>0</v>
          </cell>
          <cell r="U1574">
            <v>1515.12</v>
          </cell>
          <cell r="V1574">
            <v>13573</v>
          </cell>
          <cell r="W1574">
            <v>0</v>
          </cell>
          <cell r="X1574">
            <v>0</v>
          </cell>
          <cell r="Y1574">
            <v>134.5</v>
          </cell>
          <cell r="Z1574">
            <v>0</v>
          </cell>
          <cell r="AA1574">
            <v>47284.37</v>
          </cell>
          <cell r="AB1574">
            <v>1840</v>
          </cell>
          <cell r="AC1574">
            <v>0</v>
          </cell>
          <cell r="AD1574">
            <v>0</v>
          </cell>
          <cell r="AE1574">
            <v>0</v>
          </cell>
          <cell r="AF1574">
            <v>2990</v>
          </cell>
          <cell r="AG1574">
            <v>6822.5599999999995</v>
          </cell>
          <cell r="AH1574">
            <v>0</v>
          </cell>
          <cell r="AI1574">
            <v>55456.480000000003</v>
          </cell>
          <cell r="AJ1574">
            <v>0</v>
          </cell>
          <cell r="AK1574">
            <v>0</v>
          </cell>
          <cell r="AL1574">
            <v>1265274.3200000003</v>
          </cell>
        </row>
        <row r="1575">
          <cell r="B1575">
            <v>1571</v>
          </cell>
          <cell r="C1575">
            <v>2130</v>
          </cell>
          <cell r="D1575" t="str">
            <v>Gastos de Funcionamiento - Relaciones Exteriores</v>
          </cell>
          <cell r="E1575" t="str">
            <v>11101-01-000210-9</v>
          </cell>
        </row>
        <row r="1576">
          <cell r="B1576">
            <v>1572</v>
          </cell>
          <cell r="C1576">
            <v>2130</v>
          </cell>
          <cell r="D1576" t="str">
            <v>Gastos de Funcionamiento - Secretaria de Finanzas</v>
          </cell>
          <cell r="E1576" t="str">
            <v>11101-01-000227-3</v>
          </cell>
        </row>
        <row r="1577">
          <cell r="B1577">
            <v>1573</v>
          </cell>
          <cell r="C1577">
            <v>2130</v>
          </cell>
          <cell r="D1577" t="str">
            <v>Gastos de Funcionamiento - Congreso Nacional</v>
          </cell>
          <cell r="E1577" t="str">
            <v>11101-01-000227-3</v>
          </cell>
        </row>
        <row r="1578">
          <cell r="B1578">
            <v>1574</v>
          </cell>
          <cell r="C1578">
            <v>2130</v>
          </cell>
          <cell r="D1578" t="str">
            <v>Gastos de Funcionamiento - Secret Estado Defensa Nacional</v>
          </cell>
          <cell r="E1578" t="str">
            <v>1750-251601-00000</v>
          </cell>
        </row>
        <row r="1579">
          <cell r="B1579">
            <v>1575</v>
          </cell>
          <cell r="C1579">
            <v>2130</v>
          </cell>
          <cell r="D1579" t="str">
            <v>Gastos de Funcionamiento - Secret Estado Despacho Seguridad</v>
          </cell>
          <cell r="E1579" t="str">
            <v>1750-251601-00000</v>
          </cell>
        </row>
        <row r="1580">
          <cell r="B1580">
            <v>1576</v>
          </cell>
          <cell r="C1580">
            <v>2130</v>
          </cell>
          <cell r="D1580" t="str">
            <v>Gastos de Funcionamiento - Secretaría de  Ind. y Comercio</v>
          </cell>
          <cell r="E1580" t="str">
            <v>11101-01-000121-8</v>
          </cell>
        </row>
        <row r="1581">
          <cell r="B1581">
            <v>1577</v>
          </cell>
          <cell r="C1581">
            <v>2130</v>
          </cell>
          <cell r="D1581" t="str">
            <v>Gastos de Traslado - Instituto Hondureño de Turismo</v>
          </cell>
          <cell r="E1581" t="str">
            <v>1750-251601-00000</v>
          </cell>
          <cell r="U1581">
            <v>1515.12</v>
          </cell>
          <cell r="Y1581">
            <v>134.5</v>
          </cell>
        </row>
        <row r="1582">
          <cell r="B1582">
            <v>1578</v>
          </cell>
          <cell r="C1582">
            <v>2130</v>
          </cell>
          <cell r="D1582" t="str">
            <v>Gastos de Traslado - Casa Presidencial</v>
          </cell>
          <cell r="E1582" t="str">
            <v>1750-251601-00000</v>
          </cell>
        </row>
        <row r="1583">
          <cell r="B1583">
            <v>1579</v>
          </cell>
          <cell r="C1583">
            <v>2130</v>
          </cell>
          <cell r="D1583" t="str">
            <v>Gastos de Traslado - FIDE</v>
          </cell>
          <cell r="E1583" t="str">
            <v>11101-01-000224-9</v>
          </cell>
        </row>
        <row r="1584">
          <cell r="B1584">
            <v>1580</v>
          </cell>
          <cell r="C1584">
            <v>2130</v>
          </cell>
          <cell r="D1584" t="str">
            <v>Gastos de Traslado - CNBS</v>
          </cell>
          <cell r="E1584" t="str">
            <v>11101-01-000210-9</v>
          </cell>
        </row>
        <row r="1585">
          <cell r="B1585">
            <v>1581</v>
          </cell>
          <cell r="C1585">
            <v>2130</v>
          </cell>
          <cell r="D1585" t="str">
            <v>Gastos de Traslado - Secretaria de Finanzas</v>
          </cell>
          <cell r="E1585" t="str">
            <v>varias</v>
          </cell>
        </row>
        <row r="1586">
          <cell r="B1586">
            <v>1582</v>
          </cell>
          <cell r="C1586">
            <v>2230</v>
          </cell>
          <cell r="D1586" t="str">
            <v>Gastos de Traslado - Banco Central de Hond.</v>
          </cell>
          <cell r="E1586" t="str">
            <v>11101-20-000106-5</v>
          </cell>
        </row>
        <row r="1587">
          <cell r="B1587">
            <v>1583</v>
          </cell>
          <cell r="C1587">
            <v>2130</v>
          </cell>
          <cell r="D1587" t="str">
            <v>Gastos de Traslado - Relaciones Exteriores</v>
          </cell>
          <cell r="E1587" t="str">
            <v>11101-01-000329-6</v>
          </cell>
          <cell r="N1587">
            <v>3163.1</v>
          </cell>
          <cell r="V1587">
            <v>13573</v>
          </cell>
          <cell r="AB1587">
            <v>1840</v>
          </cell>
          <cell r="AF1587">
            <v>2990</v>
          </cell>
          <cell r="AG1587">
            <v>6822.5599999999995</v>
          </cell>
        </row>
        <row r="1588">
          <cell r="B1588">
            <v>1584</v>
          </cell>
          <cell r="C1588">
            <v>2230</v>
          </cell>
          <cell r="D1588" t="str">
            <v>Sueldos en el Exterior - Bco Central</v>
          </cell>
          <cell r="E1588" t="str">
            <v>3700-109916-00000</v>
          </cell>
        </row>
        <row r="1589">
          <cell r="B1589">
            <v>1585</v>
          </cell>
          <cell r="C1589">
            <v>2150</v>
          </cell>
          <cell r="D1589" t="str">
            <v>Sueldos en el Exterior - Despacho Presidencial</v>
          </cell>
          <cell r="E1589" t="str">
            <v>11101-01-000270-2</v>
          </cell>
        </row>
        <row r="1590">
          <cell r="B1590">
            <v>1586</v>
          </cell>
          <cell r="C1590">
            <v>2150</v>
          </cell>
          <cell r="D1590" t="str">
            <v>Sueldos en el Exterior - Industria y Comercio</v>
          </cell>
          <cell r="E1590" t="str">
            <v>11101-01-000121-8</v>
          </cell>
          <cell r="H1590">
            <v>55456.499999999985</v>
          </cell>
          <cell r="AI1590">
            <v>55456.480000000003</v>
          </cell>
        </row>
        <row r="1591">
          <cell r="B1591">
            <v>1587</v>
          </cell>
          <cell r="C1591">
            <v>2150</v>
          </cell>
          <cell r="D1591" t="str">
            <v>Sueldos en el Exterior - Empresa Nacional de Energía Eléctrica</v>
          </cell>
          <cell r="E1591" t="str">
            <v>12100-01-000058-8</v>
          </cell>
        </row>
        <row r="1592">
          <cell r="B1592">
            <v>1588</v>
          </cell>
          <cell r="C1592">
            <v>2150</v>
          </cell>
          <cell r="D1592" t="str">
            <v>Sueldos en el Exterior - Defensa Nacional</v>
          </cell>
          <cell r="E1592" t="str">
            <v>1750-251601-00000</v>
          </cell>
          <cell r="M1592">
            <v>34715</v>
          </cell>
          <cell r="AA1592">
            <v>40484</v>
          </cell>
        </row>
        <row r="1593">
          <cell r="B1593">
            <v>1589</v>
          </cell>
          <cell r="C1593">
            <v>2150</v>
          </cell>
          <cell r="D1593" t="str">
            <v>Sueldos en el Exterior - Secretaría de Finanzas</v>
          </cell>
          <cell r="E1593" t="str">
            <v>1750-251601-00000</v>
          </cell>
        </row>
        <row r="1594">
          <cell r="B1594">
            <v>1590</v>
          </cell>
          <cell r="C1594">
            <v>2150</v>
          </cell>
          <cell r="D1594" t="str">
            <v>Sueldos en el Exterior - Corte Suprema de Justicia</v>
          </cell>
          <cell r="E1594" t="str">
            <v>3600-200100-11101-7</v>
          </cell>
        </row>
        <row r="1595">
          <cell r="B1595">
            <v>1591</v>
          </cell>
          <cell r="C1595">
            <v>2150</v>
          </cell>
          <cell r="D1595" t="str">
            <v>Sueldos en el Exterior - Relaciones Exteriores</v>
          </cell>
          <cell r="E1595" t="str">
            <v>3700-100601-00000</v>
          </cell>
          <cell r="F1595">
            <v>21460.62</v>
          </cell>
          <cell r="G1595">
            <v>980861.37000000011</v>
          </cell>
          <cell r="H1595">
            <v>44339.43</v>
          </cell>
          <cell r="K1595">
            <v>232.5</v>
          </cell>
          <cell r="M1595">
            <v>3235</v>
          </cell>
          <cell r="N1595">
            <v>7321.66</v>
          </cell>
          <cell r="O1595">
            <v>50142.15</v>
          </cell>
          <cell r="AA1595">
            <v>6800.3700000000008</v>
          </cell>
        </row>
        <row r="1596">
          <cell r="B1596">
            <v>1592</v>
          </cell>
          <cell r="C1596">
            <v>2150</v>
          </cell>
          <cell r="D1596" t="str">
            <v>Sueldos en el Exterior - Secretaria del Despacho Presidencial</v>
          </cell>
          <cell r="E1596" t="str">
            <v>3600-050000-11101/001</v>
          </cell>
        </row>
        <row r="1597">
          <cell r="B1597">
            <v>1593</v>
          </cell>
          <cell r="C1597">
            <v>2150</v>
          </cell>
          <cell r="D1597" t="str">
            <v>Sueldos en el Exterior - Secretaria  de Seguridad</v>
          </cell>
          <cell r="E1597" t="str">
            <v>11101-01-000250-8</v>
          </cell>
        </row>
        <row r="1598">
          <cell r="B1598">
            <v>1594</v>
          </cell>
          <cell r="C1598">
            <v>2150</v>
          </cell>
          <cell r="D1598" t="str">
            <v>Sueldos en el Exterior - Tesorería General de la República</v>
          </cell>
          <cell r="E1598" t="str">
            <v>11101-01-000291-5</v>
          </cell>
        </row>
        <row r="1599">
          <cell r="B1599">
            <v>1595</v>
          </cell>
          <cell r="C1599">
            <v>2150</v>
          </cell>
          <cell r="D1599" t="str">
            <v>Sueldos en el Exterior - Tribunal Superior de Cuentas</v>
          </cell>
          <cell r="E1599" t="str">
            <v>11101-01-000175-7</v>
          </cell>
        </row>
        <row r="1600">
          <cell r="B1600">
            <v>1596</v>
          </cell>
          <cell r="C1600">
            <v>2150</v>
          </cell>
          <cell r="D1600" t="str">
            <v>Sueldos en el Exterior - Secretaria Defensa Nacional</v>
          </cell>
          <cell r="E1600" t="str">
            <v>1750-251601-00000</v>
          </cell>
        </row>
        <row r="1601">
          <cell r="B1601">
            <v>1597</v>
          </cell>
          <cell r="C1601">
            <v>2150</v>
          </cell>
          <cell r="D1601" t="str">
            <v>Sueldos en el Exterior - Secretaria Agricultura y Ganadería</v>
          </cell>
          <cell r="E1601" t="str">
            <v>11101-01-000210-9</v>
          </cell>
        </row>
        <row r="1602">
          <cell r="B1602">
            <v>1598</v>
          </cell>
          <cell r="C1602">
            <v>2150</v>
          </cell>
          <cell r="D1602" t="str">
            <v>Sueldos en el Exterior - Tribunal Supremo Electoral</v>
          </cell>
          <cell r="E1602" t="str">
            <v>3600-05000011102-1244</v>
          </cell>
        </row>
        <row r="1603">
          <cell r="B1603">
            <v>1599</v>
          </cell>
          <cell r="C1603">
            <v>2150</v>
          </cell>
          <cell r="D1603" t="str">
            <v>Sueldos en el Exterior - Instituto Hondureño de Turismo</v>
          </cell>
          <cell r="E1603" t="str">
            <v>11101-01-000265-6</v>
          </cell>
        </row>
        <row r="1604">
          <cell r="A1604" t="str">
            <v>2-26-02-00</v>
          </cell>
          <cell r="B1604">
            <v>1600</v>
          </cell>
          <cell r="D1604" t="str">
            <v>Compra de Bienes</v>
          </cell>
          <cell r="F1604">
            <v>0</v>
          </cell>
          <cell r="G1604">
            <v>0</v>
          </cell>
          <cell r="H1604">
            <v>35490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51503.159999999996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35100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B1604">
            <v>0</v>
          </cell>
          <cell r="AC1604">
            <v>0</v>
          </cell>
          <cell r="AD1604">
            <v>0</v>
          </cell>
          <cell r="AE1604">
            <v>0</v>
          </cell>
          <cell r="AF1604">
            <v>0</v>
          </cell>
          <cell r="AG1604">
            <v>7207</v>
          </cell>
          <cell r="AH1604">
            <v>40764</v>
          </cell>
          <cell r="AI1604">
            <v>0</v>
          </cell>
          <cell r="AJ1604">
            <v>0</v>
          </cell>
          <cell r="AK1604">
            <v>0</v>
          </cell>
          <cell r="AL1604">
            <v>122093.16</v>
          </cell>
        </row>
        <row r="1605">
          <cell r="B1605">
            <v>1601</v>
          </cell>
          <cell r="C1605">
            <v>2131</v>
          </cell>
          <cell r="D1605" t="str">
            <v>Bienes - Factura de Combustible-Petrocaibe (Finanzas)</v>
          </cell>
          <cell r="E1605" t="str">
            <v>11101-01-000189-7</v>
          </cell>
        </row>
        <row r="1606">
          <cell r="B1606">
            <v>1602</v>
          </cell>
          <cell r="C1606">
            <v>2131</v>
          </cell>
          <cell r="D1606" t="str">
            <v>Bienes - FHIS</v>
          </cell>
          <cell r="E1606" t="str">
            <v>11102-01-000080-8</v>
          </cell>
          <cell r="H1606">
            <v>35490</v>
          </cell>
        </row>
        <row r="1607">
          <cell r="B1607">
            <v>1603</v>
          </cell>
          <cell r="C1607">
            <v>2131</v>
          </cell>
          <cell r="D1607" t="str">
            <v>Bienes - Presidencia de la Republica</v>
          </cell>
          <cell r="E1607" t="str">
            <v>3600-050000-11102/1244</v>
          </cell>
          <cell r="R1607">
            <v>35100</v>
          </cell>
          <cell r="AG1607">
            <v>7207</v>
          </cell>
          <cell r="AH1607">
            <v>40764</v>
          </cell>
        </row>
        <row r="1608">
          <cell r="B1608">
            <v>1604</v>
          </cell>
          <cell r="C1608">
            <v>2131</v>
          </cell>
          <cell r="D1608" t="str">
            <v>Bienes - FIDE</v>
          </cell>
          <cell r="E1608" t="str">
            <v>11103-01-000082-5</v>
          </cell>
        </row>
        <row r="1609">
          <cell r="B1609">
            <v>1605</v>
          </cell>
          <cell r="C1609">
            <v>2131</v>
          </cell>
          <cell r="D1609" t="str">
            <v>Bienes - Relaciones Exteriores</v>
          </cell>
          <cell r="E1609" t="str">
            <v>1750-251601-00000</v>
          </cell>
        </row>
        <row r="1610">
          <cell r="B1610">
            <v>1606</v>
          </cell>
          <cell r="C1610">
            <v>2131</v>
          </cell>
          <cell r="D1610" t="str">
            <v>Bienes - Despacho de Seguridad</v>
          </cell>
          <cell r="E1610" t="str">
            <v>11103-01-000058-2</v>
          </cell>
        </row>
        <row r="1611">
          <cell r="B1611">
            <v>1607</v>
          </cell>
          <cell r="C1611">
            <v>2131</v>
          </cell>
          <cell r="D1611" t="str">
            <v>Bienes - Instituto Hondureño de Turismo</v>
          </cell>
          <cell r="E1611" t="str">
            <v>12100-01-000058-8</v>
          </cell>
        </row>
        <row r="1612">
          <cell r="B1612">
            <v>1608</v>
          </cell>
          <cell r="C1612">
            <v>2131</v>
          </cell>
          <cell r="D1612" t="str">
            <v>Bienes - ENEE</v>
          </cell>
          <cell r="E1612" t="str">
            <v>3600-200100-11102/1012</v>
          </cell>
        </row>
        <row r="1613">
          <cell r="B1613">
            <v>1609</v>
          </cell>
          <cell r="C1613">
            <v>2131</v>
          </cell>
          <cell r="D1613" t="str">
            <v>Bienes - UPNFM</v>
          </cell>
          <cell r="E1613" t="str">
            <v>3450-100000-12100</v>
          </cell>
          <cell r="M1613">
            <v>51503.159999999996</v>
          </cell>
        </row>
        <row r="1614">
          <cell r="B1614">
            <v>1610</v>
          </cell>
          <cell r="C1614">
            <v>2131</v>
          </cell>
          <cell r="D1614" t="str">
            <v>Bienes - Fuerza Aerea Hondureña</v>
          </cell>
          <cell r="E1614" t="str">
            <v>3600-050000-11101/004</v>
          </cell>
        </row>
        <row r="1615">
          <cell r="B1615">
            <v>1611</v>
          </cell>
          <cell r="C1615">
            <v>2131</v>
          </cell>
          <cell r="D1615" t="str">
            <v>Bienes - Ministerio Publico</v>
          </cell>
          <cell r="E1615" t="str">
            <v>11101-01-000189-7</v>
          </cell>
        </row>
        <row r="1616">
          <cell r="B1616">
            <v>1612</v>
          </cell>
          <cell r="C1616">
            <v>2131</v>
          </cell>
          <cell r="D1616" t="str">
            <v>Bienes -UNAH</v>
          </cell>
          <cell r="E1616" t="str">
            <v>11101-01-000222-2</v>
          </cell>
        </row>
        <row r="1617">
          <cell r="B1617">
            <v>1613</v>
          </cell>
          <cell r="C1617">
            <v>2131</v>
          </cell>
          <cell r="D1617" t="str">
            <v>Bienes - COHCIT</v>
          </cell>
          <cell r="E1617" t="str">
            <v>11101-01-000189-7</v>
          </cell>
        </row>
        <row r="1618">
          <cell r="B1618">
            <v>1614</v>
          </cell>
          <cell r="C1618">
            <v>2131</v>
          </cell>
          <cell r="D1618" t="str">
            <v>Bienes - Finanzas</v>
          </cell>
          <cell r="E1618" t="str">
            <v>3600-200100-11101/003</v>
          </cell>
        </row>
        <row r="1619">
          <cell r="B1619">
            <v>1615</v>
          </cell>
          <cell r="C1619">
            <v>2231</v>
          </cell>
          <cell r="D1619" t="str">
            <v>Compra de bienes -  BCH y Particulares</v>
          </cell>
          <cell r="E1619" t="str">
            <v>6270-070000-00000</v>
          </cell>
        </row>
        <row r="1620">
          <cell r="A1620" t="str">
            <v>2-26-03-00</v>
          </cell>
          <cell r="B1620">
            <v>1616</v>
          </cell>
          <cell r="D1620" t="str">
            <v>Gastos de Estudio</v>
          </cell>
          <cell r="F1620">
            <v>0</v>
          </cell>
          <cell r="G1620">
            <v>0</v>
          </cell>
          <cell r="H1620">
            <v>24900</v>
          </cell>
          <cell r="I1620">
            <v>0</v>
          </cell>
          <cell r="J1620">
            <v>0</v>
          </cell>
          <cell r="K1620">
            <v>0</v>
          </cell>
          <cell r="L1620">
            <v>9573.5</v>
          </cell>
          <cell r="M1620">
            <v>700</v>
          </cell>
          <cell r="N1620">
            <v>54600</v>
          </cell>
          <cell r="O1620">
            <v>507.84</v>
          </cell>
          <cell r="P1620">
            <v>0</v>
          </cell>
          <cell r="Q1620">
            <v>0</v>
          </cell>
          <cell r="R1620">
            <v>0</v>
          </cell>
          <cell r="S1620">
            <v>1675</v>
          </cell>
          <cell r="T1620">
            <v>0</v>
          </cell>
          <cell r="U1620">
            <v>37871.61</v>
          </cell>
          <cell r="V1620">
            <v>33703</v>
          </cell>
          <cell r="W1620">
            <v>0</v>
          </cell>
          <cell r="X1620">
            <v>0</v>
          </cell>
          <cell r="Y1620">
            <v>2494</v>
          </cell>
          <cell r="Z1620">
            <v>0</v>
          </cell>
          <cell r="AA1620">
            <v>300</v>
          </cell>
          <cell r="AB1620">
            <v>1590</v>
          </cell>
          <cell r="AC1620">
            <v>0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998</v>
          </cell>
          <cell r="AI1620">
            <v>1100</v>
          </cell>
          <cell r="AJ1620">
            <v>0</v>
          </cell>
          <cell r="AK1620">
            <v>0</v>
          </cell>
          <cell r="AL1620">
            <v>167914.95</v>
          </cell>
        </row>
        <row r="1621">
          <cell r="B1621">
            <v>1617</v>
          </cell>
          <cell r="C1621">
            <v>2230</v>
          </cell>
          <cell r="D1621" t="str">
            <v xml:space="preserve">Gastos de Estudio en el Ext - BCH </v>
          </cell>
          <cell r="E1621" t="str">
            <v>6410-040000-00000</v>
          </cell>
          <cell r="L1621">
            <v>9573.5</v>
          </cell>
          <cell r="N1621">
            <v>54180</v>
          </cell>
          <cell r="O1621">
            <v>507.84</v>
          </cell>
        </row>
        <row r="1622">
          <cell r="B1622">
            <v>1618</v>
          </cell>
          <cell r="C1622">
            <v>2230</v>
          </cell>
          <cell r="D1622" t="str">
            <v>Gastos de Estudio en el Ext - FEHG</v>
          </cell>
          <cell r="E1622" t="str">
            <v>3650-050808-00000</v>
          </cell>
        </row>
        <row r="1623">
          <cell r="B1623">
            <v>1619</v>
          </cell>
          <cell r="C1623">
            <v>2230</v>
          </cell>
          <cell r="D1623" t="str">
            <v>Gastos de Estudio - Particulares</v>
          </cell>
          <cell r="E1623" t="str">
            <v>6230-020000-00000</v>
          </cell>
          <cell r="AI1623">
            <v>1100</v>
          </cell>
        </row>
        <row r="1624">
          <cell r="B1624">
            <v>1620</v>
          </cell>
          <cell r="C1624">
            <v>2230</v>
          </cell>
          <cell r="E1624" t="str">
            <v>3700-100618-00000</v>
          </cell>
        </row>
        <row r="1625">
          <cell r="B1625">
            <v>1621</v>
          </cell>
          <cell r="C1625">
            <v>2130</v>
          </cell>
          <cell r="D1625" t="str">
            <v>Gastos de Estudio en el Ext - Tribunal Superior de Cuentas</v>
          </cell>
          <cell r="E1625" t="str">
            <v>32300-01-000001-7</v>
          </cell>
        </row>
        <row r="1626">
          <cell r="B1626">
            <v>1622</v>
          </cell>
          <cell r="C1626">
            <v>2130</v>
          </cell>
          <cell r="D1626" t="str">
            <v>Gastos de Estudio en el Ext - Comisión Nacional de Bancos</v>
          </cell>
          <cell r="E1626" t="str">
            <v>3600-050000-11102-1254</v>
          </cell>
          <cell r="H1626">
            <v>24900</v>
          </cell>
          <cell r="M1626">
            <v>700</v>
          </cell>
          <cell r="U1626">
            <v>450</v>
          </cell>
          <cell r="AB1626">
            <v>1590</v>
          </cell>
        </row>
        <row r="1627">
          <cell r="B1627">
            <v>1623</v>
          </cell>
          <cell r="C1627">
            <v>2130</v>
          </cell>
          <cell r="D1627" t="str">
            <v>Gastos de Estudio en el Ext - Corte Suprema de Justicia</v>
          </cell>
          <cell r="E1627" t="str">
            <v>11101-20-000111-1</v>
          </cell>
        </row>
        <row r="1628">
          <cell r="B1628">
            <v>1624</v>
          </cell>
          <cell r="C1628">
            <v>2130</v>
          </cell>
          <cell r="D1628" t="str">
            <v>Gastos de Estudio en el Ext - Comisión Pres Mod del Estado</v>
          </cell>
          <cell r="E1628" t="str">
            <v>11101-01-000148-1</v>
          </cell>
        </row>
        <row r="1629">
          <cell r="B1629">
            <v>1625</v>
          </cell>
          <cell r="C1629">
            <v>2130</v>
          </cell>
          <cell r="D1629" t="str">
            <v>Gastos de Estudio en el Ext - Congreso Nacional</v>
          </cell>
          <cell r="E1629" t="str">
            <v>11101-01-000080-7</v>
          </cell>
        </row>
        <row r="1630">
          <cell r="B1630">
            <v>1626</v>
          </cell>
          <cell r="C1630">
            <v>2130</v>
          </cell>
          <cell r="D1630" t="str">
            <v>Gastos de Estudio en el Ext - CONATEL</v>
          </cell>
          <cell r="E1630" t="str">
            <v>3600-200100-11102/1012</v>
          </cell>
          <cell r="S1630">
            <v>1675</v>
          </cell>
          <cell r="U1630">
            <v>450</v>
          </cell>
        </row>
        <row r="1631">
          <cell r="B1631">
            <v>1627</v>
          </cell>
          <cell r="C1631">
            <v>2130</v>
          </cell>
          <cell r="D1631" t="str">
            <v>Gastos de Estudio en el Ext - Defensa Nacional</v>
          </cell>
          <cell r="E1631" t="str">
            <v>1750-251601-00000</v>
          </cell>
          <cell r="U1631">
            <v>36971.61</v>
          </cell>
        </row>
        <row r="1632">
          <cell r="B1632">
            <v>1628</v>
          </cell>
          <cell r="C1632">
            <v>2130</v>
          </cell>
          <cell r="D1632" t="str">
            <v>Gastos de Estudio en el Ext - Industria y Comercio</v>
          </cell>
          <cell r="E1632" t="str">
            <v>11101-01-000227-3</v>
          </cell>
        </row>
        <row r="1633">
          <cell r="B1633">
            <v>1629</v>
          </cell>
          <cell r="C1633">
            <v>2130</v>
          </cell>
          <cell r="D1633" t="str">
            <v>Gastos de Estudio en el Ext - Agricultura y ganaderia</v>
          </cell>
          <cell r="E1633" t="str">
            <v>11101-01-000250-8</v>
          </cell>
        </row>
        <row r="1634">
          <cell r="B1634">
            <v>1630</v>
          </cell>
          <cell r="C1634">
            <v>2130</v>
          </cell>
          <cell r="D1634" t="str">
            <v>Gastos de Estudio en el Ext - Casa Presidencial</v>
          </cell>
          <cell r="E1634" t="str">
            <v>1750-251601-00000</v>
          </cell>
        </row>
        <row r="1635">
          <cell r="B1635">
            <v>1631</v>
          </cell>
          <cell r="C1635">
            <v>2130</v>
          </cell>
          <cell r="D1635" t="str">
            <v xml:space="preserve">Gastos de Estudio en el Ext - Despacho de Seguridad </v>
          </cell>
          <cell r="E1635" t="str">
            <v>11101-01-100222-2</v>
          </cell>
        </row>
        <row r="1636">
          <cell r="B1636">
            <v>1632</v>
          </cell>
          <cell r="C1636">
            <v>2130</v>
          </cell>
          <cell r="D1636" t="str">
            <v>Gastos de Estudio en el Ext - ENEE</v>
          </cell>
          <cell r="E1636" t="str">
            <v>11103-01-000001-9</v>
          </cell>
        </row>
        <row r="1637">
          <cell r="B1637">
            <v>1633</v>
          </cell>
          <cell r="C1637">
            <v>2130</v>
          </cell>
          <cell r="D1637" t="str">
            <v>Gastos de Estudio en el Ext - Finanzas</v>
          </cell>
          <cell r="E1637" t="str">
            <v>12100-01-000058-8</v>
          </cell>
          <cell r="N1637">
            <v>420</v>
          </cell>
          <cell r="V1637">
            <v>31743</v>
          </cell>
        </row>
        <row r="1638">
          <cell r="B1638">
            <v>1634</v>
          </cell>
          <cell r="C1638">
            <v>2130</v>
          </cell>
          <cell r="D1638" t="str">
            <v>Gastos de Estudio en el Ext - F.F.A.A.</v>
          </cell>
          <cell r="E1638" t="str">
            <v>1750-251601-00000</v>
          </cell>
        </row>
        <row r="1639">
          <cell r="B1639">
            <v>1635</v>
          </cell>
          <cell r="C1639">
            <v>2130</v>
          </cell>
          <cell r="D1639" t="str">
            <v>Gastos de Estudio en el Ext - UNAH</v>
          </cell>
          <cell r="E1639" t="str">
            <v>1750-251601-00000</v>
          </cell>
        </row>
        <row r="1640">
          <cell r="B1640">
            <v>1636</v>
          </cell>
          <cell r="C1640">
            <v>2130</v>
          </cell>
          <cell r="D1640" t="str">
            <v>Gastos de Estudio en el Ext - FIDE</v>
          </cell>
          <cell r="E1640" t="str">
            <v>11101-01-000264-8</v>
          </cell>
        </row>
        <row r="1641">
          <cell r="B1641">
            <v>1637</v>
          </cell>
          <cell r="C1641">
            <v>2130</v>
          </cell>
          <cell r="D1641" t="str">
            <v>Gastos de Estudio en el Ext - Tribunal Superior de Cuentas</v>
          </cell>
          <cell r="E1641" t="str">
            <v>23000-01-000009-6</v>
          </cell>
        </row>
        <row r="1642">
          <cell r="B1642">
            <v>1638</v>
          </cell>
          <cell r="C1642">
            <v>2130</v>
          </cell>
          <cell r="D1642" t="str">
            <v>Gastos de Estudio en el Ext - Sec. Seguridad</v>
          </cell>
          <cell r="E1642" t="str">
            <v>11101-01-000250-8</v>
          </cell>
          <cell r="V1642">
            <v>1960</v>
          </cell>
          <cell r="Y1642">
            <v>2494</v>
          </cell>
          <cell r="AH1642">
            <v>998</v>
          </cell>
        </row>
        <row r="1643">
          <cell r="B1643">
            <v>1639</v>
          </cell>
          <cell r="C1643">
            <v>2130</v>
          </cell>
          <cell r="D1643" t="str">
            <v>Gastos de Estudio en el Ext - Gobernación y Justicia</v>
          </cell>
          <cell r="E1643" t="str">
            <v>1750-251601-00000</v>
          </cell>
        </row>
        <row r="1644">
          <cell r="B1644">
            <v>1640</v>
          </cell>
          <cell r="C1644">
            <v>2130</v>
          </cell>
          <cell r="D1644" t="str">
            <v>Gastos de Estudio en el Ext - Federacion Nacional de Judo de Honduras</v>
          </cell>
          <cell r="E1644" t="str">
            <v>varias</v>
          </cell>
        </row>
        <row r="1645">
          <cell r="B1645">
            <v>1641</v>
          </cell>
          <cell r="C1645">
            <v>2130</v>
          </cell>
          <cell r="D1645" t="str">
            <v>Gastos de Estudio en el Ext - INJUPEMP</v>
          </cell>
          <cell r="E1645" t="str">
            <v>3600-050000-11103/039</v>
          </cell>
        </row>
        <row r="1646">
          <cell r="B1646">
            <v>1642</v>
          </cell>
          <cell r="C1646">
            <v>2130</v>
          </cell>
          <cell r="D1646" t="str">
            <v>Gastos de Estudio en el Ext - INE</v>
          </cell>
          <cell r="E1646" t="str">
            <v>varias</v>
          </cell>
        </row>
        <row r="1647">
          <cell r="B1647">
            <v>1643</v>
          </cell>
          <cell r="C1647">
            <v>2130</v>
          </cell>
          <cell r="D1647" t="str">
            <v>Gastos de Estudio en el Ext - Instituto Hondureño de Turismo</v>
          </cell>
          <cell r="E1647" t="str">
            <v>11103-01-000033-7</v>
          </cell>
        </row>
        <row r="1648">
          <cell r="B1648">
            <v>1644</v>
          </cell>
          <cell r="C1648">
            <v>2130</v>
          </cell>
          <cell r="D1648" t="str">
            <v>Gastos de Estudio en el Ext - Ministerio Publico</v>
          </cell>
          <cell r="E1648" t="str">
            <v>1750-251601-00000</v>
          </cell>
        </row>
        <row r="1649">
          <cell r="B1649">
            <v>1645</v>
          </cell>
          <cell r="C1649">
            <v>2130</v>
          </cell>
          <cell r="D1649" t="str">
            <v>Gastos de Estudio en el Ext - Fuerza Naval</v>
          </cell>
          <cell r="E1649" t="str">
            <v>1750-251601-00000</v>
          </cell>
        </row>
        <row r="1650">
          <cell r="B1650">
            <v>1646</v>
          </cell>
          <cell r="C1650">
            <v>2130</v>
          </cell>
          <cell r="D1650" t="str">
            <v>Gastos de Estudio en el Ext - Relaciones Exteriores</v>
          </cell>
          <cell r="E1650" t="str">
            <v>3600-20-10011101-3</v>
          </cell>
        </row>
        <row r="1651">
          <cell r="B1651">
            <v>1647</v>
          </cell>
          <cell r="C1651">
            <v>2130</v>
          </cell>
          <cell r="D1651" t="str">
            <v>Gastos de Estudio en el Ext - Banhprovi</v>
          </cell>
          <cell r="E1651" t="str">
            <v>11101-01-000239.6</v>
          </cell>
          <cell r="AA1651">
            <v>300</v>
          </cell>
        </row>
        <row r="1652">
          <cell r="B1652">
            <v>1648</v>
          </cell>
          <cell r="C1652">
            <v>2130</v>
          </cell>
          <cell r="D1652" t="str">
            <v>Gastos de Estudio en el Ext - Secretaría de Salud</v>
          </cell>
          <cell r="E1652" t="str">
            <v>11101-01-000330-1</v>
          </cell>
        </row>
        <row r="1653">
          <cell r="B1653">
            <v>1649</v>
          </cell>
          <cell r="C1653">
            <v>2130</v>
          </cell>
          <cell r="D1653" t="str">
            <v>Gastos de Estudio en el Ext - Sanaa</v>
          </cell>
          <cell r="E1653" t="str">
            <v>12100-01-000006-5</v>
          </cell>
        </row>
        <row r="1654">
          <cell r="B1654">
            <v>1650</v>
          </cell>
          <cell r="C1654">
            <v>2130</v>
          </cell>
          <cell r="D1654" t="str">
            <v>Gastos de Estudio en el Ext - Despacho de Seguridad</v>
          </cell>
          <cell r="E1654" t="str">
            <v>1750-251601-00000</v>
          </cell>
        </row>
        <row r="1655">
          <cell r="B1655">
            <v>1651</v>
          </cell>
          <cell r="C1655">
            <v>2130</v>
          </cell>
          <cell r="D1655" t="str">
            <v>Gastos de Estudio en el Ext - Secret Estado en Desp Seguridad</v>
          </cell>
          <cell r="E1655" t="str">
            <v>11101-01-000250-8</v>
          </cell>
        </row>
        <row r="1656">
          <cell r="B1656">
            <v>1652</v>
          </cell>
          <cell r="C1656">
            <v>2130</v>
          </cell>
          <cell r="D1656" t="str">
            <v>Gastos de Estudio en el Ext - Sec. Agricultura y Ganadería</v>
          </cell>
          <cell r="E1656" t="str">
            <v>11101/01/000330/1</v>
          </cell>
        </row>
        <row r="1657">
          <cell r="B1657">
            <v>1653</v>
          </cell>
          <cell r="C1657">
            <v>2130</v>
          </cell>
          <cell r="D1657" t="str">
            <v>Gastos de Estudio en el Ext - Secret Educación</v>
          </cell>
          <cell r="E1657" t="str">
            <v>varias</v>
          </cell>
        </row>
        <row r="1658">
          <cell r="B1658">
            <v>1654</v>
          </cell>
          <cell r="C1658">
            <v>2130</v>
          </cell>
          <cell r="D1658" t="str">
            <v>Gastos de Estudio en el Ext - Universidad Pedagogica Fco.Morazan</v>
          </cell>
          <cell r="E1658" t="str">
            <v>varias</v>
          </cell>
        </row>
        <row r="1659">
          <cell r="B1659">
            <v>1655</v>
          </cell>
          <cell r="C1659">
            <v>2130</v>
          </cell>
          <cell r="D1659" t="str">
            <v>Gastos de Estudio en el Ext - Despacho Presidencial</v>
          </cell>
          <cell r="E1659" t="str">
            <v>11101-02-000034-6</v>
          </cell>
        </row>
        <row r="1660">
          <cell r="B1660">
            <v>1656</v>
          </cell>
          <cell r="C1660">
            <v>2130</v>
          </cell>
          <cell r="D1660" t="str">
            <v>Gastos de Estudio en el Ext - Tesorería General de la Republica</v>
          </cell>
          <cell r="E1660" t="str">
            <v>11101-01-000227-3</v>
          </cell>
        </row>
        <row r="1661">
          <cell r="A1661" t="str">
            <v>2-26-04-00</v>
          </cell>
          <cell r="B1661">
            <v>1657</v>
          </cell>
          <cell r="D1661" t="str">
            <v>Misiones y Gastos de Representación</v>
          </cell>
          <cell r="F1661">
            <v>0</v>
          </cell>
          <cell r="G1661">
            <v>0</v>
          </cell>
          <cell r="H1661">
            <v>9990</v>
          </cell>
          <cell r="I1661">
            <v>0</v>
          </cell>
          <cell r="J1661">
            <v>0</v>
          </cell>
          <cell r="K1661">
            <v>0</v>
          </cell>
          <cell r="L1661">
            <v>32793.620000000003</v>
          </cell>
          <cell r="M1661">
            <v>0</v>
          </cell>
          <cell r="N1661">
            <v>1990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16000</v>
          </cell>
          <cell r="T1661">
            <v>0</v>
          </cell>
          <cell r="U1661">
            <v>0</v>
          </cell>
          <cell r="V1661">
            <v>16112.08</v>
          </cell>
          <cell r="W1661">
            <v>0</v>
          </cell>
          <cell r="X1661">
            <v>0</v>
          </cell>
          <cell r="Y1661">
            <v>0</v>
          </cell>
          <cell r="Z1661">
            <v>0</v>
          </cell>
          <cell r="AA1661">
            <v>0</v>
          </cell>
          <cell r="AB1661">
            <v>283804</v>
          </cell>
          <cell r="AC1661">
            <v>176914</v>
          </cell>
          <cell r="AD1661">
            <v>0</v>
          </cell>
          <cell r="AE1661">
            <v>0</v>
          </cell>
          <cell r="AF1661">
            <v>0</v>
          </cell>
          <cell r="AG1661">
            <v>5490</v>
          </cell>
          <cell r="AH1661">
            <v>0</v>
          </cell>
          <cell r="AI1661">
            <v>0</v>
          </cell>
          <cell r="AJ1661">
            <v>0</v>
          </cell>
          <cell r="AK1661">
            <v>0</v>
          </cell>
          <cell r="AL1661">
            <v>360689.7</v>
          </cell>
        </row>
        <row r="1662">
          <cell r="B1662">
            <v>1658</v>
          </cell>
          <cell r="C1662">
            <v>2230</v>
          </cell>
          <cell r="D1662" t="str">
            <v>Gastos de Representación - Banco Central de Honduras</v>
          </cell>
          <cell r="E1662" t="str">
            <v>6430-020700-00000</v>
          </cell>
        </row>
        <row r="1663">
          <cell r="B1663">
            <v>1659</v>
          </cell>
          <cell r="C1663">
            <v>2230</v>
          </cell>
          <cell r="D1663" t="str">
            <v>Gastos de Representación - CITICORP</v>
          </cell>
          <cell r="E1663" t="str">
            <v>44200-24-000001-3</v>
          </cell>
        </row>
        <row r="1664">
          <cell r="B1664">
            <v>1660</v>
          </cell>
          <cell r="C1664">
            <v>2130</v>
          </cell>
          <cell r="D1664" t="str">
            <v>Gastos de Representación - Comision Presidencial Mod Estado</v>
          </cell>
          <cell r="E1664" t="str">
            <v>3600-050000-11101/806</v>
          </cell>
        </row>
        <row r="1665">
          <cell r="B1665">
            <v>1661</v>
          </cell>
          <cell r="C1665">
            <v>2130</v>
          </cell>
          <cell r="D1665" t="str">
            <v>Gastos de Representación - Consejo Hondureño Ciencia Tecnol</v>
          </cell>
          <cell r="E1665" t="str">
            <v>11102-20-000045-0</v>
          </cell>
        </row>
        <row r="1666">
          <cell r="B1666">
            <v>1662</v>
          </cell>
          <cell r="C1666">
            <v>2130</v>
          </cell>
          <cell r="D1666" t="str">
            <v>Gastos de Representación - Congreso Nacional</v>
          </cell>
          <cell r="E1666" t="str">
            <v>11101-01-000080-7</v>
          </cell>
        </row>
        <row r="1667">
          <cell r="B1667">
            <v>1663</v>
          </cell>
          <cell r="C1667">
            <v>2130</v>
          </cell>
          <cell r="D1667" t="str">
            <v>Gastos de Representación - Comisión Nacional de Bancos</v>
          </cell>
          <cell r="E1667" t="str">
            <v>11102-20-000024-8</v>
          </cell>
        </row>
        <row r="1668">
          <cell r="B1668">
            <v>1664</v>
          </cell>
          <cell r="C1668">
            <v>2130</v>
          </cell>
          <cell r="D1668" t="str">
            <v>Gastos de Representación - Comisión Consultiva de Privatizacion</v>
          </cell>
          <cell r="E1668" t="str">
            <v>3600-200100-11101/006</v>
          </cell>
        </row>
        <row r="1669">
          <cell r="B1669">
            <v>1665</v>
          </cell>
          <cell r="C1669">
            <v>2130</v>
          </cell>
          <cell r="D1669" t="str">
            <v>Gastos de Representación - Defensa Nacional</v>
          </cell>
          <cell r="E1669" t="str">
            <v>varias</v>
          </cell>
        </row>
        <row r="1670">
          <cell r="B1670">
            <v>1666</v>
          </cell>
          <cell r="C1670">
            <v>2130</v>
          </cell>
          <cell r="D1670" t="str">
            <v>Gastos de Representación - Dirección Ejecutiva de Ingresos</v>
          </cell>
          <cell r="E1670" t="str">
            <v>1750-251601-00000</v>
          </cell>
        </row>
        <row r="1671">
          <cell r="B1671">
            <v>1667</v>
          </cell>
          <cell r="C1671">
            <v>2130</v>
          </cell>
          <cell r="D1671" t="str">
            <v>Gastos de Representación - Despacho Presidencial</v>
          </cell>
          <cell r="E1671" t="str">
            <v>11101-01-000185-4</v>
          </cell>
        </row>
        <row r="1672">
          <cell r="B1672">
            <v>1668</v>
          </cell>
          <cell r="C1672">
            <v>2130</v>
          </cell>
          <cell r="D1672" t="str">
            <v>Gastos de Representación - Empresa Nacional de Energía Elect</v>
          </cell>
          <cell r="E1672" t="str">
            <v>3450-100000-12100/387</v>
          </cell>
        </row>
        <row r="1673">
          <cell r="B1673">
            <v>1669</v>
          </cell>
          <cell r="C1673">
            <v>2130</v>
          </cell>
          <cell r="D1673" t="str">
            <v>Gastos de Representación - FHIS</v>
          </cell>
          <cell r="E1673" t="str">
            <v>11102-20-000009-4</v>
          </cell>
        </row>
        <row r="1674">
          <cell r="B1674">
            <v>1670</v>
          </cell>
          <cell r="C1674">
            <v>2130</v>
          </cell>
          <cell r="D1674" t="str">
            <v>Gastos de Representación - Fonaprovi</v>
          </cell>
          <cell r="E1674" t="str">
            <v>3450-1000002300-1312</v>
          </cell>
        </row>
        <row r="1675">
          <cell r="B1675">
            <v>1671</v>
          </cell>
          <cell r="C1675">
            <v>2130</v>
          </cell>
          <cell r="D1675" t="str">
            <v>Gastos de Representación - Fuerzas Armadas</v>
          </cell>
          <cell r="E1675" t="str">
            <v>1750-251601-00000</v>
          </cell>
        </row>
        <row r="1676">
          <cell r="B1676">
            <v>1672</v>
          </cell>
          <cell r="C1676">
            <v>2130</v>
          </cell>
          <cell r="D1676" t="str">
            <v>Gastos de Representación - Inst. Hondureño de Turismo</v>
          </cell>
          <cell r="E1676" t="str">
            <v>11103-01-000033-7</v>
          </cell>
        </row>
        <row r="1677">
          <cell r="B1677">
            <v>1673</v>
          </cell>
          <cell r="C1677">
            <v>2130</v>
          </cell>
          <cell r="D1677" t="str">
            <v>Gastos de Representación - Inst. Hondureño del Café</v>
          </cell>
          <cell r="E1677" t="str">
            <v>1750-250201-00000</v>
          </cell>
        </row>
        <row r="1678">
          <cell r="B1678">
            <v>1674</v>
          </cell>
          <cell r="C1678">
            <v>2130</v>
          </cell>
          <cell r="D1678" t="str">
            <v>Gastos de Representación - Contraloria Gral de la Republioca</v>
          </cell>
          <cell r="E1678" t="str">
            <v>3600-0500001101-15</v>
          </cell>
        </row>
        <row r="1679">
          <cell r="B1679">
            <v>1675</v>
          </cell>
          <cell r="C1679">
            <v>2130</v>
          </cell>
          <cell r="D1679" t="str">
            <v>Gastos de Representación - Hondutel</v>
          </cell>
          <cell r="E1679" t="str">
            <v>Cuenta de Encaje</v>
          </cell>
        </row>
        <row r="1680">
          <cell r="B1680">
            <v>1676</v>
          </cell>
          <cell r="C1680">
            <v>2130</v>
          </cell>
          <cell r="D1680" t="str">
            <v>Gastos de Representación - Marina Mercante</v>
          </cell>
          <cell r="E1680" t="str">
            <v>Cuenta de Encaje</v>
          </cell>
        </row>
        <row r="1681">
          <cell r="B1681">
            <v>1677</v>
          </cell>
          <cell r="C1681">
            <v>2130</v>
          </cell>
          <cell r="D1681" t="str">
            <v>Gastos de Representación - Ministerio Publico</v>
          </cell>
          <cell r="E1681" t="str">
            <v>11101-01-000094-7</v>
          </cell>
        </row>
        <row r="1682">
          <cell r="B1682">
            <v>1678</v>
          </cell>
          <cell r="C1682">
            <v>2130</v>
          </cell>
          <cell r="D1682" t="str">
            <v>Gastos de Representación - SOPTRAVI</v>
          </cell>
          <cell r="E1682" t="str">
            <v>11103-01-000008-6</v>
          </cell>
        </row>
        <row r="1683">
          <cell r="B1683">
            <v>1679</v>
          </cell>
          <cell r="C1683">
            <v>2130</v>
          </cell>
          <cell r="D1683" t="str">
            <v>Gastos de Representación - Presidencia de la Republica</v>
          </cell>
          <cell r="E1683" t="str">
            <v>varias</v>
          </cell>
          <cell r="S1683">
            <v>16000</v>
          </cell>
        </row>
        <row r="1684">
          <cell r="B1684">
            <v>1680</v>
          </cell>
          <cell r="C1684">
            <v>2130</v>
          </cell>
          <cell r="D1684" t="str">
            <v>Gastos de Representación - Relaciones Exteriores</v>
          </cell>
          <cell r="E1684" t="str">
            <v>varias</v>
          </cell>
          <cell r="H1684">
            <v>9990</v>
          </cell>
          <cell r="L1684">
            <v>32793.620000000003</v>
          </cell>
          <cell r="N1684">
            <v>1990</v>
          </cell>
          <cell r="V1684">
            <v>16112.08</v>
          </cell>
          <cell r="AB1684">
            <v>283804</v>
          </cell>
          <cell r="AC1684">
            <v>176914</v>
          </cell>
          <cell r="AG1684">
            <v>5490</v>
          </cell>
        </row>
        <row r="1685">
          <cell r="B1685">
            <v>1681</v>
          </cell>
          <cell r="C1685">
            <v>2130</v>
          </cell>
          <cell r="D1685" t="str">
            <v>Gastos de Representación - SANAA</v>
          </cell>
          <cell r="E1685" t="str">
            <v>varias</v>
          </cell>
        </row>
        <row r="1686">
          <cell r="B1686">
            <v>1682</v>
          </cell>
          <cell r="C1686">
            <v>2130</v>
          </cell>
          <cell r="D1686" t="str">
            <v xml:space="preserve">Gastos de Representación - Sec Industria y Comercio  </v>
          </cell>
          <cell r="E1686" t="str">
            <v>11103-01-000033-7</v>
          </cell>
        </row>
        <row r="1687">
          <cell r="B1687">
            <v>1683</v>
          </cell>
          <cell r="C1687">
            <v>2130</v>
          </cell>
          <cell r="D1687" t="str">
            <v xml:space="preserve">Gastos de Personales - Sec Industria y Comercio  </v>
          </cell>
          <cell r="E1687" t="str">
            <v>1750-251601-00000</v>
          </cell>
        </row>
        <row r="1688">
          <cell r="B1688">
            <v>1684</v>
          </cell>
          <cell r="C1688">
            <v>2130</v>
          </cell>
          <cell r="D1688" t="str">
            <v>Gastos de Representación - Sec Estado Despacho Seguridad</v>
          </cell>
          <cell r="E1688" t="str">
            <v>11101-01-000224-9</v>
          </cell>
        </row>
        <row r="1689">
          <cell r="B1689">
            <v>1685</v>
          </cell>
          <cell r="C1689">
            <v>2130</v>
          </cell>
          <cell r="D1689" t="str">
            <v>Gastos de Representación - Sec Estado Despacho Turismo</v>
          </cell>
          <cell r="E1689" t="str">
            <v>11101-01-000251-6</v>
          </cell>
        </row>
        <row r="1690">
          <cell r="B1690">
            <v>1686</v>
          </cell>
          <cell r="C1690">
            <v>2130</v>
          </cell>
          <cell r="D1690" t="str">
            <v>Gastos de Representación - Secretaria de Finanzas</v>
          </cell>
          <cell r="E1690" t="str">
            <v>varias</v>
          </cell>
        </row>
        <row r="1691">
          <cell r="B1691">
            <v>1687</v>
          </cell>
          <cell r="C1691">
            <v>2130</v>
          </cell>
          <cell r="D1691" t="str">
            <v>Gastos de Representación - Universidad Nacional Autonoma de H</v>
          </cell>
          <cell r="E1691" t="str">
            <v>varias</v>
          </cell>
        </row>
        <row r="1692">
          <cell r="B1692">
            <v>1688</v>
          </cell>
          <cell r="C1692">
            <v>2130</v>
          </cell>
          <cell r="D1692" t="str">
            <v>Gastos de Representación - Tesorería General de la República</v>
          </cell>
          <cell r="E1692" t="str">
            <v>11101-20-000102-0</v>
          </cell>
        </row>
        <row r="1693">
          <cell r="B1693">
            <v>1689</v>
          </cell>
          <cell r="C1693">
            <v>2130</v>
          </cell>
          <cell r="D1693" t="str">
            <v>Gastos de Representación - Tribunal Nacional de Elecciones</v>
          </cell>
          <cell r="E1693" t="str">
            <v>11101-01-000092-0</v>
          </cell>
        </row>
        <row r="1694">
          <cell r="A1694" t="str">
            <v>2-26-05-00</v>
          </cell>
          <cell r="B1694">
            <v>1690</v>
          </cell>
          <cell r="D1694" t="str">
            <v>Aportación Organismos Internacionales</v>
          </cell>
          <cell r="F1694">
            <v>0</v>
          </cell>
          <cell r="G1694">
            <v>30000</v>
          </cell>
          <cell r="H1694">
            <v>1033711.99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375000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17990</v>
          </cell>
          <cell r="V1694">
            <v>7028.87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B1694">
            <v>0</v>
          </cell>
          <cell r="AC1694">
            <v>0</v>
          </cell>
          <cell r="AD1694">
            <v>0</v>
          </cell>
          <cell r="AE1694">
            <v>0</v>
          </cell>
          <cell r="AF1694">
            <v>0</v>
          </cell>
          <cell r="AG1694">
            <v>0</v>
          </cell>
          <cell r="AH1694">
            <v>1188.07</v>
          </cell>
          <cell r="AI1694">
            <v>0</v>
          </cell>
          <cell r="AJ1694">
            <v>0</v>
          </cell>
          <cell r="AK1694">
            <v>0</v>
          </cell>
          <cell r="AL1694">
            <v>1463730.86</v>
          </cell>
        </row>
        <row r="1695">
          <cell r="B1695">
            <v>1691</v>
          </cell>
          <cell r="C1695">
            <v>2130</v>
          </cell>
          <cell r="D1695" t="str">
            <v>Tribunal  Penal Internacional p/o Relaciones Exteriores</v>
          </cell>
          <cell r="E1695" t="str">
            <v>23000-01-000009-6</v>
          </cell>
        </row>
        <row r="1696">
          <cell r="B1696">
            <v>1692</v>
          </cell>
          <cell r="C1696">
            <v>2130</v>
          </cell>
          <cell r="D1696" t="str">
            <v>Consejo Iberoamericanao del Deporte - Sec. Cultura, Artes y Deportes</v>
          </cell>
          <cell r="E1696" t="str">
            <v>11101-01-000329.6</v>
          </cell>
        </row>
        <row r="1697">
          <cell r="B1697">
            <v>1693</v>
          </cell>
          <cell r="C1697">
            <v>2130</v>
          </cell>
          <cell r="D1697" t="str">
            <v>Organización Internacional para las Migraciones - Relaciones Exteriores</v>
          </cell>
          <cell r="E1697" t="str">
            <v>3450-100000-23000</v>
          </cell>
        </row>
        <row r="1698">
          <cell r="B1698">
            <v>1694</v>
          </cell>
          <cell r="C1698">
            <v>2130</v>
          </cell>
          <cell r="D1698" t="str">
            <v>ASIP - Secretaría de Finanzas</v>
          </cell>
          <cell r="E1698" t="str">
            <v>11101-01-000227-3</v>
          </cell>
        </row>
        <row r="1699">
          <cell r="B1699">
            <v>1695</v>
          </cell>
          <cell r="C1699">
            <v>2130</v>
          </cell>
          <cell r="D1699" t="str">
            <v>SEAL/AECI - Relaciones Exteriores</v>
          </cell>
          <cell r="E1699" t="str">
            <v>11101-01-000264-8</v>
          </cell>
        </row>
        <row r="1700">
          <cell r="B1700">
            <v>1696</v>
          </cell>
          <cell r="C1700">
            <v>2130</v>
          </cell>
          <cell r="D1700" t="str">
            <v>The Egmont Group Secretariat - Comision Nacional de Bancos</v>
          </cell>
          <cell r="E1700" t="str">
            <v>1110101-000264-8</v>
          </cell>
        </row>
        <row r="1701">
          <cell r="B1701">
            <v>1697</v>
          </cell>
          <cell r="C1701">
            <v>2130</v>
          </cell>
          <cell r="D1701" t="str">
            <v>Prog. Naciones Unidas - Relaciones Exteriores</v>
          </cell>
          <cell r="E1701" t="str">
            <v>1110101-000082-5</v>
          </cell>
        </row>
        <row r="1702">
          <cell r="B1702">
            <v>1698</v>
          </cell>
          <cell r="C1702">
            <v>2130</v>
          </cell>
          <cell r="D1702" t="str">
            <v>ACAMS - CNBS</v>
          </cell>
          <cell r="E1702" t="str">
            <v>11101-01000329-6</v>
          </cell>
        </row>
        <row r="1703">
          <cell r="B1703">
            <v>1699</v>
          </cell>
          <cell r="C1703">
            <v>2130</v>
          </cell>
          <cell r="D1703" t="str">
            <v>U.A.N.A. - FEHNA</v>
          </cell>
          <cell r="E1703" t="str">
            <v>varias</v>
          </cell>
        </row>
        <row r="1704">
          <cell r="B1704">
            <v>1700</v>
          </cell>
          <cell r="C1704">
            <v>2130</v>
          </cell>
          <cell r="D1704" t="str">
            <v>Confed. Centroamericana y del Caribe de Natación - FEHNA</v>
          </cell>
          <cell r="E1704" t="str">
            <v>11101-01-000227-3</v>
          </cell>
        </row>
        <row r="1705">
          <cell r="B1705">
            <v>1701</v>
          </cell>
          <cell r="C1705">
            <v>2130</v>
          </cell>
          <cell r="D1705" t="str">
            <v>CATA - Instituto de Turismo</v>
          </cell>
          <cell r="E1705" t="str">
            <v>11102-01-000035-2</v>
          </cell>
        </row>
        <row r="1706">
          <cell r="B1706">
            <v>1702</v>
          </cell>
          <cell r="C1706">
            <v>2130</v>
          </cell>
          <cell r="D1706" t="str">
            <v>Contribución Gob.Honduras-Relaciones Exteriores</v>
          </cell>
          <cell r="E1706" t="str">
            <v>11102-01-000035-2</v>
          </cell>
        </row>
        <row r="1707">
          <cell r="B1707">
            <v>1703</v>
          </cell>
          <cell r="C1707">
            <v>2130</v>
          </cell>
          <cell r="D1707" t="str">
            <v>Parques Nac./Org.Lati.Energia/Arrecife-Recursos Naturales</v>
          </cell>
          <cell r="E1707" t="str">
            <v>6450-010100-00000</v>
          </cell>
        </row>
        <row r="1708">
          <cell r="B1708">
            <v>1704</v>
          </cell>
          <cell r="C1708">
            <v>2130</v>
          </cell>
          <cell r="D1708" t="str">
            <v>Agencia Española de Cooperación Internac.- IHAH</v>
          </cell>
          <cell r="E1708" t="str">
            <v>11101-01-000264-8</v>
          </cell>
        </row>
        <row r="1709">
          <cell r="B1709">
            <v>1705</v>
          </cell>
          <cell r="C1709">
            <v>2130</v>
          </cell>
          <cell r="D1709" t="str">
            <v>Centro Internacional de Estadisticas para la Const. y Rest. De B.N. - Secretaria de Educacion</v>
          </cell>
          <cell r="E1709" t="str">
            <v>11101-01-000264-8</v>
          </cell>
        </row>
        <row r="1710">
          <cell r="B1710">
            <v>1706</v>
          </cell>
          <cell r="C1710">
            <v>2130</v>
          </cell>
          <cell r="D1710" t="str">
            <v>International Tropical Timber Org.- Inst. Nac. Conservación Forestal</v>
          </cell>
          <cell r="E1710" t="str">
            <v>11101-01-000329-6</v>
          </cell>
        </row>
        <row r="1711">
          <cell r="B1711">
            <v>1707</v>
          </cell>
          <cell r="C1711">
            <v>2130</v>
          </cell>
          <cell r="D1711" t="str">
            <v>ICAITI - Secretaria de Industria y Comercio</v>
          </cell>
          <cell r="E1711" t="str">
            <v>11101-01-000329-6</v>
          </cell>
        </row>
        <row r="1712">
          <cell r="B1712">
            <v>1708</v>
          </cell>
          <cell r="C1712">
            <v>2130</v>
          </cell>
          <cell r="D1712" t="str">
            <v>Organización Mundo Maya - Turismo</v>
          </cell>
          <cell r="E1712" t="str">
            <v>11101-01-000264-8</v>
          </cell>
        </row>
        <row r="1713">
          <cell r="B1713">
            <v>1709</v>
          </cell>
          <cell r="C1713">
            <v>2130</v>
          </cell>
          <cell r="D1713" t="str">
            <v>Centro de Estudios Monetarios Latinoamericanos (CEMLA)- CNBS</v>
          </cell>
          <cell r="E1713" t="str">
            <v>11101-01-000329-6</v>
          </cell>
        </row>
        <row r="1714">
          <cell r="B1714">
            <v>1710</v>
          </cell>
          <cell r="C1714">
            <v>2130</v>
          </cell>
          <cell r="D1714" t="str">
            <v>Grupo Egmont - Comision Nacional de Bancos</v>
          </cell>
          <cell r="E1714" t="str">
            <v>3600-050000-11102/035</v>
          </cell>
        </row>
        <row r="1715">
          <cell r="B1715">
            <v>1711</v>
          </cell>
          <cell r="C1715">
            <v>2130</v>
          </cell>
          <cell r="D1715" t="str">
            <v xml:space="preserve">Grupo Acción Financiera Caribe -Comisión Nacional de Bancos y Seguro </v>
          </cell>
          <cell r="E1715" t="str">
            <v>1750-251601-00000</v>
          </cell>
        </row>
        <row r="1716">
          <cell r="B1716">
            <v>1712</v>
          </cell>
          <cell r="C1716">
            <v>2130</v>
          </cell>
          <cell r="D1716" t="str">
            <v>Comité Regional de Recursos Hidraulicos - Soptravi</v>
          </cell>
          <cell r="E1716" t="str">
            <v>11101-01-000299-0</v>
          </cell>
        </row>
        <row r="1717">
          <cell r="B1717">
            <v>1713</v>
          </cell>
          <cell r="C1717">
            <v>2130</v>
          </cell>
          <cell r="D1717" t="str">
            <v>Orrganización Universitaria Internacional - UNAH</v>
          </cell>
          <cell r="E1717" t="str">
            <v>11101-01-000299-0</v>
          </cell>
        </row>
        <row r="1718">
          <cell r="B1718">
            <v>1714</v>
          </cell>
          <cell r="C1718">
            <v>2130</v>
          </cell>
          <cell r="D1718" t="str">
            <v>Union Postal Universal de las Americas  p/o Honducor</v>
          </cell>
          <cell r="E1718" t="str">
            <v>11103-01-000005-1</v>
          </cell>
          <cell r="AH1718">
            <v>1188.07</v>
          </cell>
        </row>
        <row r="1719">
          <cell r="B1719">
            <v>1715</v>
          </cell>
          <cell r="C1719">
            <v>2130</v>
          </cell>
          <cell r="D1719" t="str">
            <v>Coordinación Educativa y Cultural CECC - Sec. Cultura, Artes y Deportes</v>
          </cell>
          <cell r="E1719" t="str">
            <v>11101-01-000264-8</v>
          </cell>
        </row>
        <row r="1720">
          <cell r="B1720">
            <v>1716</v>
          </cell>
          <cell r="C1720">
            <v>2130</v>
          </cell>
          <cell r="D1720" t="str">
            <v>Convención de Basilea - Sec. Recursos Naturales</v>
          </cell>
          <cell r="E1720" t="str">
            <v>1101-01-000329-6</v>
          </cell>
        </row>
        <row r="1721">
          <cell r="B1721">
            <v>1717</v>
          </cell>
          <cell r="C1721">
            <v>2130</v>
          </cell>
          <cell r="D1721" t="str">
            <v>Geneva General Fund - SERNA</v>
          </cell>
          <cell r="E1721" t="str">
            <v>11101-01-000252-4</v>
          </cell>
        </row>
        <row r="1722">
          <cell r="B1722">
            <v>1718</v>
          </cell>
          <cell r="C1722">
            <v>2130</v>
          </cell>
          <cell r="D1722" t="str">
            <v>Comisión Centroamericana Ambiente y Desarrollo - SERNA</v>
          </cell>
          <cell r="E1722" t="str">
            <v>11101-01-000264-8</v>
          </cell>
        </row>
        <row r="1723">
          <cell r="B1723">
            <v>1719</v>
          </cell>
          <cell r="C1723">
            <v>2130</v>
          </cell>
          <cell r="D1723" t="str">
            <v>Consejo Agropecuario Centroamericano - Agricultura y Ganaderia</v>
          </cell>
          <cell r="E1723" t="str">
            <v>11101-01-000264-8</v>
          </cell>
        </row>
        <row r="1724">
          <cell r="B1724">
            <v>1720</v>
          </cell>
          <cell r="C1724">
            <v>2130</v>
          </cell>
          <cell r="D1724" t="str">
            <v>Consejo Centroamericano de Superintendetes de Bancos de Seguros y de Otras Instituciones Financieras - Comision Nacional Bancos</v>
          </cell>
          <cell r="E1724" t="str">
            <v>11102-01-000058-1</v>
          </cell>
        </row>
        <row r="1725">
          <cell r="B1725">
            <v>1721</v>
          </cell>
          <cell r="C1725">
            <v>2130</v>
          </cell>
          <cell r="D1725" t="str">
            <v>Secretaria General LIberoamericana p/o SETCO</v>
          </cell>
          <cell r="E1725" t="str">
            <v>11101-01-000252-4</v>
          </cell>
        </row>
        <row r="1726">
          <cell r="B1726">
            <v>1722</v>
          </cell>
          <cell r="C1726">
            <v>2130</v>
          </cell>
          <cell r="D1726" t="str">
            <v>Consejo de Admón Corte Permanente de Arbitraje - Relac. Ext</v>
          </cell>
          <cell r="E1726" t="str">
            <v>11101-01-000329-6</v>
          </cell>
        </row>
        <row r="1727">
          <cell r="B1727">
            <v>1723</v>
          </cell>
          <cell r="C1727">
            <v>2130</v>
          </cell>
          <cell r="D1727" t="str">
            <v>Asoc.Estados Interam. P/Desarrollo Bibliotecas - Sec Cultura, Artes y Deptes.</v>
          </cell>
          <cell r="E1727" t="str">
            <v>11101-01-000252-4</v>
          </cell>
        </row>
        <row r="1728">
          <cell r="B1728">
            <v>1724</v>
          </cell>
          <cell r="C1728">
            <v>2130</v>
          </cell>
          <cell r="D1728" t="str">
            <v>Org. Int. Energía Atómica - Secretaria Recusrsos Nat. Y Ambiente</v>
          </cell>
          <cell r="E1728" t="str">
            <v>11101-01-000329-6</v>
          </cell>
        </row>
        <row r="1729">
          <cell r="B1729">
            <v>1725</v>
          </cell>
          <cell r="C1729">
            <v>2130</v>
          </cell>
          <cell r="D1729" t="str">
            <v>Empresa Propietaria de la Red  - ENEE</v>
          </cell>
          <cell r="E1729" t="str">
            <v>3500-050101-12100/387</v>
          </cell>
          <cell r="O1729">
            <v>375000</v>
          </cell>
        </row>
        <row r="1730">
          <cell r="B1730">
            <v>1726</v>
          </cell>
          <cell r="C1730">
            <v>2130</v>
          </cell>
          <cell r="D1730" t="str">
            <v>Consejo Regional de Cooperacion Agricola de Centroamerica - Secretaria de Agricultura y Ganaderia</v>
          </cell>
          <cell r="E1730" t="str">
            <v>111101-01-000329-6</v>
          </cell>
        </row>
        <row r="1731">
          <cell r="B1731">
            <v>1727</v>
          </cell>
          <cell r="C1731">
            <v>2130</v>
          </cell>
          <cell r="D1731" t="str">
            <v>Organización Internacional de Normalización - COHCIT</v>
          </cell>
          <cell r="E1731" t="str">
            <v>11101-01-000329-6</v>
          </cell>
        </row>
        <row r="1732">
          <cell r="B1732">
            <v>1728</v>
          </cell>
          <cell r="C1732">
            <v>2130</v>
          </cell>
          <cell r="D1732" t="str">
            <v>Coordinadora Educativa y Cultural Centroamericana -Sec.Educacion</v>
          </cell>
          <cell r="E1732" t="str">
            <v>11101-01-000264-8</v>
          </cell>
        </row>
        <row r="1733">
          <cell r="B1733">
            <v>1729</v>
          </cell>
          <cell r="C1733">
            <v>2130</v>
          </cell>
          <cell r="D1733" t="str">
            <v>Corte Centroamericana de Justicia - Relaciones Exteriores</v>
          </cell>
          <cell r="E1733" t="str">
            <v>11101-01-000252-4</v>
          </cell>
        </row>
        <row r="1734">
          <cell r="B1734">
            <v>1730</v>
          </cell>
          <cell r="C1734">
            <v>2130</v>
          </cell>
          <cell r="D1734" t="str">
            <v>Consejo Centroamericano Acred. Educ. Superior - UNAH</v>
          </cell>
          <cell r="E1734" t="str">
            <v>11103-01-000082-5</v>
          </cell>
        </row>
        <row r="1735">
          <cell r="B1735">
            <v>1731</v>
          </cell>
          <cell r="C1735">
            <v>2130</v>
          </cell>
          <cell r="D1735" t="str">
            <v>CISS - INJUPEMP</v>
          </cell>
          <cell r="E1735" t="str">
            <v>11101-01-01-000329-6</v>
          </cell>
        </row>
        <row r="1736">
          <cell r="B1736">
            <v>1732</v>
          </cell>
          <cell r="C1736">
            <v>2130</v>
          </cell>
          <cell r="D1736" t="str">
            <v xml:space="preserve">IADB -Sec. Agricultura y Ganadería </v>
          </cell>
          <cell r="E1736" t="str">
            <v>11101-01-000329-6</v>
          </cell>
        </row>
        <row r="1737">
          <cell r="B1737">
            <v>1733</v>
          </cell>
          <cell r="C1737">
            <v>2130</v>
          </cell>
          <cell r="D1737" t="str">
            <v>Union Panamericana de Gimnasia - FEHG</v>
          </cell>
          <cell r="E1737" t="str">
            <v>3600-050000-11102/026</v>
          </cell>
        </row>
        <row r="1738">
          <cell r="B1738">
            <v>1734</v>
          </cell>
          <cell r="C1738">
            <v>2130</v>
          </cell>
          <cell r="D1738" t="str">
            <v>FAO - Instituto Nacional Agrario</v>
          </cell>
          <cell r="E1738" t="str">
            <v>11101-01-000080-7</v>
          </cell>
        </row>
        <row r="1739">
          <cell r="B1739">
            <v>1735</v>
          </cell>
          <cell r="C1739">
            <v>2130</v>
          </cell>
          <cell r="D1739" t="str">
            <v>FSI Connect del Bank for Internat. Settlement - Comisiòn de Bcos y Seguros</v>
          </cell>
          <cell r="E1739" t="str">
            <v>11101-01-000227-3</v>
          </cell>
        </row>
        <row r="1740">
          <cell r="B1740">
            <v>1736</v>
          </cell>
          <cell r="C1740">
            <v>2130</v>
          </cell>
          <cell r="D1740" t="str">
            <v>International Criminal Court - Relaciones Exteriores</v>
          </cell>
          <cell r="E1740" t="str">
            <v>11101-01-000329-6</v>
          </cell>
        </row>
        <row r="1741">
          <cell r="B1741">
            <v>1737</v>
          </cell>
          <cell r="C1741">
            <v>2130</v>
          </cell>
          <cell r="D1741" t="str">
            <v>Grupo Acciòn Financiera del Caribe - C.N.B.S.</v>
          </cell>
          <cell r="E1741" t="str">
            <v>11101-01-000264-8</v>
          </cell>
        </row>
        <row r="1742">
          <cell r="B1742">
            <v>1738</v>
          </cell>
          <cell r="C1742">
            <v>2130</v>
          </cell>
          <cell r="D1742" t="str">
            <v>UNCTAD TRUST FUND-TSC(Fortalecim.Capacidad Gestión Deuda Pub. Hond.)</v>
          </cell>
          <cell r="E1742" t="str">
            <v>11101-01-000329-6</v>
          </cell>
        </row>
        <row r="1743">
          <cell r="B1743">
            <v>1739</v>
          </cell>
          <cell r="C1743">
            <v>2230</v>
          </cell>
          <cell r="D1743" t="str">
            <v>Centro de Estudios Monetarios Latinoamericanos (CEMLA)-BCH</v>
          </cell>
          <cell r="E1743" t="str">
            <v>6410-030000-00000</v>
          </cell>
        </row>
        <row r="1744">
          <cell r="B1744">
            <v>1740</v>
          </cell>
          <cell r="C1744">
            <v>2130</v>
          </cell>
          <cell r="D1744" t="str">
            <v>INCAP-Secretaria de Salud</v>
          </cell>
          <cell r="E1744" t="str">
            <v>11101-01-000264-8</v>
          </cell>
        </row>
        <row r="1745">
          <cell r="B1745">
            <v>1741</v>
          </cell>
          <cell r="C1745">
            <v>2130</v>
          </cell>
          <cell r="D1745" t="str">
            <v>(ICAP) Instituto Centroamericano Admon Publica - Industria y Comercio</v>
          </cell>
          <cell r="E1745" t="str">
            <v>11101-01-000329-6</v>
          </cell>
        </row>
        <row r="1746">
          <cell r="B1746">
            <v>1742</v>
          </cell>
          <cell r="C1746">
            <v>2130</v>
          </cell>
          <cell r="D1746" t="str">
            <v>Instituto de Fomento a la Pesca (INFOPESCA) - Secretaría de Agricultura y Ganadería</v>
          </cell>
          <cell r="E1746" t="str">
            <v>11101-01-000252-4</v>
          </cell>
        </row>
        <row r="1747">
          <cell r="B1747">
            <v>1743</v>
          </cell>
          <cell r="C1747">
            <v>2130</v>
          </cell>
          <cell r="D1747" t="str">
            <v>OUI/CSUCA  p/o UPNFM</v>
          </cell>
          <cell r="E1747" t="str">
            <v>11101-01-000290-7</v>
          </cell>
        </row>
        <row r="1748">
          <cell r="B1748">
            <v>1744</v>
          </cell>
          <cell r="C1748">
            <v>2130</v>
          </cell>
          <cell r="D1748" t="str">
            <v>Colegio de Abogados del Trabajo -Corte Suprema de Justicia</v>
          </cell>
          <cell r="E1748" t="str">
            <v>11101-01-000329-6</v>
          </cell>
        </row>
        <row r="1749">
          <cell r="B1749">
            <v>1745</v>
          </cell>
          <cell r="C1749">
            <v>2130</v>
          </cell>
          <cell r="D1749" t="str">
            <v>Instituto C.A.ano de Extensión de la Cultura de Costa Rica - Secretaría de Educación</v>
          </cell>
          <cell r="E1749" t="str">
            <v>11101-01-000290-7</v>
          </cell>
        </row>
        <row r="1750">
          <cell r="B1750">
            <v>1746</v>
          </cell>
          <cell r="C1750">
            <v>2130</v>
          </cell>
          <cell r="D1750" t="str">
            <v>International Triathon Union - Federación Hondureña de Triaton</v>
          </cell>
          <cell r="E1750" t="str">
            <v>11101-01-000264-8</v>
          </cell>
        </row>
        <row r="1751">
          <cell r="B1751">
            <v>1747</v>
          </cell>
          <cell r="C1751">
            <v>2130</v>
          </cell>
          <cell r="D1751" t="str">
            <v>MCI International Services - SOPTRAVI</v>
          </cell>
          <cell r="E1751" t="str">
            <v>11101-01-000329-6</v>
          </cell>
        </row>
        <row r="1752">
          <cell r="B1752">
            <v>1748</v>
          </cell>
          <cell r="C1752">
            <v>2130</v>
          </cell>
          <cell r="D1752" t="str">
            <v>INTERPOL - Secretaria de Seguridad</v>
          </cell>
          <cell r="E1752" t="str">
            <v>11101-01-000264-8</v>
          </cell>
        </row>
        <row r="1753">
          <cell r="B1753">
            <v>1749</v>
          </cell>
          <cell r="C1753">
            <v>2130</v>
          </cell>
          <cell r="D1753" t="str">
            <v>Asociación de Supervisores Bancarios (ASBA) - C N B S</v>
          </cell>
          <cell r="E1753" t="str">
            <v>11101-01-000329-6</v>
          </cell>
        </row>
        <row r="1754">
          <cell r="B1754">
            <v>1750</v>
          </cell>
          <cell r="C1754">
            <v>2130</v>
          </cell>
          <cell r="D1754" t="str">
            <v>Asoc. Mundia Serv. Empleol -Sria. Trabajo y Seg. Social</v>
          </cell>
          <cell r="E1754" t="str">
            <v>11103-01-000033-7</v>
          </cell>
        </row>
        <row r="1755">
          <cell r="B1755">
            <v>1751</v>
          </cell>
          <cell r="C1755">
            <v>2130</v>
          </cell>
          <cell r="D1755" t="str">
            <v>OEA - Relaciones Exteriores</v>
          </cell>
          <cell r="E1755" t="str">
            <v>11101-01-000264-8</v>
          </cell>
        </row>
        <row r="1756">
          <cell r="B1756">
            <v>1752</v>
          </cell>
          <cell r="C1756">
            <v>2130</v>
          </cell>
          <cell r="D1756" t="str">
            <v>Parlamento Centro Americano - Relaciones Exteriores</v>
          </cell>
          <cell r="E1756" t="str">
            <v>11101-01-000329-6</v>
          </cell>
        </row>
        <row r="1757">
          <cell r="B1757">
            <v>1753</v>
          </cell>
          <cell r="C1757">
            <v>2130</v>
          </cell>
          <cell r="D1757" t="str">
            <v xml:space="preserve">FOPREL- Congreso Nacional </v>
          </cell>
          <cell r="E1757" t="str">
            <v>11101-01-000329-6</v>
          </cell>
        </row>
        <row r="1758">
          <cell r="B1758">
            <v>1754</v>
          </cell>
          <cell r="C1758">
            <v>2130</v>
          </cell>
          <cell r="D1758" t="str">
            <v>OEA-FEMCIDI - Sec. Educación</v>
          </cell>
          <cell r="E1758" t="str">
            <v>11101-20-000248-7</v>
          </cell>
        </row>
        <row r="1759">
          <cell r="B1759">
            <v>1755</v>
          </cell>
          <cell r="C1759">
            <v>2130</v>
          </cell>
          <cell r="D1759" t="str">
            <v>Oficina C.A. en el Consejo de la OACI - Soptravi</v>
          </cell>
          <cell r="E1759" t="str">
            <v>11101-01-000264-8</v>
          </cell>
        </row>
        <row r="1760">
          <cell r="B1760">
            <v>1756</v>
          </cell>
          <cell r="C1760">
            <v>2130</v>
          </cell>
          <cell r="D1760" t="str">
            <v xml:space="preserve">ITCB Oficina Int. de Textiles Prendas de Vestir - Industria Com </v>
          </cell>
          <cell r="E1760" t="str">
            <v>11101-01-000329-6</v>
          </cell>
        </row>
        <row r="1761">
          <cell r="B1761">
            <v>1757</v>
          </cell>
          <cell r="C1761">
            <v>2130</v>
          </cell>
          <cell r="D1761" t="str">
            <v>OIE - Agricultura y Ganaderia</v>
          </cell>
          <cell r="E1761" t="str">
            <v>11101-01-000290-7</v>
          </cell>
        </row>
        <row r="1762">
          <cell r="B1762">
            <v>1758</v>
          </cell>
          <cell r="C1762">
            <v>2130</v>
          </cell>
          <cell r="D1762" t="str">
            <v>CLAC - SOPTRAVI</v>
          </cell>
          <cell r="E1762" t="str">
            <v>11101-01-000029-7</v>
          </cell>
        </row>
        <row r="1763">
          <cell r="B1763">
            <v>1759</v>
          </cell>
          <cell r="C1763">
            <v>2130</v>
          </cell>
          <cell r="D1763" t="str">
            <v>SICA - INAM Instituto Nac de la Mujer</v>
          </cell>
          <cell r="E1763" t="str">
            <v>11101-01-000029-7</v>
          </cell>
        </row>
        <row r="1764">
          <cell r="B1764">
            <v>1760</v>
          </cell>
          <cell r="C1764">
            <v>2130</v>
          </cell>
          <cell r="D1764" t="str">
            <v>INCLAM - FHIS</v>
          </cell>
          <cell r="E1764" t="str">
            <v>11101-01-000252-4</v>
          </cell>
        </row>
        <row r="1765">
          <cell r="B1765">
            <v>1761</v>
          </cell>
          <cell r="C1765">
            <v>2130</v>
          </cell>
          <cell r="D1765" t="str">
            <v>OIT - Sec. Trabajo y Seguro Social</v>
          </cell>
          <cell r="E1765" t="str">
            <v>11101-01-000290-7</v>
          </cell>
        </row>
        <row r="1766">
          <cell r="B1766">
            <v>1762</v>
          </cell>
          <cell r="C1766">
            <v>2130</v>
          </cell>
          <cell r="D1766" t="str">
            <v>ALIDE - BANHPROVI</v>
          </cell>
          <cell r="E1766" t="str">
            <v>1750-251601-00000</v>
          </cell>
        </row>
        <row r="1767">
          <cell r="B1767">
            <v>1763</v>
          </cell>
          <cell r="C1767">
            <v>2130</v>
          </cell>
          <cell r="D1767" t="str">
            <v>Licenciamiento Corp. MICROSOFT - Tribunal Superior de Cuenta</v>
          </cell>
          <cell r="E1767" t="str">
            <v>11101-01-000264-8</v>
          </cell>
        </row>
        <row r="1768">
          <cell r="B1768">
            <v>1764</v>
          </cell>
          <cell r="C1768">
            <v>2130</v>
          </cell>
          <cell r="D1768" t="str">
            <v>OLDEPESCA /INFOPRSCA- Agricultura y Ganaderia</v>
          </cell>
          <cell r="E1768" t="str">
            <v>111-01-000329.6</v>
          </cell>
          <cell r="V1768">
            <v>7028.87</v>
          </cell>
        </row>
        <row r="1769">
          <cell r="B1769">
            <v>1765</v>
          </cell>
          <cell r="C1769">
            <v>2130</v>
          </cell>
          <cell r="D1769" t="str">
            <v>ONU - Secretaría de Finanzas</v>
          </cell>
          <cell r="E1769" t="str">
            <v>11101-01-000329-6</v>
          </cell>
        </row>
        <row r="1770">
          <cell r="B1770">
            <v>1766</v>
          </cell>
          <cell r="C1770">
            <v>2130</v>
          </cell>
          <cell r="D1770" t="str">
            <v>OMS - Secretarìa de Salud</v>
          </cell>
          <cell r="E1770" t="str">
            <v>11101-01-000329-6</v>
          </cell>
        </row>
        <row r="1771">
          <cell r="B1771">
            <v>1767</v>
          </cell>
          <cell r="C1771">
            <v>2130</v>
          </cell>
          <cell r="D1771" t="str">
            <v>OEI - Sec Educación</v>
          </cell>
          <cell r="E1771" t="str">
            <v>11101-01-000264-8</v>
          </cell>
        </row>
        <row r="1772">
          <cell r="B1772">
            <v>1768</v>
          </cell>
          <cell r="C1772">
            <v>2130</v>
          </cell>
          <cell r="D1772" t="str">
            <v>Comercio Internacional de Azucar - Industria y Comercio</v>
          </cell>
          <cell r="E1772" t="str">
            <v>11101-01-000264-8</v>
          </cell>
        </row>
        <row r="1773">
          <cell r="B1773">
            <v>1769</v>
          </cell>
          <cell r="C1773">
            <v>2130</v>
          </cell>
          <cell r="D1773" t="str">
            <v>Organización Internacional Regional de Sanidad Agropecuaria - Agricultura y Ganaderia</v>
          </cell>
          <cell r="E1773" t="str">
            <v>11101-01-000290-7</v>
          </cell>
        </row>
        <row r="1774">
          <cell r="B1774">
            <v>1770</v>
          </cell>
          <cell r="C1774">
            <v>2130</v>
          </cell>
          <cell r="D1774" t="str">
            <v>Patrimonio Cultural Marco Lógico ASDI/Inst. Hond. Antrop e Historia</v>
          </cell>
          <cell r="E1774" t="str">
            <v>11101-01-000252-4</v>
          </cell>
        </row>
        <row r="1775">
          <cell r="B1775">
            <v>1771</v>
          </cell>
          <cell r="C1775">
            <v>2130</v>
          </cell>
          <cell r="D1775" t="str">
            <v>Organización Internacional Policia Criminal-Interpol - Secret Segurid</v>
          </cell>
          <cell r="E1775" t="str">
            <v>3600-050000-11101/006</v>
          </cell>
        </row>
        <row r="1776">
          <cell r="B1776">
            <v>1772</v>
          </cell>
          <cell r="C1776">
            <v>2130</v>
          </cell>
          <cell r="D1776" t="str">
            <v>Organización Marítima Internacional (OMI)-  Marina Mercante</v>
          </cell>
          <cell r="E1776" t="str">
            <v>11102-01-000047-6</v>
          </cell>
        </row>
        <row r="1777">
          <cell r="B1777">
            <v>1773</v>
          </cell>
          <cell r="C1777">
            <v>2130</v>
          </cell>
          <cell r="D1777" t="str">
            <v>Organizacion Meteorologia Mundial - Soptravi</v>
          </cell>
          <cell r="E1777" t="str">
            <v>11101-01-000264-8</v>
          </cell>
        </row>
        <row r="1778">
          <cell r="B1778">
            <v>1774</v>
          </cell>
          <cell r="C1778">
            <v>2130</v>
          </cell>
          <cell r="D1778" t="str">
            <v>Organización Mundial de Comercio (OMC) - Industria y Comercio</v>
          </cell>
          <cell r="E1778" t="str">
            <v>11101-01-000252-4</v>
          </cell>
        </row>
        <row r="1779">
          <cell r="B1779">
            <v>1775</v>
          </cell>
          <cell r="C1779">
            <v>2130</v>
          </cell>
          <cell r="D1779" t="str">
            <v>International ISBN Agency-Srial Cultura Artes y Deportes</v>
          </cell>
          <cell r="E1779" t="str">
            <v>11101-01-000329.6</v>
          </cell>
        </row>
        <row r="1780">
          <cell r="B1780">
            <v>1776</v>
          </cell>
          <cell r="C1780">
            <v>2130</v>
          </cell>
          <cell r="D1780" t="str">
            <v>UNICEF-Secretaria Educacion</v>
          </cell>
          <cell r="E1780" t="str">
            <v>11101-01-000329-6</v>
          </cell>
        </row>
        <row r="1781">
          <cell r="B1781">
            <v>1777</v>
          </cell>
          <cell r="C1781">
            <v>2130</v>
          </cell>
          <cell r="D1781" t="str">
            <v>Organización Naciones Unidas para el Desarrollo Industrial (ONUDI) - Industria y Comercio</v>
          </cell>
          <cell r="E1781" t="str">
            <v>11101-01-000329-6</v>
          </cell>
        </row>
        <row r="1782">
          <cell r="B1782">
            <v>1778</v>
          </cell>
          <cell r="C1782">
            <v>2130</v>
          </cell>
          <cell r="D1782" t="str">
            <v>OLACEFS-  Tribunal Superior de Cuentas</v>
          </cell>
          <cell r="E1782" t="str">
            <v>11101-01-000329-6</v>
          </cell>
        </row>
        <row r="1783">
          <cell r="B1783">
            <v>1779</v>
          </cell>
          <cell r="C1783">
            <v>2130</v>
          </cell>
          <cell r="D1783" t="str">
            <v>INTOSAI -  Tribunal Superior de Cuentas</v>
          </cell>
          <cell r="E1783" t="str">
            <v>11101-01-000329-6</v>
          </cell>
        </row>
        <row r="1784">
          <cell r="B1784">
            <v>1780</v>
          </cell>
          <cell r="C1784">
            <v>2130</v>
          </cell>
          <cell r="D1784" t="str">
            <v>Pan America Sanitary Bureau- Sec. Salud</v>
          </cell>
          <cell r="E1784" t="str">
            <v>11101-01-000264-8</v>
          </cell>
          <cell r="H1784">
            <v>1033711.99</v>
          </cell>
        </row>
        <row r="1785">
          <cell r="B1785">
            <v>1781</v>
          </cell>
          <cell r="C1785">
            <v>2130</v>
          </cell>
          <cell r="D1785" t="str">
            <v>ONU - Relaciones Exteriores</v>
          </cell>
          <cell r="E1785" t="str">
            <v>11101-01-000329-6</v>
          </cell>
        </row>
        <row r="1786">
          <cell r="B1786">
            <v>1782</v>
          </cell>
          <cell r="C1786">
            <v>2130</v>
          </cell>
          <cell r="D1786" t="str">
            <v>Programa Mundial de Alimentos - Despacho Presidencial</v>
          </cell>
          <cell r="E1786" t="str">
            <v>11101-01-000264-8</v>
          </cell>
        </row>
        <row r="1787">
          <cell r="B1787">
            <v>1783</v>
          </cell>
          <cell r="C1787">
            <v>2130</v>
          </cell>
          <cell r="D1787" t="str">
            <v>UPAEP - HONDUCOR</v>
          </cell>
          <cell r="E1787" t="str">
            <v>11103-01-000033-7</v>
          </cell>
        </row>
        <row r="1788">
          <cell r="B1788">
            <v>1784</v>
          </cell>
          <cell r="C1788">
            <v>2130</v>
          </cell>
          <cell r="D1788" t="str">
            <v>SICA - COMISCA - SIECA / Secretaría de Industria y Comercio</v>
          </cell>
          <cell r="E1788" t="str">
            <v>11101-01-000264-8</v>
          </cell>
        </row>
        <row r="1789">
          <cell r="B1789">
            <v>1785</v>
          </cell>
          <cell r="C1789">
            <v>2130</v>
          </cell>
          <cell r="D1789" t="str">
            <v>Centro Prevención Desastres Nat. En America Central (CEPREDENAC)-COPECO</v>
          </cell>
          <cell r="E1789" t="str">
            <v>11101-01-000299-0</v>
          </cell>
          <cell r="G1789">
            <v>30000</v>
          </cell>
        </row>
        <row r="1790">
          <cell r="B1790">
            <v>1786</v>
          </cell>
          <cell r="C1790">
            <v>2130</v>
          </cell>
          <cell r="D1790" t="str">
            <v>Secretaría de Integración Turística (SITCA)-Inst. Hondureño de Turismo</v>
          </cell>
          <cell r="E1790" t="str">
            <v>11101-01-000329-6</v>
          </cell>
          <cell r="U1790">
            <v>17990</v>
          </cell>
        </row>
        <row r="1791">
          <cell r="B1791">
            <v>1787</v>
          </cell>
          <cell r="C1791">
            <v>2130</v>
          </cell>
          <cell r="D1791" t="str">
            <v>Organización Mundial de Turismo p/o Inst. Hondureño de Turismo</v>
          </cell>
          <cell r="E1791" t="str">
            <v>11101-01-000299-0</v>
          </cell>
        </row>
        <row r="1792">
          <cell r="B1792">
            <v>1788</v>
          </cell>
          <cell r="C1792">
            <v>2130</v>
          </cell>
          <cell r="D1792" t="str">
            <v>SELA - Industria y Comercio</v>
          </cell>
          <cell r="E1792" t="str">
            <v>11101-01-000252-4</v>
          </cell>
        </row>
        <row r="1793">
          <cell r="B1793">
            <v>1789</v>
          </cell>
          <cell r="C1793">
            <v>2130</v>
          </cell>
          <cell r="D1793" t="str">
            <v>Agencia Mudial Antidopaje (AMA) - Sec. Cultura, Artes y Deportes</v>
          </cell>
          <cell r="E1793" t="str">
            <v>varias</v>
          </cell>
        </row>
        <row r="1794">
          <cell r="B1794">
            <v>1790</v>
          </cell>
          <cell r="C1794">
            <v>2130</v>
          </cell>
          <cell r="D1794" t="str">
            <v>CERLAC - Sec. Cultura, Artes y Deportes</v>
          </cell>
          <cell r="E1794" t="str">
            <v>varias</v>
          </cell>
        </row>
        <row r="1795">
          <cell r="B1795">
            <v>1791</v>
          </cell>
          <cell r="C1795">
            <v>2130</v>
          </cell>
          <cell r="D1795" t="str">
            <v>UNESCO - Secretaria de Educación</v>
          </cell>
          <cell r="E1795" t="str">
            <v>11102-01-000035-2</v>
          </cell>
        </row>
        <row r="1796">
          <cell r="B1796">
            <v>1792</v>
          </cell>
          <cell r="C1796">
            <v>2130</v>
          </cell>
          <cell r="D1796" t="str">
            <v>OEA p/o SETCO</v>
          </cell>
          <cell r="E1796" t="str">
            <v>11101-01-000309-1</v>
          </cell>
        </row>
        <row r="1797">
          <cell r="B1797">
            <v>1793</v>
          </cell>
          <cell r="C1797">
            <v>2130</v>
          </cell>
          <cell r="D1797" t="str">
            <v>Banco Popular de Puerto Rico - FEHG</v>
          </cell>
          <cell r="E1797" t="str">
            <v>11101-01-000264-8</v>
          </cell>
        </row>
        <row r="1798">
          <cell r="B1798">
            <v>1794</v>
          </cell>
          <cell r="C1798">
            <v>2130</v>
          </cell>
          <cell r="D1798" t="str">
            <v>Banco Popular de Puerto Rico - FEHG</v>
          </cell>
          <cell r="E1798" t="str">
            <v>11103-01-000082-5</v>
          </cell>
        </row>
        <row r="1799">
          <cell r="A1799" t="str">
            <v>2-26-06-00</v>
          </cell>
          <cell r="B1799">
            <v>1795</v>
          </cell>
          <cell r="D1799" t="str">
            <v>Gastos de Corresponsal</v>
          </cell>
          <cell r="F1799">
            <v>0</v>
          </cell>
          <cell r="G1799">
            <v>51.47</v>
          </cell>
          <cell r="H1799">
            <v>231.19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190.71</v>
          </cell>
          <cell r="O1799">
            <v>0</v>
          </cell>
          <cell r="P1799">
            <v>0</v>
          </cell>
          <cell r="Q1799">
            <v>0</v>
          </cell>
          <cell r="R1799">
            <v>497.36</v>
          </cell>
          <cell r="S1799">
            <v>0</v>
          </cell>
          <cell r="T1799">
            <v>0</v>
          </cell>
          <cell r="U1799">
            <v>268</v>
          </cell>
          <cell r="V1799">
            <v>483.97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>
            <v>0</v>
          </cell>
          <cell r="AC1799">
            <v>0</v>
          </cell>
          <cell r="AD1799">
            <v>0</v>
          </cell>
          <cell r="AE1799">
            <v>0</v>
          </cell>
          <cell r="AF1799">
            <v>0</v>
          </cell>
          <cell r="AG1799">
            <v>51.69</v>
          </cell>
          <cell r="AH1799">
            <v>0</v>
          </cell>
          <cell r="AI1799">
            <v>3349</v>
          </cell>
          <cell r="AJ1799">
            <v>0</v>
          </cell>
          <cell r="AK1799">
            <v>0</v>
          </cell>
          <cell r="AL1799">
            <v>1722.7</v>
          </cell>
        </row>
        <row r="1800">
          <cell r="B1800">
            <v>1796</v>
          </cell>
          <cell r="C1800">
            <v>2283</v>
          </cell>
          <cell r="D1800" t="str">
            <v>Gastos de Corresponsal (Bco Central)</v>
          </cell>
          <cell r="E1800" t="str">
            <v>6260-011000-00000</v>
          </cell>
          <cell r="G1800">
            <v>51.47</v>
          </cell>
          <cell r="H1800">
            <v>231.19</v>
          </cell>
          <cell r="N1800">
            <v>190.71</v>
          </cell>
          <cell r="R1800">
            <v>497.36</v>
          </cell>
          <cell r="U1800">
            <v>268</v>
          </cell>
          <cell r="V1800">
            <v>483.97</v>
          </cell>
          <cell r="AG1800">
            <v>51.69</v>
          </cell>
          <cell r="AI1800">
            <v>3349</v>
          </cell>
        </row>
        <row r="1801">
          <cell r="B1801">
            <v>1797</v>
          </cell>
          <cell r="C1801">
            <v>2283</v>
          </cell>
          <cell r="D1801" t="str">
            <v>Gastos de Corresponsal (Gobierno)</v>
          </cell>
          <cell r="E1801" t="str">
            <v>Cuenta de Encaje</v>
          </cell>
        </row>
        <row r="1802">
          <cell r="B1802">
            <v>1798</v>
          </cell>
          <cell r="C1802">
            <v>2283</v>
          </cell>
          <cell r="D1802" t="str">
            <v>Gastos de Corresponsal (Instituciones Privadas/Publico)</v>
          </cell>
          <cell r="E1802" t="str">
            <v>Cuenta de Encaje</v>
          </cell>
        </row>
        <row r="1803">
          <cell r="A1803" t="str">
            <v>2-26-07-00</v>
          </cell>
          <cell r="B1803">
            <v>1799</v>
          </cell>
          <cell r="D1803" t="str">
            <v>Otros Pagos (Varios)</v>
          </cell>
          <cell r="F1803">
            <v>1040</v>
          </cell>
          <cell r="G1803">
            <v>1765</v>
          </cell>
          <cell r="H1803">
            <v>33823.5</v>
          </cell>
          <cell r="I1803">
            <v>0</v>
          </cell>
          <cell r="J1803">
            <v>0</v>
          </cell>
          <cell r="K1803">
            <v>0</v>
          </cell>
          <cell r="L1803">
            <v>23646.3</v>
          </cell>
          <cell r="M1803">
            <v>1478179.6</v>
          </cell>
          <cell r="N1803">
            <v>100</v>
          </cell>
          <cell r="O1803">
            <v>220869.69</v>
          </cell>
          <cell r="P1803">
            <v>0</v>
          </cell>
          <cell r="Q1803">
            <v>0</v>
          </cell>
          <cell r="R1803">
            <v>73910.23000000001</v>
          </cell>
          <cell r="S1803">
            <v>11497.04</v>
          </cell>
          <cell r="T1803">
            <v>0</v>
          </cell>
          <cell r="U1803">
            <v>0</v>
          </cell>
          <cell r="V1803">
            <v>125700.31</v>
          </cell>
          <cell r="W1803">
            <v>0</v>
          </cell>
          <cell r="X1803">
            <v>0</v>
          </cell>
          <cell r="Y1803">
            <v>85763.12</v>
          </cell>
          <cell r="Z1803">
            <v>13280</v>
          </cell>
          <cell r="AA1803">
            <v>0</v>
          </cell>
          <cell r="AB1803">
            <v>77851</v>
          </cell>
          <cell r="AC1803">
            <v>54049</v>
          </cell>
          <cell r="AD1803">
            <v>0</v>
          </cell>
          <cell r="AE1803">
            <v>0</v>
          </cell>
          <cell r="AF1803">
            <v>43349.5</v>
          </cell>
          <cell r="AG1803">
            <v>18695</v>
          </cell>
          <cell r="AH1803">
            <v>0</v>
          </cell>
          <cell r="AI1803">
            <v>133854.13</v>
          </cell>
          <cell r="AJ1803">
            <v>0</v>
          </cell>
          <cell r="AK1803">
            <v>0</v>
          </cell>
          <cell r="AL1803">
            <v>2097079.79</v>
          </cell>
        </row>
        <row r="1804">
          <cell r="B1804">
            <v>1800</v>
          </cell>
          <cell r="C1804">
            <v>2230</v>
          </cell>
          <cell r="D1804" t="str">
            <v>Acuñación de Monedas - Emisión y Tesorería</v>
          </cell>
          <cell r="E1804" t="str">
            <v>1750-400200-00000</v>
          </cell>
        </row>
        <row r="1805">
          <cell r="B1805">
            <v>1801</v>
          </cell>
          <cell r="C1805">
            <v>2280</v>
          </cell>
          <cell r="D1805" t="str">
            <v>Ajuste Mitsubishi Bank / Cancelación Anticipada</v>
          </cell>
          <cell r="E1805" t="str">
            <v>VARIOS</v>
          </cell>
        </row>
        <row r="1806">
          <cell r="B1806">
            <v>1802</v>
          </cell>
          <cell r="C1806">
            <v>2280</v>
          </cell>
          <cell r="D1806" t="str">
            <v>Ajuste a Citibank</v>
          </cell>
          <cell r="E1806" t="str">
            <v>7251-010101-0000</v>
          </cell>
        </row>
        <row r="1807">
          <cell r="B1807">
            <v>1803</v>
          </cell>
          <cell r="C1807">
            <v>2280</v>
          </cell>
          <cell r="D1807" t="str">
            <v>Ajuste a Bicsa</v>
          </cell>
          <cell r="E1807" t="str">
            <v>7251-010301-00000</v>
          </cell>
        </row>
        <row r="1808">
          <cell r="B1808">
            <v>1804</v>
          </cell>
          <cell r="C1808">
            <v>2280</v>
          </cell>
          <cell r="D1808" t="str">
            <v>Ajuste al Federal Reserve Bank</v>
          </cell>
          <cell r="E1808" t="str">
            <v>7251-010301-00000</v>
          </cell>
        </row>
        <row r="1809">
          <cell r="B1809">
            <v>1805</v>
          </cell>
          <cell r="C1809">
            <v>2280</v>
          </cell>
          <cell r="D1809" t="str">
            <v>Ajuste al Hibernia Bank</v>
          </cell>
          <cell r="E1809" t="str">
            <v>7251-010301-00000</v>
          </cell>
        </row>
        <row r="1810">
          <cell r="B1810">
            <v>1806</v>
          </cell>
          <cell r="C1810">
            <v>2286</v>
          </cell>
          <cell r="D1810" t="str">
            <v>Canje de Moneda</v>
          </cell>
          <cell r="E1810" t="str">
            <v>7251-010301-00000</v>
          </cell>
        </row>
        <row r="1811">
          <cell r="B1811">
            <v>1807</v>
          </cell>
          <cell r="C1811">
            <v>2280</v>
          </cell>
          <cell r="D1811" t="str">
            <v>Devolución de  fondos</v>
          </cell>
          <cell r="E1811" t="str">
            <v>varias</v>
          </cell>
        </row>
        <row r="1812">
          <cell r="B1812">
            <v>1808</v>
          </cell>
          <cell r="C1812">
            <v>2280</v>
          </cell>
          <cell r="D1812" t="str">
            <v>Devolución de cheque del Gobierno</v>
          </cell>
          <cell r="E1812" t="str">
            <v>Cuenta de Encaje</v>
          </cell>
        </row>
        <row r="1813">
          <cell r="B1813">
            <v>1809</v>
          </cell>
          <cell r="C1813">
            <v>2280</v>
          </cell>
          <cell r="D1813" t="str">
            <v>Devolución de deposito de las Casas de Cambio</v>
          </cell>
          <cell r="E1813" t="str">
            <v>Cuenta de Encaje</v>
          </cell>
        </row>
        <row r="1814">
          <cell r="B1814">
            <v>1810</v>
          </cell>
          <cell r="C1814">
            <v>2286</v>
          </cell>
          <cell r="D1814" t="str">
            <v>Retiro Cuenta Especial - Occidente</v>
          </cell>
          <cell r="E1814" t="str">
            <v>Cuenta de Encaje</v>
          </cell>
          <cell r="AB1814">
            <v>50346</v>
          </cell>
        </row>
        <row r="1815">
          <cell r="B1815">
            <v>1811</v>
          </cell>
          <cell r="C1815">
            <v>2230</v>
          </cell>
          <cell r="D1815" t="str">
            <v>Venta de Divisas al BID</v>
          </cell>
          <cell r="E1815" t="str">
            <v>varias</v>
          </cell>
        </row>
        <row r="1816">
          <cell r="B1816">
            <v>1812</v>
          </cell>
          <cell r="C1816">
            <v>2230</v>
          </cell>
          <cell r="E1816" t="str">
            <v>3700-101801-00000</v>
          </cell>
        </row>
        <row r="1817">
          <cell r="B1817">
            <v>1813</v>
          </cell>
          <cell r="C1817">
            <v>2253</v>
          </cell>
          <cell r="D1817" t="str">
            <v>Factura por Embarque de Billetes - Banco Central de Honduras</v>
          </cell>
          <cell r="E1817" t="str">
            <v>6291-03010000-00000</v>
          </cell>
        </row>
        <row r="1818">
          <cell r="B1818">
            <v>1814</v>
          </cell>
          <cell r="C1818">
            <v>2130</v>
          </cell>
          <cell r="E1818" t="str">
            <v>6260-011000-00000</v>
          </cell>
        </row>
        <row r="1819">
          <cell r="B1819">
            <v>1815</v>
          </cell>
          <cell r="C1819">
            <v>2130</v>
          </cell>
          <cell r="D1819" t="str">
            <v>Servicios Diversos - Instituto Hondureño de Turismo</v>
          </cell>
          <cell r="E1819" t="str">
            <v>6260-011000-00000</v>
          </cell>
          <cell r="G1819">
            <v>1765</v>
          </cell>
          <cell r="H1819">
            <v>1906</v>
          </cell>
          <cell r="O1819">
            <v>4004.6</v>
          </cell>
          <cell r="R1819">
            <v>60507.23</v>
          </cell>
          <cell r="Y1819">
            <v>2327.83</v>
          </cell>
          <cell r="AC1819">
            <v>6406</v>
          </cell>
        </row>
        <row r="1820">
          <cell r="B1820">
            <v>1816</v>
          </cell>
          <cell r="C1820">
            <v>2210</v>
          </cell>
          <cell r="D1820" t="str">
            <v>FIDEICOMISO CONVENIO NEW MARK</v>
          </cell>
          <cell r="E1820" t="str">
            <v>6260-011000-00000</v>
          </cell>
        </row>
        <row r="1821">
          <cell r="B1821">
            <v>1817</v>
          </cell>
          <cell r="C1821">
            <v>2280</v>
          </cell>
          <cell r="D1821" t="str">
            <v>Intereses por sobregiro en Bancos Corresponsales</v>
          </cell>
          <cell r="E1821" t="str">
            <v>6260-011000-00000</v>
          </cell>
        </row>
        <row r="1822">
          <cell r="B1822">
            <v>1818</v>
          </cell>
          <cell r="C1822">
            <v>2120</v>
          </cell>
          <cell r="D1822" t="str">
            <v>Pago Cuota Mantenimiento al BCIE p/o MHCP</v>
          </cell>
          <cell r="E1822" t="str">
            <v>varias</v>
          </cell>
        </row>
        <row r="1823">
          <cell r="B1823">
            <v>1819</v>
          </cell>
          <cell r="C1823">
            <v>2230</v>
          </cell>
          <cell r="D1823" t="str">
            <v>Transporte y Custodia de Remesa</v>
          </cell>
          <cell r="E1823" t="str">
            <v>6291-030100-00000-122</v>
          </cell>
          <cell r="AC1823">
            <v>47643</v>
          </cell>
        </row>
        <row r="1824">
          <cell r="B1824">
            <v>1820</v>
          </cell>
          <cell r="C1824">
            <v>2230</v>
          </cell>
          <cell r="D1824" t="str">
            <v>Diversos - Banco Central de Honduras (SWIFT - Bloomberg -BCG)</v>
          </cell>
          <cell r="E1824" t="str">
            <v>3700-100617-00000</v>
          </cell>
        </row>
        <row r="1825">
          <cell r="B1825">
            <v>1821</v>
          </cell>
          <cell r="C1825">
            <v>2130</v>
          </cell>
          <cell r="D1825" t="str">
            <v>Servicios Diversos - COHCIT</v>
          </cell>
          <cell r="E1825" t="str">
            <v>3600-050000-11101</v>
          </cell>
        </row>
        <row r="1826">
          <cell r="B1826">
            <v>1822</v>
          </cell>
          <cell r="C1826">
            <v>2284</v>
          </cell>
          <cell r="D1826" t="str">
            <v xml:space="preserve">Faltante y Billetes falsos en Remesa enviada </v>
          </cell>
          <cell r="E1826" t="str">
            <v>3450-11000022100-1421</v>
          </cell>
          <cell r="L1826">
            <v>550</v>
          </cell>
          <cell r="N1826">
            <v>100</v>
          </cell>
          <cell r="O1826">
            <v>1390</v>
          </cell>
        </row>
        <row r="1827">
          <cell r="B1827">
            <v>1823</v>
          </cell>
          <cell r="C1827">
            <v>2130</v>
          </cell>
          <cell r="D1827" t="str">
            <v>Servicios Diversos - Congreso Nacional</v>
          </cell>
          <cell r="E1827" t="str">
            <v>1750-250201-00000</v>
          </cell>
        </row>
        <row r="1828">
          <cell r="B1828">
            <v>1824</v>
          </cell>
          <cell r="C1828">
            <v>2230</v>
          </cell>
          <cell r="D1828" t="str">
            <v>Servicios Diversos - Bco Central de Honduras( Jp Morgan)</v>
          </cell>
          <cell r="E1828" t="str">
            <v>varias</v>
          </cell>
        </row>
        <row r="1829">
          <cell r="B1829">
            <v>1825</v>
          </cell>
          <cell r="C1829">
            <v>2130</v>
          </cell>
          <cell r="D1829" t="str">
            <v>Servicios Diversos - Corte Suprema de Justicia</v>
          </cell>
          <cell r="E1829" t="str">
            <v>1750-250201-00000</v>
          </cell>
          <cell r="Y1829">
            <v>22400</v>
          </cell>
        </row>
        <row r="1830">
          <cell r="B1830">
            <v>1826</v>
          </cell>
          <cell r="C1830">
            <v>2230</v>
          </cell>
          <cell r="D1830" t="str">
            <v>Honorarios Profesionales - Bco Central de Honduras</v>
          </cell>
          <cell r="E1830" t="str">
            <v>11102-11102-01-00018-2</v>
          </cell>
        </row>
        <row r="1831">
          <cell r="B1831">
            <v>1827</v>
          </cell>
          <cell r="C1831">
            <v>2130</v>
          </cell>
          <cell r="D1831" t="str">
            <v xml:space="preserve">Servicios Diversos - Casa Presidencial </v>
          </cell>
          <cell r="E1831" t="str">
            <v>3600-200100-11101/006</v>
          </cell>
          <cell r="O1831">
            <v>200000</v>
          </cell>
        </row>
        <row r="1832">
          <cell r="B1832">
            <v>1828</v>
          </cell>
          <cell r="C1832">
            <v>2130</v>
          </cell>
          <cell r="D1832" t="str">
            <v>Servicios Diversos - Comision Nacional de Banco y Seguros</v>
          </cell>
          <cell r="E1832" t="str">
            <v>11102-01-000058-1</v>
          </cell>
        </row>
        <row r="1833">
          <cell r="B1833">
            <v>1829</v>
          </cell>
          <cell r="C1833">
            <v>2130</v>
          </cell>
          <cell r="D1833" t="str">
            <v>Honorarios Profesionales -Sria. Gobernacion y Justicia</v>
          </cell>
          <cell r="E1833" t="str">
            <v>11102-01-000054-9</v>
          </cell>
        </row>
        <row r="1834">
          <cell r="B1834">
            <v>1830</v>
          </cell>
          <cell r="C1834">
            <v>2130</v>
          </cell>
          <cell r="D1834" t="str">
            <v>Servicios Diversos - Tesorería General de la República</v>
          </cell>
          <cell r="E1834" t="str">
            <v>11101-01-000148-1</v>
          </cell>
        </row>
        <row r="1835">
          <cell r="B1835">
            <v>1831</v>
          </cell>
          <cell r="C1835">
            <v>2130</v>
          </cell>
          <cell r="D1835" t="str">
            <v>Honorarios Profesionales - Presidencia de la República</v>
          </cell>
          <cell r="E1835" t="str">
            <v>3600-050000-11102/035</v>
          </cell>
        </row>
        <row r="1836">
          <cell r="B1836">
            <v>1832</v>
          </cell>
          <cell r="C1836">
            <v>2130</v>
          </cell>
          <cell r="D1836" t="str">
            <v>Servicios Diversos - UNAH</v>
          </cell>
          <cell r="E1836" t="str">
            <v>11102-01-000056-5</v>
          </cell>
        </row>
        <row r="1837">
          <cell r="B1837">
            <v>1833</v>
          </cell>
          <cell r="C1837">
            <v>2130</v>
          </cell>
          <cell r="D1837" t="str">
            <v>Servicios Diversos - Relaciones Exteriores</v>
          </cell>
          <cell r="E1837" t="str">
            <v>11101-01-000080-7</v>
          </cell>
          <cell r="S1837">
            <v>5990</v>
          </cell>
          <cell r="V1837">
            <v>7585</v>
          </cell>
        </row>
        <row r="1838">
          <cell r="B1838">
            <v>1834</v>
          </cell>
          <cell r="C1838">
            <v>2130</v>
          </cell>
          <cell r="D1838" t="str">
            <v>Honorarios Profesionales - UNAH</v>
          </cell>
          <cell r="E1838" t="str">
            <v>11102-20-000021-3</v>
          </cell>
        </row>
        <row r="1839">
          <cell r="B1839">
            <v>1835</v>
          </cell>
          <cell r="C1839">
            <v>2130</v>
          </cell>
          <cell r="D1839" t="str">
            <v>Honorarios Profesionales - CNBS</v>
          </cell>
          <cell r="E1839" t="str">
            <v>11101-20-000022-1</v>
          </cell>
          <cell r="H1839">
            <v>11527.5</v>
          </cell>
          <cell r="S1839">
            <v>5507.04</v>
          </cell>
          <cell r="AB1839">
            <v>14850</v>
          </cell>
        </row>
        <row r="1840">
          <cell r="B1840">
            <v>1836</v>
          </cell>
          <cell r="C1840">
            <v>2130</v>
          </cell>
          <cell r="D1840" t="str">
            <v>Servicios Diversos - CONATEL</v>
          </cell>
          <cell r="E1840" t="str">
            <v>12100-20-</v>
          </cell>
        </row>
        <row r="1841">
          <cell r="B1841">
            <v>1837</v>
          </cell>
          <cell r="C1841">
            <v>2130</v>
          </cell>
          <cell r="D1841" t="str">
            <v>Honorarios Profesionales - Secretaria de Salud</v>
          </cell>
          <cell r="E1841" t="str">
            <v>11101-20-000114-6</v>
          </cell>
        </row>
        <row r="1842">
          <cell r="B1842">
            <v>1838</v>
          </cell>
          <cell r="C1842">
            <v>2130</v>
          </cell>
          <cell r="D1842" t="str">
            <v>Honorarios Profesionales- Tribunal Superior de Cuentas</v>
          </cell>
          <cell r="E1842" t="str">
            <v>11101-01-000225-7</v>
          </cell>
          <cell r="M1842">
            <v>7985.15</v>
          </cell>
        </row>
        <row r="1843">
          <cell r="B1843">
            <v>1839</v>
          </cell>
          <cell r="C1843">
            <v>2130</v>
          </cell>
          <cell r="D1843" t="str">
            <v>Servicios Diversos - Despacho Presidencial</v>
          </cell>
          <cell r="E1843" t="str">
            <v>11102-01-000068-9</v>
          </cell>
        </row>
        <row r="1844">
          <cell r="B1844">
            <v>1840</v>
          </cell>
          <cell r="C1844">
            <v>2130</v>
          </cell>
          <cell r="D1844" t="str">
            <v>Servicios Diversos - Tribunal Supremo Electoral</v>
          </cell>
          <cell r="E1844" t="str">
            <v>11101-01-000061.-1</v>
          </cell>
        </row>
        <row r="1845">
          <cell r="B1845">
            <v>1841</v>
          </cell>
          <cell r="C1845">
            <v>2130</v>
          </cell>
          <cell r="D1845" t="str">
            <v>Servicios Diversos - Dirección General de Aeronautica Civil</v>
          </cell>
          <cell r="E1845" t="str">
            <v>12100-20-000012-0</v>
          </cell>
        </row>
        <row r="1846">
          <cell r="B1846">
            <v>1842</v>
          </cell>
          <cell r="C1846">
            <v>2130</v>
          </cell>
          <cell r="D1846" t="str">
            <v>Servicios Diversos - Dirección General de Educación Policial</v>
          </cell>
          <cell r="E1846" t="str">
            <v>11101-01-000250-8</v>
          </cell>
        </row>
        <row r="1847">
          <cell r="B1847">
            <v>1843</v>
          </cell>
          <cell r="C1847">
            <v>2130</v>
          </cell>
          <cell r="D1847" t="str">
            <v>Servicios Diversos - UPNFM</v>
          </cell>
          <cell r="E1847" t="str">
            <v>11101-01-000121-8</v>
          </cell>
        </row>
        <row r="1848">
          <cell r="B1848">
            <v>1844</v>
          </cell>
          <cell r="C1848">
            <v>2130</v>
          </cell>
          <cell r="D1848" t="str">
            <v>Servicios Diversos - ENEE</v>
          </cell>
          <cell r="E1848" t="str">
            <v>11103-01-000001-9</v>
          </cell>
        </row>
        <row r="1849">
          <cell r="B1849">
            <v>1845</v>
          </cell>
          <cell r="C1849">
            <v>2130</v>
          </cell>
          <cell r="D1849" t="str">
            <v>Honorarios Profesionales - COPECO</v>
          </cell>
          <cell r="E1849" t="str">
            <v>12100-20-000012-0</v>
          </cell>
        </row>
        <row r="1850">
          <cell r="B1850">
            <v>1846</v>
          </cell>
          <cell r="C1850">
            <v>2130</v>
          </cell>
          <cell r="D1850" t="str">
            <v>Honorarios Profesionales - Empresa Nacional de Energía Eléctrica</v>
          </cell>
          <cell r="E1850" t="str">
            <v>12100-01-000058-8</v>
          </cell>
          <cell r="Y1850">
            <v>9997.2900000000009</v>
          </cell>
        </row>
        <row r="1851">
          <cell r="B1851">
            <v>1847</v>
          </cell>
          <cell r="C1851">
            <v>2110</v>
          </cell>
          <cell r="D1851" t="str">
            <v>Movimientos de Capital - IHAH</v>
          </cell>
          <cell r="E1851" t="str">
            <v>12100-20-000002-3</v>
          </cell>
        </row>
        <row r="1852">
          <cell r="B1852">
            <v>1848</v>
          </cell>
          <cell r="C1852">
            <v>2110</v>
          </cell>
          <cell r="D1852" t="str">
            <v>Movimientos de Capital - OTRO SECTOR PUBLICO</v>
          </cell>
          <cell r="E1852" t="str">
            <v>varias</v>
          </cell>
        </row>
        <row r="1853">
          <cell r="B1853">
            <v>1849</v>
          </cell>
          <cell r="C1853">
            <v>2130</v>
          </cell>
          <cell r="D1853" t="str">
            <v>Servicios Diversos - Unidad Ejecutora del Poder Judicial (UES)</v>
          </cell>
          <cell r="E1853" t="str">
            <v>1200-050101-42000/454</v>
          </cell>
        </row>
        <row r="1854">
          <cell r="B1854">
            <v>1850</v>
          </cell>
          <cell r="C1854">
            <v>2130</v>
          </cell>
          <cell r="D1854" t="str">
            <v>Servicios Diversos - FHIS</v>
          </cell>
          <cell r="E1854" t="str">
            <v>11102-01-000035-2</v>
          </cell>
        </row>
        <row r="1855">
          <cell r="B1855">
            <v>1851</v>
          </cell>
          <cell r="C1855">
            <v>2130</v>
          </cell>
          <cell r="D1855" t="str">
            <v>Servicios Diversos - FIDE</v>
          </cell>
          <cell r="E1855" t="str">
            <v>11102-20-000008-6</v>
          </cell>
          <cell r="M1855">
            <v>29773.200000000001</v>
          </cell>
        </row>
        <row r="1856">
          <cell r="B1856">
            <v>1852</v>
          </cell>
          <cell r="C1856">
            <v>2111</v>
          </cell>
          <cell r="D1856" t="str">
            <v>Transf. A-f Bamer - Euro Estudios p/o Finanzas</v>
          </cell>
          <cell r="E1856" t="str">
            <v>11102-20-000008-6</v>
          </cell>
        </row>
        <row r="1857">
          <cell r="B1857">
            <v>1853</v>
          </cell>
          <cell r="C1857">
            <v>2130</v>
          </cell>
          <cell r="D1857" t="str">
            <v>Honorarios Profesionales - Tribunal Superior de Cuentas</v>
          </cell>
          <cell r="E1857" t="str">
            <v>23000-01-000009-6</v>
          </cell>
        </row>
        <row r="1858">
          <cell r="B1858">
            <v>1854</v>
          </cell>
          <cell r="C1858">
            <v>2130</v>
          </cell>
          <cell r="D1858" t="str">
            <v>Servicios Diversos - Fondo Vial de Honduras</v>
          </cell>
          <cell r="E1858" t="str">
            <v>11102-01-000091-3</v>
          </cell>
        </row>
        <row r="1859">
          <cell r="B1859">
            <v>1855</v>
          </cell>
          <cell r="C1859">
            <v>2130</v>
          </cell>
          <cell r="D1859" t="str">
            <v>Servicios Diversos - PRONADERS</v>
          </cell>
          <cell r="E1859" t="str">
            <v>1750-251601-00000</v>
          </cell>
          <cell r="AF1859">
            <v>35303.25</v>
          </cell>
        </row>
        <row r="1860">
          <cell r="B1860">
            <v>1856</v>
          </cell>
          <cell r="C1860">
            <v>2130</v>
          </cell>
          <cell r="D1860" t="str">
            <v>Servicios Diversos - BANHPROVI</v>
          </cell>
          <cell r="E1860" t="str">
            <v>1750-251601-00000</v>
          </cell>
        </row>
        <row r="1861">
          <cell r="B1861">
            <v>1857</v>
          </cell>
          <cell r="C1861">
            <v>2130</v>
          </cell>
          <cell r="D1861" t="str">
            <v>Servicios Diversos - Fuerza Aerea Hondureña</v>
          </cell>
          <cell r="E1861" t="str">
            <v>1751251601-00000</v>
          </cell>
        </row>
        <row r="1862">
          <cell r="B1862">
            <v>1858</v>
          </cell>
          <cell r="C1862">
            <v>2130</v>
          </cell>
          <cell r="D1862" t="str">
            <v>Honorarios Profesionales - Instituto de la Propiedad</v>
          </cell>
          <cell r="E1862" t="str">
            <v>1750-251601-00000</v>
          </cell>
        </row>
        <row r="1863">
          <cell r="B1863">
            <v>1859</v>
          </cell>
          <cell r="C1863">
            <v>2130</v>
          </cell>
          <cell r="D1863" t="str">
            <v>Servicios Diversos - FINANZAS</v>
          </cell>
          <cell r="E1863" t="str">
            <v>3600-200100-11101-2</v>
          </cell>
        </row>
        <row r="1864">
          <cell r="B1864">
            <v>1860</v>
          </cell>
          <cell r="C1864">
            <v>2130</v>
          </cell>
          <cell r="D1864" t="str">
            <v>Servicios Diversos - Honducor</v>
          </cell>
          <cell r="E1864" t="str">
            <v>3500-050101-12100/1110</v>
          </cell>
        </row>
        <row r="1865">
          <cell r="B1865">
            <v>1861</v>
          </cell>
          <cell r="C1865">
            <v>2130</v>
          </cell>
          <cell r="D1865" t="str">
            <v>Servicios Diversos - SERNA</v>
          </cell>
          <cell r="E1865" t="str">
            <v>3450-100000-12100/386</v>
          </cell>
        </row>
        <row r="1866">
          <cell r="B1866">
            <v>1862</v>
          </cell>
          <cell r="C1866">
            <v>2130</v>
          </cell>
          <cell r="D1866" t="str">
            <v>Honorarios Profesionales - FIDE</v>
          </cell>
          <cell r="E1866" t="str">
            <v>12100-01-000065-0</v>
          </cell>
          <cell r="AB1866">
            <v>12655</v>
          </cell>
        </row>
        <row r="1867">
          <cell r="B1867">
            <v>1863</v>
          </cell>
          <cell r="C1867">
            <v>2130</v>
          </cell>
          <cell r="D1867" t="str">
            <v>Servicios Diversos - IHNFA</v>
          </cell>
          <cell r="E1867" t="str">
            <v>11103-01-000068-1</v>
          </cell>
        </row>
        <row r="1868">
          <cell r="B1868">
            <v>1864</v>
          </cell>
          <cell r="C1868">
            <v>2130</v>
          </cell>
          <cell r="D1868" t="str">
            <v>Servicios Diversos - PATH</v>
          </cell>
          <cell r="E1868" t="str">
            <v>11103-01-000004-3</v>
          </cell>
        </row>
        <row r="1869">
          <cell r="B1869">
            <v>1865</v>
          </cell>
          <cell r="C1869">
            <v>2130</v>
          </cell>
          <cell r="D1869" t="str">
            <v>Servicios Diversos - INJUPEMP</v>
          </cell>
          <cell r="E1869" t="str">
            <v>11103-01-000005-1</v>
          </cell>
        </row>
        <row r="1870">
          <cell r="B1870">
            <v>1866</v>
          </cell>
          <cell r="C1870">
            <v>2130</v>
          </cell>
          <cell r="D1870" t="str">
            <v>Servicios Diversos - Inst Hondureño de Formación Profesional</v>
          </cell>
          <cell r="E1870" t="str">
            <v>11103-01-000003-5</v>
          </cell>
        </row>
        <row r="1871">
          <cell r="B1871">
            <v>1867</v>
          </cell>
          <cell r="C1871">
            <v>2130</v>
          </cell>
          <cell r="D1871" t="str">
            <v>Servicios Diversos - Cuerpo de Bomberos</v>
          </cell>
          <cell r="E1871" t="str">
            <v>11103-20-000001-1</v>
          </cell>
        </row>
        <row r="1872">
          <cell r="B1872">
            <v>1868</v>
          </cell>
          <cell r="C1872">
            <v>2130</v>
          </cell>
          <cell r="D1872" t="str">
            <v>Honorarios Profesionales - Comis. Defensa y Promo. de la Competencia</v>
          </cell>
          <cell r="E1872" t="str">
            <v>1750-250201-00000</v>
          </cell>
        </row>
        <row r="1873">
          <cell r="B1873">
            <v>1869</v>
          </cell>
          <cell r="C1873">
            <v>2130</v>
          </cell>
          <cell r="D1873" t="str">
            <v>Honorarios Profesionales - FHIS</v>
          </cell>
          <cell r="E1873" t="str">
            <v>11103-20-000015-1</v>
          </cell>
          <cell r="H1873">
            <v>15890</v>
          </cell>
        </row>
        <row r="1874">
          <cell r="B1874">
            <v>1870</v>
          </cell>
          <cell r="C1874">
            <v>2130</v>
          </cell>
          <cell r="D1874" t="str">
            <v>Servicios Diversos - Federación Hondureña de Natación</v>
          </cell>
          <cell r="E1874" t="str">
            <v>1750-250201-00000</v>
          </cell>
        </row>
        <row r="1875">
          <cell r="B1875">
            <v>1871</v>
          </cell>
          <cell r="C1875">
            <v>2130</v>
          </cell>
          <cell r="D1875" t="str">
            <v>Servicios Diversos - Instituto Hondureño de Seguridad Social</v>
          </cell>
          <cell r="E1875" t="str">
            <v>11103-01-000026-4</v>
          </cell>
        </row>
        <row r="1876">
          <cell r="B1876">
            <v>1872</v>
          </cell>
          <cell r="C1876">
            <v>2130</v>
          </cell>
          <cell r="D1876" t="str">
            <v>Servicios Diversos - Instituto Hondureño de Antropología e Historia</v>
          </cell>
          <cell r="E1876" t="str">
            <v>varias</v>
          </cell>
        </row>
        <row r="1877">
          <cell r="B1877">
            <v>1873</v>
          </cell>
          <cell r="C1877">
            <v>2130</v>
          </cell>
          <cell r="D1877" t="str">
            <v>Servicios Diversos - Instituto Hondureño Turismo</v>
          </cell>
          <cell r="E1877" t="str">
            <v>varias</v>
          </cell>
        </row>
        <row r="1878">
          <cell r="B1878">
            <v>1874</v>
          </cell>
          <cell r="C1878">
            <v>2130</v>
          </cell>
          <cell r="D1878" t="str">
            <v>Servicios Diversos - INA</v>
          </cell>
          <cell r="E1878" t="str">
            <v>11102-01-000058-1</v>
          </cell>
        </row>
        <row r="1879">
          <cell r="B1879">
            <v>1875</v>
          </cell>
          <cell r="C1879">
            <v>2130</v>
          </cell>
          <cell r="D1879" t="str">
            <v>Servicios Diversos - IMPREMA</v>
          </cell>
          <cell r="E1879" t="str">
            <v>11102-01-000047-6</v>
          </cell>
        </row>
        <row r="1880">
          <cell r="B1880">
            <v>1876</v>
          </cell>
          <cell r="C1880">
            <v>2130</v>
          </cell>
          <cell r="D1880" t="str">
            <v>Servicios Diversos - Secretaría de Cultura, Artes y Deportes</v>
          </cell>
          <cell r="E1880" t="str">
            <v>11101-01-000121-8</v>
          </cell>
        </row>
        <row r="1881">
          <cell r="B1881">
            <v>1877</v>
          </cell>
          <cell r="C1881">
            <v>2110</v>
          </cell>
          <cell r="D1881" t="str">
            <v xml:space="preserve">Movimiento de Capital - Secretaria de Finanzas/ ALBA </v>
          </cell>
          <cell r="E1881" t="str">
            <v>1750-251601-00000</v>
          </cell>
        </row>
        <row r="1882">
          <cell r="B1882">
            <v>1878</v>
          </cell>
          <cell r="C1882">
            <v>2130</v>
          </cell>
          <cell r="D1882" t="str">
            <v>Servicios Diversos - Secretaria de Finanzas</v>
          </cell>
          <cell r="E1882" t="str">
            <v>11101-20-000040-9</v>
          </cell>
        </row>
        <row r="1883">
          <cell r="B1883">
            <v>1879</v>
          </cell>
          <cell r="C1883">
            <v>2130</v>
          </cell>
          <cell r="D1883" t="str">
            <v>Honorarios Profesionales - Municipalidad de SPS</v>
          </cell>
          <cell r="E1883" t="str">
            <v>3600-050000-11101/7</v>
          </cell>
        </row>
        <row r="1884">
          <cell r="B1884">
            <v>1880</v>
          </cell>
          <cell r="C1884">
            <v>2130</v>
          </cell>
          <cell r="D1884" t="str">
            <v>Servicios Diversos - Secretaria de Trabajo</v>
          </cell>
          <cell r="E1884" t="str">
            <v>3600-050000-11103</v>
          </cell>
        </row>
        <row r="1885">
          <cell r="B1885">
            <v>1881</v>
          </cell>
          <cell r="C1885">
            <v>2130</v>
          </cell>
          <cell r="D1885" t="str">
            <v>Servicios Diversos - Ministerio Publico</v>
          </cell>
          <cell r="E1885" t="str">
            <v>11101-20-000268-1</v>
          </cell>
          <cell r="L1885">
            <v>5400.7</v>
          </cell>
        </row>
        <row r="1886">
          <cell r="B1886">
            <v>1882</v>
          </cell>
          <cell r="C1886">
            <v>2130</v>
          </cell>
          <cell r="D1886" t="str">
            <v>Honorarios Profesionales - Ministerio Publico</v>
          </cell>
          <cell r="E1886" t="str">
            <v>11101-01-000054-8</v>
          </cell>
        </row>
        <row r="1887">
          <cell r="B1887">
            <v>1883</v>
          </cell>
          <cell r="C1887">
            <v>2130</v>
          </cell>
          <cell r="D1887" t="str">
            <v>Servicios Diversos - Gobernación y Justicia</v>
          </cell>
          <cell r="E1887" t="str">
            <v>12100-20000021-1</v>
          </cell>
        </row>
        <row r="1888">
          <cell r="B1888">
            <v>1884</v>
          </cell>
          <cell r="C1888">
            <v>2110</v>
          </cell>
          <cell r="D1888" t="str">
            <v>Devolución de Fondos a/f Coop.Suiza-COSUDE p/o Sec. De Finanzas</v>
          </cell>
          <cell r="E1888" t="str">
            <v>11103-01-000008-6</v>
          </cell>
        </row>
        <row r="1889">
          <cell r="B1889">
            <v>1885</v>
          </cell>
          <cell r="C1889">
            <v>2230</v>
          </cell>
          <cell r="D1889" t="str">
            <v>Servicios Diversos - Banco Central de Honduras</v>
          </cell>
          <cell r="E1889" t="str">
            <v>1750-251601-00000</v>
          </cell>
        </row>
        <row r="1890">
          <cell r="B1890">
            <v>1886</v>
          </cell>
          <cell r="C1890">
            <v>2130</v>
          </cell>
          <cell r="D1890" t="str">
            <v>Servicios Diversos - Presidencia de la República</v>
          </cell>
          <cell r="E1890" t="str">
            <v>11101-20-000295-9</v>
          </cell>
        </row>
        <row r="1891">
          <cell r="B1891">
            <v>1887</v>
          </cell>
          <cell r="C1891">
            <v>2130</v>
          </cell>
          <cell r="D1891" t="str">
            <v>Servicios Diversos - Municipalidad de San Pedro Sula</v>
          </cell>
          <cell r="E1891" t="str">
            <v>11101-01-000100-5</v>
          </cell>
        </row>
        <row r="1892">
          <cell r="B1892">
            <v>1888</v>
          </cell>
          <cell r="C1892">
            <v>2130</v>
          </cell>
          <cell r="D1892" t="str">
            <v>Servicios Diversos - Sec. Industria y Comercio</v>
          </cell>
          <cell r="E1892" t="str">
            <v>11102-20-000028-0</v>
          </cell>
        </row>
        <row r="1893">
          <cell r="B1893">
            <v>1889</v>
          </cell>
          <cell r="C1893">
            <v>2113</v>
          </cell>
          <cell r="D1893" t="str">
            <v>Movimiento De Capital Intermo - COHDEFOR</v>
          </cell>
          <cell r="E1893" t="str">
            <v>11101-20-000046-8</v>
          </cell>
        </row>
        <row r="1894">
          <cell r="B1894">
            <v>1890</v>
          </cell>
          <cell r="C1894">
            <v>2130</v>
          </cell>
          <cell r="D1894" t="str">
            <v>Honorarios Profesionales - Defensa Nacional</v>
          </cell>
          <cell r="E1894" t="str">
            <v>11101-20-000114-6</v>
          </cell>
        </row>
        <row r="1895">
          <cell r="B1895">
            <v>1891</v>
          </cell>
          <cell r="C1895">
            <v>2130</v>
          </cell>
          <cell r="D1895" t="str">
            <v>Servicios Diversos - FONADERS</v>
          </cell>
          <cell r="E1895" t="str">
            <v>11101-01-000290-7</v>
          </cell>
        </row>
        <row r="1896">
          <cell r="B1896">
            <v>1892</v>
          </cell>
          <cell r="C1896">
            <v>2130</v>
          </cell>
          <cell r="D1896" t="str">
            <v>Servicios Diversos - Relaciones Exteriores</v>
          </cell>
          <cell r="E1896" t="str">
            <v>11101-20-000185-4</v>
          </cell>
        </row>
        <row r="1897">
          <cell r="B1897">
            <v>1893</v>
          </cell>
          <cell r="C1897">
            <v>2130</v>
          </cell>
          <cell r="D1897" t="str">
            <v>Servicios Diversos - Recursos Naturales</v>
          </cell>
          <cell r="E1897" t="str">
            <v>11101-20-000185-4</v>
          </cell>
        </row>
        <row r="1898">
          <cell r="B1898">
            <v>1894</v>
          </cell>
          <cell r="C1898">
            <v>2130</v>
          </cell>
          <cell r="D1898" t="str">
            <v>Servicios Diversos - SANAA</v>
          </cell>
          <cell r="E1898" t="str">
            <v>12100-01-000006-5</v>
          </cell>
        </row>
        <row r="1899">
          <cell r="B1899">
            <v>1895</v>
          </cell>
          <cell r="C1899">
            <v>2130</v>
          </cell>
          <cell r="D1899" t="str">
            <v>Servicios Diversos - Setco</v>
          </cell>
          <cell r="E1899" t="str">
            <v>11101-20-000134-0</v>
          </cell>
        </row>
        <row r="1900">
          <cell r="B1900">
            <v>1896</v>
          </cell>
          <cell r="C1900">
            <v>2130</v>
          </cell>
          <cell r="D1900" t="str">
            <v>Servicios Diversos - Secretaria de Agricultura y Ganadería</v>
          </cell>
          <cell r="E1900" t="str">
            <v>11101-01-000329.6</v>
          </cell>
        </row>
        <row r="1901">
          <cell r="B1901">
            <v>1897</v>
          </cell>
          <cell r="C1901">
            <v>2130</v>
          </cell>
          <cell r="D1901" t="str">
            <v>Servicios Diversos - Secretaria de Defensa Nacional</v>
          </cell>
          <cell r="E1901" t="str">
            <v>1750-251601-00000</v>
          </cell>
        </row>
        <row r="1902">
          <cell r="B1902">
            <v>1898</v>
          </cell>
          <cell r="C1902">
            <v>2130</v>
          </cell>
          <cell r="D1902" t="str">
            <v>Servicios Diversos - Secretaria de Educación</v>
          </cell>
          <cell r="E1902" t="str">
            <v>11101-01-000268-1</v>
          </cell>
        </row>
        <row r="1903">
          <cell r="B1903">
            <v>1899</v>
          </cell>
          <cell r="C1903">
            <v>2130</v>
          </cell>
          <cell r="D1903" t="str">
            <v>Honorarios Profesionales - Soptravi</v>
          </cell>
          <cell r="E1903" t="str">
            <v>11101-20-000248-7</v>
          </cell>
          <cell r="AF1903">
            <v>8046.25</v>
          </cell>
        </row>
        <row r="1904">
          <cell r="B1904">
            <v>1900</v>
          </cell>
          <cell r="C1904">
            <v>2286</v>
          </cell>
          <cell r="D1904" t="str">
            <v>Servicios Diversos - Gobierno  (Negociación Euros)</v>
          </cell>
          <cell r="E1904" t="str">
            <v>3600-20100-11101-6</v>
          </cell>
          <cell r="M1904">
            <v>1440021.25</v>
          </cell>
          <cell r="O1904">
            <v>7428.84</v>
          </cell>
          <cell r="V1904">
            <v>13078</v>
          </cell>
          <cell r="AI1904">
            <v>18464.13</v>
          </cell>
        </row>
        <row r="1905">
          <cell r="B1905">
            <v>1901</v>
          </cell>
          <cell r="C1905">
            <v>2130</v>
          </cell>
          <cell r="D1905" t="str">
            <v>Servicios Diversos - Secretaria Estado Despacho Presidencial</v>
          </cell>
          <cell r="E1905" t="str">
            <v>11101-01-000140-4</v>
          </cell>
        </row>
        <row r="1906">
          <cell r="B1906">
            <v>1902</v>
          </cell>
          <cell r="C1906">
            <v>2110</v>
          </cell>
          <cell r="D1906" t="str">
            <v>Movimiento de Capital - Secretaria Relaciones Exteriores</v>
          </cell>
          <cell r="E1906" t="str">
            <v>3600-050000-11101/020</v>
          </cell>
        </row>
        <row r="1907">
          <cell r="B1907">
            <v>1903</v>
          </cell>
          <cell r="C1907">
            <v>2130</v>
          </cell>
          <cell r="D1907" t="str">
            <v>Servicios Diversos - Secretaria de Salud</v>
          </cell>
          <cell r="E1907" t="str">
            <v>11101-20-000329-6</v>
          </cell>
        </row>
        <row r="1908">
          <cell r="B1908">
            <v>1904</v>
          </cell>
          <cell r="C1908">
            <v>2130</v>
          </cell>
          <cell r="D1908" t="str">
            <v>Servicios Diversos - Secretaria de Seguridad</v>
          </cell>
          <cell r="E1908" t="str">
            <v>11101-01-000225-7</v>
          </cell>
        </row>
        <row r="1909">
          <cell r="B1909">
            <v>1905</v>
          </cell>
          <cell r="C1909">
            <v>2130</v>
          </cell>
          <cell r="D1909" t="str">
            <v>Servicios Diversos - SOPTRAVI</v>
          </cell>
          <cell r="E1909" t="str">
            <v>11101-20-000193-6</v>
          </cell>
          <cell r="O1909">
            <v>8046.25</v>
          </cell>
        </row>
        <row r="1910">
          <cell r="B1910">
            <v>1906</v>
          </cell>
          <cell r="C1910">
            <v>2130</v>
          </cell>
          <cell r="D1910" t="str">
            <v>Servicios Diversos - Secretaría Industria y  Comercio</v>
          </cell>
          <cell r="E1910" t="str">
            <v>11101-01-000329-6</v>
          </cell>
        </row>
        <row r="1911">
          <cell r="B1911">
            <v>1907</v>
          </cell>
          <cell r="C1911">
            <v>2130</v>
          </cell>
          <cell r="D1911" t="str">
            <v>Servicios Diversos - Empresa Nacional Portuaria</v>
          </cell>
          <cell r="E1911" t="str">
            <v>11101-01-000227-3</v>
          </cell>
        </row>
        <row r="1912">
          <cell r="B1912">
            <v>1908</v>
          </cell>
          <cell r="C1912">
            <v>2130</v>
          </cell>
          <cell r="D1912" t="str">
            <v>Servicios Diversos - Tribunal Superior de Cuentas</v>
          </cell>
          <cell r="E1912" t="str">
            <v>3600-050000-11101/020</v>
          </cell>
        </row>
        <row r="1913">
          <cell r="B1913">
            <v>1909</v>
          </cell>
          <cell r="C1913">
            <v>2130</v>
          </cell>
          <cell r="D1913" t="str">
            <v>Servcios Diversos - Corte Suprema de Justicia</v>
          </cell>
          <cell r="E1913" t="str">
            <v>varias</v>
          </cell>
          <cell r="AI1913">
            <v>115390</v>
          </cell>
        </row>
        <row r="1914">
          <cell r="B1914">
            <v>1910</v>
          </cell>
          <cell r="C1914">
            <v>2130</v>
          </cell>
          <cell r="D1914" t="str">
            <v>Servicios Diversos - Universidad Pedagogica Francisco Morazán</v>
          </cell>
          <cell r="E1914" t="str">
            <v>3600-050000-11101/006</v>
          </cell>
        </row>
        <row r="1915">
          <cell r="B1915">
            <v>1911</v>
          </cell>
          <cell r="C1915">
            <v>2130</v>
          </cell>
          <cell r="D1915" t="str">
            <v>Servicios Diversos - Universidad Nacional Autónoma de Hond.</v>
          </cell>
          <cell r="E1915" t="str">
            <v>11103-01-000082-5</v>
          </cell>
        </row>
        <row r="1916">
          <cell r="B1916">
            <v>1912</v>
          </cell>
          <cell r="C1916">
            <v>2111</v>
          </cell>
          <cell r="D1916" t="str">
            <v>Mov. De Capital -Instituto de Prevision Militar</v>
          </cell>
          <cell r="E1916" t="str">
            <v>1750-25-020100</v>
          </cell>
        </row>
        <row r="1917">
          <cell r="B1917">
            <v>1913</v>
          </cell>
          <cell r="C1917">
            <v>2130</v>
          </cell>
          <cell r="D1917" t="str">
            <v>Honorarios Profesionales - Secretaría de Agricultura y Ganadería</v>
          </cell>
          <cell r="E1917" t="str">
            <v>1750-251601-00000</v>
          </cell>
        </row>
        <row r="1918">
          <cell r="B1918">
            <v>1914</v>
          </cell>
          <cell r="C1918">
            <v>2130</v>
          </cell>
          <cell r="D1918" t="str">
            <v>Honorarios Profesionales - Secretarìa de Educacion</v>
          </cell>
          <cell r="E1918" t="str">
            <v>12100-01-000058-8</v>
          </cell>
          <cell r="Z1918">
            <v>13280</v>
          </cell>
          <cell r="AG1918">
            <v>6290</v>
          </cell>
        </row>
        <row r="1919">
          <cell r="B1919">
            <v>1915</v>
          </cell>
          <cell r="C1919">
            <v>2130</v>
          </cell>
          <cell r="D1919" t="str">
            <v>Honorarios Profesionales - SETCO</v>
          </cell>
          <cell r="E1919" t="str">
            <v>11101-20-000273-8</v>
          </cell>
        </row>
        <row r="1920">
          <cell r="B1920">
            <v>1916</v>
          </cell>
          <cell r="C1920">
            <v>2130</v>
          </cell>
          <cell r="D1920" t="str">
            <v>Honorarios Profesionales - Secretarìa de Finanzas</v>
          </cell>
          <cell r="E1920" t="str">
            <v>11101-20-000201-0</v>
          </cell>
          <cell r="V1920">
            <v>73368.2</v>
          </cell>
          <cell r="Y1920">
            <v>51038</v>
          </cell>
        </row>
        <row r="1921">
          <cell r="B1921">
            <v>1917</v>
          </cell>
          <cell r="C1921">
            <v>2130</v>
          </cell>
          <cell r="D1921" t="str">
            <v>Honorarios Profesionales - Procuraduria General de la República</v>
          </cell>
          <cell r="E1921" t="str">
            <v>12100-01-000058-8</v>
          </cell>
        </row>
        <row r="1922">
          <cell r="B1922">
            <v>1918</v>
          </cell>
          <cell r="C1922">
            <v>2130</v>
          </cell>
          <cell r="D1922" t="str">
            <v>Honorarios Profesionales p/o Sec. Relaciones Exteriores</v>
          </cell>
          <cell r="E1922" t="str">
            <v>6411-080100-00000</v>
          </cell>
          <cell r="L1922">
            <v>13725.6</v>
          </cell>
        </row>
        <row r="1923">
          <cell r="B1923">
            <v>1919</v>
          </cell>
          <cell r="C1923">
            <v>2130</v>
          </cell>
          <cell r="D1923" t="str">
            <v>Honorarios Profesionales p/o Sec. Industria y Comercio</v>
          </cell>
          <cell r="E1923" t="str">
            <v>3600-20100-11101-7</v>
          </cell>
        </row>
        <row r="1924">
          <cell r="B1924">
            <v>1920</v>
          </cell>
          <cell r="C1924">
            <v>2130</v>
          </cell>
          <cell r="D1924" t="str">
            <v>Honorarios Profesionales - Tesorería General de la República</v>
          </cell>
          <cell r="E1924" t="str">
            <v>3600-050001-10110-5</v>
          </cell>
        </row>
        <row r="1925">
          <cell r="B1925">
            <v>1921</v>
          </cell>
          <cell r="C1925">
            <v>2130</v>
          </cell>
          <cell r="D1925" t="str">
            <v>Honorarios Profesionales p/o Inst Hondureño de Turismo</v>
          </cell>
          <cell r="E1925" t="str">
            <v>11103-01-000033-7</v>
          </cell>
          <cell r="H1925">
            <v>4500</v>
          </cell>
          <cell r="V1925">
            <v>19739.11</v>
          </cell>
        </row>
        <row r="1926">
          <cell r="B1926">
            <v>1922</v>
          </cell>
          <cell r="C1926">
            <v>2130</v>
          </cell>
          <cell r="D1926" t="str">
            <v>Honorarios Profesionales p/o Secretaría de Seguridad</v>
          </cell>
          <cell r="E1926" t="str">
            <v>12100-01-000058-8</v>
          </cell>
        </row>
        <row r="1927">
          <cell r="B1927">
            <v>1923</v>
          </cell>
          <cell r="C1927">
            <v>2130</v>
          </cell>
          <cell r="D1927" t="str">
            <v>Honorarios Profesionales p/o Universidad Pedagogica Francisco Morazán</v>
          </cell>
          <cell r="E1927" t="str">
            <v>1750-251601-00000</v>
          </cell>
        </row>
        <row r="1928">
          <cell r="B1928">
            <v>1924</v>
          </cell>
          <cell r="C1928">
            <v>2130</v>
          </cell>
          <cell r="D1928" t="str">
            <v>Honorarios Profesionales - Sec. Despacho Presidencial</v>
          </cell>
          <cell r="E1928" t="str">
            <v>12100-01-000058-8</v>
          </cell>
        </row>
        <row r="1929">
          <cell r="B1929">
            <v>1925</v>
          </cell>
          <cell r="C1929">
            <v>2140</v>
          </cell>
          <cell r="D1929" t="str">
            <v>Donación p/o Relaciones Ext. -Repatriación Cadaveres</v>
          </cell>
          <cell r="E1929" t="str">
            <v>23000-01-000009-6</v>
          </cell>
          <cell r="F1929">
            <v>1040</v>
          </cell>
          <cell r="L1929">
            <v>3970</v>
          </cell>
          <cell r="R1929">
            <v>13403</v>
          </cell>
          <cell r="V1929">
            <v>11930</v>
          </cell>
          <cell r="AG1929">
            <v>12405</v>
          </cell>
        </row>
        <row r="1930">
          <cell r="B1930">
            <v>1926</v>
          </cell>
          <cell r="C1930">
            <v>2140</v>
          </cell>
          <cell r="D1930" t="str">
            <v>Donación -Finanzas - ASIP</v>
          </cell>
          <cell r="E1930" t="str">
            <v>11103-01-000026-4</v>
          </cell>
        </row>
        <row r="1931">
          <cell r="B1931">
            <v>1927</v>
          </cell>
          <cell r="C1931">
            <v>2288</v>
          </cell>
          <cell r="D1931" t="str">
            <v>Remesas Familiares</v>
          </cell>
          <cell r="E1931" t="str">
            <v>11101-02-000063-1</v>
          </cell>
          <cell r="M1931">
            <v>400</v>
          </cell>
        </row>
        <row r="1932">
          <cell r="B1932">
            <v>1928</v>
          </cell>
          <cell r="C1932">
            <v>2230</v>
          </cell>
          <cell r="D1932" t="str">
            <v>Diversos - Seguro de Vida y Fondo de Pensiones</v>
          </cell>
          <cell r="E1932" t="str">
            <v>6330-060000-00000</v>
          </cell>
        </row>
        <row r="1933">
          <cell r="B1933">
            <v>1929</v>
          </cell>
          <cell r="C1933">
            <v>2230</v>
          </cell>
          <cell r="D1933" t="str">
            <v>Diversos - Servicios Financieros y Comisiones</v>
          </cell>
          <cell r="E1933" t="str">
            <v>11103-01-000082-5</v>
          </cell>
        </row>
        <row r="1934">
          <cell r="B1934">
            <v>1930</v>
          </cell>
          <cell r="C1934">
            <v>2230</v>
          </cell>
          <cell r="D1934" t="str">
            <v>Servicios Diversos- Particulares (BCH)</v>
          </cell>
          <cell r="E1934" t="str">
            <v>12100-01-000058-8</v>
          </cell>
        </row>
        <row r="1935">
          <cell r="B1935">
            <v>1931</v>
          </cell>
          <cell r="C1935">
            <v>2289</v>
          </cell>
          <cell r="D1935" t="str">
            <v>Organismos Internacionales</v>
          </cell>
        </row>
        <row r="1936">
          <cell r="B1936">
            <v>1932</v>
          </cell>
          <cell r="C1936">
            <v>2230</v>
          </cell>
          <cell r="D1936" t="str">
            <v>Servicios Diversos- Particulares</v>
          </cell>
        </row>
        <row r="1937">
          <cell r="A1937" t="str">
            <v>2-26-08-00</v>
          </cell>
          <cell r="B1937">
            <v>1933</v>
          </cell>
          <cell r="D1937" t="str">
            <v>Liquidación Carta de Crédito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  <cell r="W1937">
            <v>0</v>
          </cell>
          <cell r="X1937">
            <v>0</v>
          </cell>
          <cell r="Y1937">
            <v>0</v>
          </cell>
          <cell r="Z1937">
            <v>0</v>
          </cell>
          <cell r="AA1937">
            <v>0</v>
          </cell>
          <cell r="AB1937">
            <v>0</v>
          </cell>
          <cell r="AC1937">
            <v>0</v>
          </cell>
          <cell r="AD1937">
            <v>0</v>
          </cell>
          <cell r="AE1937">
            <v>0</v>
          </cell>
          <cell r="AF1937">
            <v>0</v>
          </cell>
          <cell r="AG1937">
            <v>0</v>
          </cell>
          <cell r="AH1937">
            <v>0</v>
          </cell>
          <cell r="AI1937">
            <v>0</v>
          </cell>
          <cell r="AJ1937">
            <v>0</v>
          </cell>
          <cell r="AK1937">
            <v>0</v>
          </cell>
          <cell r="AL1937">
            <v>0</v>
          </cell>
        </row>
        <row r="1938">
          <cell r="B1938">
            <v>1934</v>
          </cell>
          <cell r="C1938">
            <v>2271</v>
          </cell>
          <cell r="D1938" t="str">
            <v>CD 02/09 p/c Auxiliar Euro Industrial</v>
          </cell>
          <cell r="E1938" t="str">
            <v>varias</v>
          </cell>
        </row>
        <row r="1939">
          <cell r="B1939">
            <v>1935</v>
          </cell>
          <cell r="C1939">
            <v>2271</v>
          </cell>
          <cell r="D1939" t="str">
            <v>CD 03/2009 p/c UNAH / ASD INC.</v>
          </cell>
          <cell r="E1939" t="str">
            <v>varias</v>
          </cell>
        </row>
        <row r="1940">
          <cell r="B1940">
            <v>1936</v>
          </cell>
          <cell r="C1940">
            <v>2271</v>
          </cell>
          <cell r="D1940" t="str">
            <v>CD FE/2005 p/c Empresa Nacional Portuaria</v>
          </cell>
          <cell r="E1940" t="str">
            <v>varias</v>
          </cell>
        </row>
        <row r="1941">
          <cell r="B1941">
            <v>1937</v>
          </cell>
          <cell r="C1941">
            <v>2271</v>
          </cell>
          <cell r="D1941" t="str">
            <v>CD 04/2007 p/o Empresa Nacional Portuaria</v>
          </cell>
          <cell r="E1941" t="str">
            <v>varias</v>
          </cell>
        </row>
        <row r="1942">
          <cell r="B1942">
            <v>1938</v>
          </cell>
          <cell r="C1942">
            <v>2271</v>
          </cell>
          <cell r="D1942" t="str">
            <v>CD 07/2009 p/o Empresa Nacional de Energía Eléctrica</v>
          </cell>
          <cell r="E1942" t="str">
            <v>varias</v>
          </cell>
        </row>
        <row r="1943">
          <cell r="B1943">
            <v>1939</v>
          </cell>
          <cell r="C1943">
            <v>2271</v>
          </cell>
          <cell r="D1943" t="str">
            <v>CD 04/2009 p/o Empresa Nacional de Energía Eléctrica</v>
          </cell>
          <cell r="E1943" t="str">
            <v>3450-100000-12100-387</v>
          </cell>
        </row>
        <row r="1944">
          <cell r="B1944">
            <v>1940</v>
          </cell>
          <cell r="C1944">
            <v>2271</v>
          </cell>
          <cell r="D1944" t="str">
            <v>CD 01/2007 p/o Defensa Nacional</v>
          </cell>
          <cell r="E1944" t="str">
            <v>varias</v>
          </cell>
        </row>
        <row r="1945">
          <cell r="B1945">
            <v>1941</v>
          </cell>
          <cell r="C1945">
            <v>2271</v>
          </cell>
          <cell r="D1945" t="str">
            <v>CD 003/09 p/c INPREMA</v>
          </cell>
          <cell r="E1945" t="str">
            <v>varias</v>
          </cell>
        </row>
        <row r="1946">
          <cell r="B1946">
            <v>1942</v>
          </cell>
          <cell r="C1946">
            <v>2271</v>
          </cell>
          <cell r="D1946" t="str">
            <v>CD 02/20078p/o Empresa Nacional de Energía Eléctrica</v>
          </cell>
          <cell r="E1946" t="str">
            <v>varias</v>
          </cell>
        </row>
        <row r="1947">
          <cell r="B1947">
            <v>1943</v>
          </cell>
          <cell r="C1947">
            <v>2271</v>
          </cell>
          <cell r="D1947" t="str">
            <v>CD 004/04 p/c Empresa Nacional de Energía Eléctrica</v>
          </cell>
          <cell r="E1947" t="str">
            <v>3450-100000-12100-387</v>
          </cell>
        </row>
        <row r="1948">
          <cell r="B1948">
            <v>1944</v>
          </cell>
          <cell r="C1948">
            <v>2271</v>
          </cell>
          <cell r="D1948" t="str">
            <v>CD 10/2009 p/c Secretaria de Seguridad</v>
          </cell>
          <cell r="E1948" t="str">
            <v>1750-251200-00000</v>
          </cell>
        </row>
        <row r="1949">
          <cell r="B1949">
            <v>1945</v>
          </cell>
          <cell r="C1949">
            <v>2271</v>
          </cell>
          <cell r="D1949" t="str">
            <v>CD 005/2008 p/c Secretaría de Seguridad</v>
          </cell>
          <cell r="E1949" t="str">
            <v>1750-251200-00000</v>
          </cell>
        </row>
        <row r="1950">
          <cell r="B1950">
            <v>1946</v>
          </cell>
          <cell r="C1950">
            <v>2271</v>
          </cell>
          <cell r="D1950" t="str">
            <v>CD 07/2009 p/c Empresa Nacional Portuaria</v>
          </cell>
          <cell r="E1950" t="str">
            <v>1750-251200-00000</v>
          </cell>
        </row>
        <row r="1951">
          <cell r="B1951">
            <v>1947</v>
          </cell>
          <cell r="C1951">
            <v>2271</v>
          </cell>
          <cell r="D1951" t="str">
            <v>CD 006/02 p/c Banco Central de Honduras</v>
          </cell>
          <cell r="E1951" t="str">
            <v>varias</v>
          </cell>
        </row>
        <row r="1952">
          <cell r="B1952">
            <v>1948</v>
          </cell>
          <cell r="C1952">
            <v>2271</v>
          </cell>
          <cell r="D1952" t="str">
            <v>CD 06/2006 p/c Empresa Nacional de Energia Electrica</v>
          </cell>
          <cell r="E1952" t="str">
            <v>varias</v>
          </cell>
        </row>
        <row r="1953">
          <cell r="B1953">
            <v>1949</v>
          </cell>
          <cell r="C1953">
            <v>2271</v>
          </cell>
          <cell r="D1953" t="str">
            <v>CD 14/2007 p/c Universal Security Group</v>
          </cell>
          <cell r="E1953" t="str">
            <v>3450-100000-12100</v>
          </cell>
        </row>
        <row r="1954">
          <cell r="B1954">
            <v>1950</v>
          </cell>
          <cell r="C1954">
            <v>2271</v>
          </cell>
          <cell r="D1954" t="str">
            <v>CD 008/2004 p/c Empresa Nacional de Energía Eléctrica</v>
          </cell>
          <cell r="E1954" t="str">
            <v>1750-251200-00000</v>
          </cell>
        </row>
        <row r="1955">
          <cell r="B1955">
            <v>1951</v>
          </cell>
          <cell r="C1955">
            <v>2271</v>
          </cell>
          <cell r="D1955" t="str">
            <v>CD 05/2006 p/c Secretaría de Seguridad</v>
          </cell>
          <cell r="E1955" t="str">
            <v>Varias</v>
          </cell>
        </row>
        <row r="1956">
          <cell r="B1956">
            <v>1952</v>
          </cell>
          <cell r="C1956">
            <v>2271</v>
          </cell>
          <cell r="D1956" t="str">
            <v>CD 009/02 p/c Empresa Nacional Portuaria</v>
          </cell>
          <cell r="E1956" t="str">
            <v>varias</v>
          </cell>
        </row>
        <row r="1957">
          <cell r="B1957">
            <v>1953</v>
          </cell>
          <cell r="C1957">
            <v>2271</v>
          </cell>
          <cell r="D1957" t="str">
            <v>CD 010/01 p/c Corte Suprema de Justicia</v>
          </cell>
          <cell r="E1957" t="str">
            <v>3700-100601-00000</v>
          </cell>
        </row>
        <row r="1958">
          <cell r="B1958">
            <v>1954</v>
          </cell>
          <cell r="C1958">
            <v>2271</v>
          </cell>
          <cell r="D1958" t="str">
            <v>CD 08/2009 p/c CONATEL</v>
          </cell>
          <cell r="E1958" t="str">
            <v>varias</v>
          </cell>
        </row>
        <row r="1959">
          <cell r="B1959">
            <v>1955</v>
          </cell>
          <cell r="C1959">
            <v>2271</v>
          </cell>
          <cell r="D1959" t="str">
            <v>CD 011/00 p/c Credito Publico</v>
          </cell>
          <cell r="E1959" t="str">
            <v>3700-100601-00000</v>
          </cell>
        </row>
        <row r="1960">
          <cell r="B1960">
            <v>1956</v>
          </cell>
          <cell r="C1960">
            <v>2271</v>
          </cell>
          <cell r="D1960" t="str">
            <v>CD 011/01 p/c Empresa Nacional Portuaria</v>
          </cell>
          <cell r="E1960" t="str">
            <v>Varias</v>
          </cell>
        </row>
        <row r="1961">
          <cell r="B1961">
            <v>1957</v>
          </cell>
          <cell r="C1961">
            <v>2271</v>
          </cell>
          <cell r="D1961" t="str">
            <v>CD 011/02 p/c Banco Central de Honduras</v>
          </cell>
          <cell r="E1961" t="str">
            <v>varias</v>
          </cell>
        </row>
        <row r="1962">
          <cell r="B1962">
            <v>1958</v>
          </cell>
          <cell r="C1962">
            <v>2271</v>
          </cell>
          <cell r="D1962" t="str">
            <v>CD 012/01 p/c Secretaria de Finanzas</v>
          </cell>
          <cell r="E1962" t="str">
            <v>1750-251200-00000</v>
          </cell>
        </row>
        <row r="1963">
          <cell r="B1963">
            <v>1959</v>
          </cell>
          <cell r="C1963">
            <v>2271</v>
          </cell>
          <cell r="D1963" t="str">
            <v>CD 06/2008 p/c Secretaria de Seguridad</v>
          </cell>
          <cell r="E1963" t="str">
            <v>3700-100601-00000</v>
          </cell>
        </row>
        <row r="1964">
          <cell r="B1964">
            <v>1960</v>
          </cell>
          <cell r="C1964">
            <v>2271</v>
          </cell>
          <cell r="D1964" t="str">
            <v>CD 013/2007 p/c Secretaria de Seguridad</v>
          </cell>
          <cell r="E1964" t="str">
            <v>1750-251200-00000</v>
          </cell>
        </row>
        <row r="1965">
          <cell r="B1965">
            <v>1961</v>
          </cell>
          <cell r="C1965">
            <v>2271</v>
          </cell>
          <cell r="D1965" t="str">
            <v>CD 013/02 p/c Empresa Nacional de Energía Eléctrica</v>
          </cell>
          <cell r="E1965" t="str">
            <v>1750-251200-00000</v>
          </cell>
        </row>
        <row r="1966">
          <cell r="B1966">
            <v>1962</v>
          </cell>
          <cell r="C1966">
            <v>2271</v>
          </cell>
          <cell r="D1966" t="str">
            <v>CD 014/01 p/c Secretaria de Finanzas</v>
          </cell>
          <cell r="E1966" t="str">
            <v>1750-251200-00000</v>
          </cell>
        </row>
        <row r="1967">
          <cell r="B1967">
            <v>1963</v>
          </cell>
          <cell r="C1967">
            <v>2271</v>
          </cell>
          <cell r="D1967" t="str">
            <v>CD 014/2002 p/c Empresa Nacional de Energía Eléctrica</v>
          </cell>
          <cell r="E1967" t="str">
            <v>1750-251200-00000</v>
          </cell>
        </row>
        <row r="1968">
          <cell r="B1968">
            <v>1964</v>
          </cell>
          <cell r="C1968">
            <v>2271</v>
          </cell>
          <cell r="D1968" t="str">
            <v>CD 015/01 p/c Secretaria de Finanzas</v>
          </cell>
          <cell r="E1968" t="str">
            <v>1750-251200-00000</v>
          </cell>
        </row>
        <row r="1969">
          <cell r="B1969">
            <v>1965</v>
          </cell>
          <cell r="C1969">
            <v>2271</v>
          </cell>
          <cell r="D1969" t="str">
            <v>CD 016/00 p/c Cuerpo de Bomberos</v>
          </cell>
          <cell r="E1969" t="str">
            <v>1750-251200-00000</v>
          </cell>
        </row>
        <row r="1970">
          <cell r="B1970">
            <v>1966</v>
          </cell>
          <cell r="C1970">
            <v>2271</v>
          </cell>
          <cell r="D1970" t="str">
            <v>CD 016/01 p/c Banco Central de Honduras</v>
          </cell>
          <cell r="E1970" t="str">
            <v>varias</v>
          </cell>
        </row>
        <row r="1971">
          <cell r="B1971">
            <v>1967</v>
          </cell>
          <cell r="C1971">
            <v>2271</v>
          </cell>
          <cell r="D1971" t="str">
            <v>CD 017/01 p/c Banco Central de Honduras</v>
          </cell>
          <cell r="E1971" t="str">
            <v>1750-251200-00000</v>
          </cell>
        </row>
        <row r="1972">
          <cell r="B1972">
            <v>1968</v>
          </cell>
          <cell r="C1972">
            <v>2271</v>
          </cell>
          <cell r="D1972" t="str">
            <v>CD 09/2006 p/c Empresa Nacional de Energia Electrica</v>
          </cell>
          <cell r="E1972" t="str">
            <v>3700-100601-00000</v>
          </cell>
        </row>
        <row r="1973">
          <cell r="B1973">
            <v>1969</v>
          </cell>
          <cell r="C1973">
            <v>2271</v>
          </cell>
          <cell r="D1973" t="str">
            <v>CD 019/01 p/c Empresa Nacional de Energía Eléctrica</v>
          </cell>
          <cell r="E1973" t="str">
            <v>Varias</v>
          </cell>
        </row>
        <row r="1974">
          <cell r="B1974">
            <v>1970</v>
          </cell>
          <cell r="C1974">
            <v>2271</v>
          </cell>
          <cell r="D1974" t="str">
            <v>CD 020/01 p/c Empresa Nacional de Energía Eléctrica</v>
          </cell>
          <cell r="E1974" t="str">
            <v>1750-251200-00000</v>
          </cell>
        </row>
        <row r="1975">
          <cell r="B1975">
            <v>1971</v>
          </cell>
          <cell r="C1975">
            <v>2271</v>
          </cell>
          <cell r="D1975" t="str">
            <v>CD 021/01 p/c Banco Central de Honduras</v>
          </cell>
          <cell r="E1975" t="str">
            <v>varias</v>
          </cell>
        </row>
        <row r="1976">
          <cell r="B1976">
            <v>1972</v>
          </cell>
          <cell r="C1976">
            <v>2271</v>
          </cell>
          <cell r="D1976" t="str">
            <v>CD 022/01 p/c Presidencia de la Republica</v>
          </cell>
          <cell r="E1976" t="str">
            <v>varias</v>
          </cell>
        </row>
        <row r="1977">
          <cell r="B1977">
            <v>1973</v>
          </cell>
          <cell r="C1977">
            <v>2271</v>
          </cell>
          <cell r="D1977" t="str">
            <v>CD 023/01 p/c Empresa Nacional Portuaria</v>
          </cell>
          <cell r="E1977" t="str">
            <v>varias</v>
          </cell>
        </row>
        <row r="1978">
          <cell r="B1978">
            <v>1974</v>
          </cell>
          <cell r="C1978">
            <v>2271</v>
          </cell>
          <cell r="D1978" t="str">
            <v>CD 025/01 p/c Secretaria de Finanzas</v>
          </cell>
          <cell r="E1978" t="str">
            <v>1750-251200-00000</v>
          </cell>
        </row>
        <row r="1979">
          <cell r="B1979">
            <v>1975</v>
          </cell>
          <cell r="C1979">
            <v>2271</v>
          </cell>
          <cell r="D1979" t="str">
            <v>CD 026/01 p/c Empresa Nacional de Energía Eléctrica</v>
          </cell>
          <cell r="E1979" t="str">
            <v>varias</v>
          </cell>
        </row>
        <row r="1980">
          <cell r="B1980">
            <v>1976</v>
          </cell>
          <cell r="C1980">
            <v>2271</v>
          </cell>
          <cell r="D1980" t="str">
            <v>CD 027/01 p/c Secretaria de Finanzas</v>
          </cell>
          <cell r="E1980" t="str">
            <v>1750-251200-00000</v>
          </cell>
        </row>
        <row r="1981">
          <cell r="B1981">
            <v>1977</v>
          </cell>
          <cell r="C1981">
            <v>2271</v>
          </cell>
          <cell r="D1981" t="str">
            <v>CD 028/01 p/c Secretaria de Finanzas</v>
          </cell>
          <cell r="E1981" t="str">
            <v>varias</v>
          </cell>
        </row>
        <row r="1982">
          <cell r="B1982">
            <v>1978</v>
          </cell>
          <cell r="C1982">
            <v>2271</v>
          </cell>
          <cell r="D1982" t="str">
            <v>CD 07/03 p/c Empresa Nacional de Energia Electrica</v>
          </cell>
          <cell r="E1982" t="str">
            <v>varias</v>
          </cell>
        </row>
        <row r="1983">
          <cell r="B1983">
            <v>1979</v>
          </cell>
          <cell r="C1983">
            <v>2271</v>
          </cell>
          <cell r="D1983" t="str">
            <v>CD 030/01 p/c Empresa Nacional de Energia Electrica</v>
          </cell>
          <cell r="E1983" t="str">
            <v>3700-100601-00000</v>
          </cell>
        </row>
        <row r="1984">
          <cell r="B1984">
            <v>1980</v>
          </cell>
          <cell r="C1984">
            <v>2271</v>
          </cell>
          <cell r="D1984" t="str">
            <v>CD 031/01 p/c Empresa Nacional de Energia Electrica</v>
          </cell>
          <cell r="E1984" t="str">
            <v>3700-100601-00000</v>
          </cell>
        </row>
        <row r="1985">
          <cell r="B1985">
            <v>1981</v>
          </cell>
          <cell r="C1985">
            <v>2271</v>
          </cell>
          <cell r="D1985" t="str">
            <v>CD 032/01 p/c Secretaria de Finanzas</v>
          </cell>
          <cell r="E1985" t="str">
            <v>3600-100000-11101-6-1</v>
          </cell>
        </row>
        <row r="1986">
          <cell r="B1986">
            <v>1982</v>
          </cell>
          <cell r="C1986">
            <v>2271</v>
          </cell>
          <cell r="D1986" t="str">
            <v>OCP 002/02 p/c Secretaria de Finanzas</v>
          </cell>
          <cell r="E1986" t="str">
            <v>1750-251200-00000</v>
          </cell>
        </row>
        <row r="1987">
          <cell r="A1987" t="str">
            <v>2-26-09-00</v>
          </cell>
          <cell r="B1987">
            <v>1983</v>
          </cell>
          <cell r="D1987" t="str">
            <v>Transferencias al Sector Bancario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</row>
        <row r="1988">
          <cell r="B1988">
            <v>1984</v>
          </cell>
          <cell r="C1988">
            <v>2251</v>
          </cell>
          <cell r="D1988" t="str">
            <v>Pago de Endeudamiento Externo p/o Bancahorro</v>
          </cell>
          <cell r="E1988" t="str">
            <v>3450-100000-22100</v>
          </cell>
        </row>
        <row r="1989">
          <cell r="B1989">
            <v>1985</v>
          </cell>
          <cell r="C1989">
            <v>2251</v>
          </cell>
          <cell r="D1989" t="str">
            <v>Pago de Endeudamiento Externo p/o Ficohsa</v>
          </cell>
          <cell r="E1989" t="str">
            <v>3450-100000-22100/465</v>
          </cell>
        </row>
        <row r="1990">
          <cell r="B1990">
            <v>1986</v>
          </cell>
        </row>
        <row r="1991">
          <cell r="B1991">
            <v>1987</v>
          </cell>
        </row>
        <row r="1992">
          <cell r="A1992" t="str">
            <v>2-26-10-00</v>
          </cell>
          <cell r="B1992">
            <v>1988</v>
          </cell>
          <cell r="C1992">
            <v>2250</v>
          </cell>
          <cell r="D1992" t="str">
            <v>Inversión Extranjera</v>
          </cell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B1992">
            <v>0</v>
          </cell>
          <cell r="AC1992">
            <v>0</v>
          </cell>
          <cell r="AD1992">
            <v>0</v>
          </cell>
          <cell r="AE1992">
            <v>0</v>
          </cell>
          <cell r="AF1992">
            <v>0</v>
          </cell>
          <cell r="AG1992">
            <v>0</v>
          </cell>
          <cell r="AH1992">
            <v>0</v>
          </cell>
          <cell r="AI1992">
            <v>0</v>
          </cell>
          <cell r="AJ1992">
            <v>0</v>
          </cell>
          <cell r="AK1992">
            <v>0</v>
          </cell>
          <cell r="AL1992">
            <v>0</v>
          </cell>
        </row>
        <row r="1993">
          <cell r="B1993">
            <v>1989</v>
          </cell>
          <cell r="D1993" t="str">
            <v>Compra de Activos y Pasivos de Lloyds por Banco Cuscatlan</v>
          </cell>
        </row>
        <row r="1994">
          <cell r="B1994">
            <v>1990</v>
          </cell>
          <cell r="D1994" t="str">
            <v>Certificado de Deposito no en cuenta</v>
          </cell>
        </row>
        <row r="1995">
          <cell r="A1995" t="str">
            <v>2-26-11-00</v>
          </cell>
          <cell r="B1995">
            <v>1991</v>
          </cell>
          <cell r="D1995" t="str">
            <v>Banhprovi - BCIE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X1995">
            <v>0</v>
          </cell>
          <cell r="Y1995">
            <v>0</v>
          </cell>
          <cell r="Z1995">
            <v>0</v>
          </cell>
          <cell r="AA1995">
            <v>0</v>
          </cell>
          <cell r="AB1995">
            <v>0</v>
          </cell>
          <cell r="AC1995">
            <v>0</v>
          </cell>
          <cell r="AD1995">
            <v>0</v>
          </cell>
          <cell r="AE1995">
            <v>0</v>
          </cell>
          <cell r="AF1995">
            <v>0</v>
          </cell>
          <cell r="AG1995">
            <v>0</v>
          </cell>
          <cell r="AH1995">
            <v>0</v>
          </cell>
          <cell r="AI1995">
            <v>0</v>
          </cell>
          <cell r="AJ1995">
            <v>0</v>
          </cell>
          <cell r="AK1995">
            <v>0</v>
          </cell>
          <cell r="AL1995">
            <v>0</v>
          </cell>
        </row>
        <row r="1996">
          <cell r="B1996">
            <v>1992</v>
          </cell>
          <cell r="C1996">
            <v>2111</v>
          </cell>
          <cell r="D1996" t="str">
            <v>Desembolso Capital Fondos Propios (GC 430)</v>
          </cell>
          <cell r="E1996" t="str">
            <v>3500-050101-23000/1312</v>
          </cell>
        </row>
        <row r="1997">
          <cell r="B1997">
            <v>1993</v>
          </cell>
          <cell r="C1997">
            <v>2121</v>
          </cell>
          <cell r="D1997" t="str">
            <v>Desembolso Interes Fondos Propios (GC  430)</v>
          </cell>
          <cell r="E1997" t="str">
            <v>3500-050101-23000/1312</v>
          </cell>
        </row>
        <row r="1998">
          <cell r="A1998" t="str">
            <v>2-26-12-00</v>
          </cell>
          <cell r="B1998">
            <v>1994</v>
          </cell>
          <cell r="D1998" t="str">
            <v>Fonaprovi - Sistema Bancario</v>
          </cell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B1998">
            <v>0</v>
          </cell>
          <cell r="AC1998">
            <v>0</v>
          </cell>
          <cell r="AD1998">
            <v>0</v>
          </cell>
          <cell r="AE1998">
            <v>0</v>
          </cell>
          <cell r="AF1998">
            <v>0</v>
          </cell>
          <cell r="AG1998">
            <v>0</v>
          </cell>
          <cell r="AH1998">
            <v>0</v>
          </cell>
          <cell r="AI1998">
            <v>0</v>
          </cell>
          <cell r="AJ1998">
            <v>0</v>
          </cell>
          <cell r="AK1998">
            <v>0</v>
          </cell>
          <cell r="AL1998">
            <v>0</v>
          </cell>
        </row>
        <row r="1999">
          <cell r="B1999">
            <v>1995</v>
          </cell>
          <cell r="C1999">
            <v>2130</v>
          </cell>
          <cell r="D1999" t="str">
            <v>Pago p/o de Fondo Nacional de la Producción y Vivienda</v>
          </cell>
          <cell r="E1999" t="str">
            <v>23000-01-000009-6</v>
          </cell>
        </row>
        <row r="2000">
          <cell r="B2000">
            <v>1996</v>
          </cell>
        </row>
        <row r="2001">
          <cell r="A2001" t="str">
            <v>2-27-01-00</v>
          </cell>
          <cell r="B2001">
            <v>1997</v>
          </cell>
          <cell r="D2001" t="str">
            <v>Subasta Sistema Bancario Nacional</v>
          </cell>
          <cell r="F2001">
            <v>17615090</v>
          </cell>
          <cell r="G2001">
            <v>19707010</v>
          </cell>
          <cell r="H2001">
            <v>22513120</v>
          </cell>
          <cell r="I2001">
            <v>0</v>
          </cell>
          <cell r="J2001">
            <v>0</v>
          </cell>
          <cell r="K2001">
            <v>0</v>
          </cell>
          <cell r="L2001">
            <v>47528760</v>
          </cell>
          <cell r="M2001">
            <v>28312900</v>
          </cell>
          <cell r="N2001">
            <v>31124520</v>
          </cell>
          <cell r="O2001">
            <v>21715160</v>
          </cell>
          <cell r="P2001">
            <v>0</v>
          </cell>
          <cell r="Q2001">
            <v>0</v>
          </cell>
          <cell r="R2001">
            <v>21475020</v>
          </cell>
          <cell r="S2001">
            <v>33123300</v>
          </cell>
          <cell r="T2001">
            <v>0</v>
          </cell>
          <cell r="U2001">
            <v>22028770</v>
          </cell>
          <cell r="V2001">
            <v>26583160</v>
          </cell>
          <cell r="W2001">
            <v>0</v>
          </cell>
          <cell r="X2001">
            <v>0</v>
          </cell>
          <cell r="Y2001">
            <v>22212470</v>
          </cell>
          <cell r="Z2001">
            <v>35172200</v>
          </cell>
          <cell r="AA2001">
            <v>26610940</v>
          </cell>
          <cell r="AB2001">
            <v>27111990</v>
          </cell>
          <cell r="AC2001">
            <v>23843160</v>
          </cell>
          <cell r="AD2001">
            <v>0</v>
          </cell>
          <cell r="AE2001">
            <v>0</v>
          </cell>
          <cell r="AF2001">
            <v>21496750</v>
          </cell>
          <cell r="AG2001">
            <v>33021040</v>
          </cell>
          <cell r="AH2001">
            <v>27211610</v>
          </cell>
          <cell r="AI2001">
            <v>37742610</v>
          </cell>
          <cell r="AJ2001">
            <v>0</v>
          </cell>
          <cell r="AK2001">
            <v>0</v>
          </cell>
          <cell r="AL2001">
            <v>402834410</v>
          </cell>
        </row>
        <row r="2002">
          <cell r="B2002">
            <v>1998</v>
          </cell>
          <cell r="C2002">
            <v>2251</v>
          </cell>
          <cell r="D2002" t="str">
            <v>Adjudicación de Subasta</v>
          </cell>
          <cell r="E2002" t="str">
            <v>Cuenta de Encaje</v>
          </cell>
          <cell r="F2002">
            <v>17615090</v>
          </cell>
          <cell r="G2002">
            <v>19707010</v>
          </cell>
          <cell r="H2002">
            <v>22513120</v>
          </cell>
          <cell r="L2002">
            <v>47528760</v>
          </cell>
          <cell r="M2002">
            <v>28312900</v>
          </cell>
          <cell r="N2002">
            <v>31124520</v>
          </cell>
          <cell r="O2002">
            <v>21715160</v>
          </cell>
          <cell r="R2002">
            <v>21475020</v>
          </cell>
          <cell r="S2002">
            <v>33123300</v>
          </cell>
          <cell r="U2002">
            <v>22028770</v>
          </cell>
          <cell r="V2002">
            <v>26583160</v>
          </cell>
          <cell r="Y2002">
            <v>22212470</v>
          </cell>
          <cell r="Z2002">
            <v>35172200</v>
          </cell>
          <cell r="AA2002">
            <v>26610940</v>
          </cell>
          <cell r="AB2002">
            <v>27111990</v>
          </cell>
          <cell r="AC2002">
            <v>23843160</v>
          </cell>
          <cell r="AF2002">
            <v>21496750</v>
          </cell>
          <cell r="AG2002">
            <v>33021040</v>
          </cell>
          <cell r="AH2002">
            <v>27211610</v>
          </cell>
          <cell r="AI2002">
            <v>37742610</v>
          </cell>
        </row>
        <row r="2003">
          <cell r="B2003">
            <v>1999</v>
          </cell>
          <cell r="C2003">
            <v>2255</v>
          </cell>
          <cell r="D2003" t="str">
            <v>Vencimiento de Inv. Voluntarias (Letras de Denominación Extranjera)</v>
          </cell>
          <cell r="E2003" t="str">
            <v>Cuenta de Encaje</v>
          </cell>
        </row>
        <row r="2004">
          <cell r="B2004">
            <v>2000</v>
          </cell>
          <cell r="C2004">
            <v>2254</v>
          </cell>
        </row>
        <row r="2005">
          <cell r="A2005" t="str">
            <v>2-27-02-00</v>
          </cell>
          <cell r="B2005">
            <v>2001</v>
          </cell>
          <cell r="D2005" t="str">
            <v>Subasta Casas de Cambio</v>
          </cell>
          <cell r="F2005">
            <v>1242920</v>
          </cell>
          <cell r="G2005">
            <v>10144040</v>
          </cell>
          <cell r="H2005">
            <v>2380190</v>
          </cell>
          <cell r="I2005">
            <v>0</v>
          </cell>
          <cell r="J2005">
            <v>0</v>
          </cell>
          <cell r="K2005">
            <v>1505300</v>
          </cell>
          <cell r="L2005">
            <v>4906390</v>
          </cell>
          <cell r="M2005">
            <v>4883270</v>
          </cell>
          <cell r="N2005">
            <v>1887550</v>
          </cell>
          <cell r="O2005">
            <v>4959230</v>
          </cell>
          <cell r="P2005">
            <v>0</v>
          </cell>
          <cell r="Q2005">
            <v>0</v>
          </cell>
          <cell r="R2005">
            <v>653130</v>
          </cell>
          <cell r="S2005">
            <v>2925390</v>
          </cell>
          <cell r="T2005">
            <v>0</v>
          </cell>
          <cell r="U2005">
            <v>1280170</v>
          </cell>
          <cell r="V2005">
            <v>3438570</v>
          </cell>
          <cell r="W2005">
            <v>0</v>
          </cell>
          <cell r="X2005">
            <v>0</v>
          </cell>
          <cell r="Y2005">
            <v>1152710</v>
          </cell>
          <cell r="Z2005">
            <v>1512790</v>
          </cell>
          <cell r="AA2005">
            <v>3845930</v>
          </cell>
          <cell r="AB2005">
            <v>3230500</v>
          </cell>
          <cell r="AC2005">
            <v>3245410</v>
          </cell>
          <cell r="AD2005">
            <v>0</v>
          </cell>
          <cell r="AE2005">
            <v>0</v>
          </cell>
          <cell r="AF2005">
            <v>1154940</v>
          </cell>
          <cell r="AG2005">
            <v>4538600</v>
          </cell>
          <cell r="AH2005">
            <v>1650060</v>
          </cell>
          <cell r="AI2005">
            <v>1024940</v>
          </cell>
          <cell r="AJ2005">
            <v>0</v>
          </cell>
          <cell r="AK2005">
            <v>0</v>
          </cell>
          <cell r="AL2005">
            <v>49948080</v>
          </cell>
        </row>
        <row r="2006">
          <cell r="B2006">
            <v>2002</v>
          </cell>
          <cell r="C2006">
            <v>2252</v>
          </cell>
          <cell r="D2006" t="str">
            <v>Adjudicación de Subasta</v>
          </cell>
          <cell r="E2006" t="str">
            <v>Cuenta de Encaje</v>
          </cell>
          <cell r="F2006">
            <v>1242920</v>
          </cell>
          <cell r="G2006">
            <v>10144040</v>
          </cell>
          <cell r="H2006">
            <v>2380190</v>
          </cell>
          <cell r="K2006">
            <v>1505300</v>
          </cell>
          <cell r="L2006">
            <v>4906390</v>
          </cell>
          <cell r="M2006">
            <v>4883270</v>
          </cell>
          <cell r="N2006">
            <v>1887550</v>
          </cell>
          <cell r="O2006">
            <v>4959230</v>
          </cell>
          <cell r="R2006">
            <v>653130</v>
          </cell>
          <cell r="S2006">
            <v>2925390</v>
          </cell>
          <cell r="U2006">
            <v>1280170</v>
          </cell>
          <cell r="V2006">
            <v>3438570</v>
          </cell>
          <cell r="Y2006">
            <v>1152710</v>
          </cell>
          <cell r="Z2006">
            <v>1512790</v>
          </cell>
          <cell r="AA2006">
            <v>3845930</v>
          </cell>
          <cell r="AB2006">
            <v>3230500</v>
          </cell>
          <cell r="AC2006">
            <v>3245410</v>
          </cell>
          <cell r="AF2006">
            <v>1154940</v>
          </cell>
          <cell r="AG2006">
            <v>4538600</v>
          </cell>
          <cell r="AH2006">
            <v>1650060</v>
          </cell>
          <cell r="AI2006">
            <v>1024940</v>
          </cell>
        </row>
        <row r="2007">
          <cell r="B2007">
            <v>2003</v>
          </cell>
        </row>
        <row r="2008">
          <cell r="A2008" t="str">
            <v>2-27-03-00</v>
          </cell>
          <cell r="B2008">
            <v>2004</v>
          </cell>
          <cell r="D2008" t="str">
            <v>Subasta al Sector Privado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  <cell r="X2008">
            <v>0</v>
          </cell>
          <cell r="Y2008">
            <v>0</v>
          </cell>
          <cell r="Z2008">
            <v>0</v>
          </cell>
          <cell r="AA2008">
            <v>0</v>
          </cell>
          <cell r="AB2008">
            <v>0</v>
          </cell>
          <cell r="AC2008">
            <v>0</v>
          </cell>
          <cell r="AD2008">
            <v>0</v>
          </cell>
          <cell r="AE2008">
            <v>0</v>
          </cell>
          <cell r="AF2008">
            <v>0</v>
          </cell>
          <cell r="AG2008">
            <v>0</v>
          </cell>
          <cell r="AH2008">
            <v>0</v>
          </cell>
          <cell r="AI2008">
            <v>0</v>
          </cell>
          <cell r="AJ2008">
            <v>0</v>
          </cell>
          <cell r="AK2008">
            <v>0</v>
          </cell>
          <cell r="AL2008">
            <v>0</v>
          </cell>
        </row>
        <row r="2009">
          <cell r="B2009">
            <v>2005</v>
          </cell>
          <cell r="C2009">
            <v>2230</v>
          </cell>
          <cell r="D2009" t="str">
            <v>Adjudicación al Sector Privado</v>
          </cell>
          <cell r="E2009" t="str">
            <v>Encaje</v>
          </cell>
        </row>
        <row r="2010">
          <cell r="B2010">
            <v>2006</v>
          </cell>
        </row>
        <row r="2011">
          <cell r="B2011">
            <v>2007</v>
          </cell>
          <cell r="D2011" t="str">
            <v>Aporte de Capital Organismos Financieros</v>
          </cell>
        </row>
        <row r="2012">
          <cell r="A2012" t="str">
            <v>2-28-01-00</v>
          </cell>
          <cell r="B2012">
            <v>2008</v>
          </cell>
          <cell r="D2012" t="str">
            <v>FMI</v>
          </cell>
          <cell r="F2012">
            <v>0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  <cell r="X2012">
            <v>0</v>
          </cell>
          <cell r="Y2012">
            <v>0</v>
          </cell>
          <cell r="Z2012">
            <v>0</v>
          </cell>
          <cell r="AA2012">
            <v>0</v>
          </cell>
          <cell r="AB2012">
            <v>0</v>
          </cell>
          <cell r="AC2012">
            <v>0</v>
          </cell>
          <cell r="AD2012">
            <v>0</v>
          </cell>
          <cell r="AE2012">
            <v>0</v>
          </cell>
          <cell r="AF2012">
            <v>0</v>
          </cell>
          <cell r="AG2012">
            <v>0</v>
          </cell>
          <cell r="AH2012">
            <v>0</v>
          </cell>
          <cell r="AI2012">
            <v>0</v>
          </cell>
          <cell r="AJ2012">
            <v>0</v>
          </cell>
          <cell r="AK2012">
            <v>0</v>
          </cell>
          <cell r="AL2012">
            <v>0</v>
          </cell>
        </row>
        <row r="2013">
          <cell r="B2013">
            <v>2009</v>
          </cell>
          <cell r="C2013">
            <v>2210</v>
          </cell>
          <cell r="D2013" t="str">
            <v xml:space="preserve">Compra de DEG  p/o BCH </v>
          </cell>
        </row>
        <row r="2014">
          <cell r="B2014">
            <v>2010</v>
          </cell>
        </row>
        <row r="2015">
          <cell r="A2015" t="str">
            <v>2-28-02-00</v>
          </cell>
          <cell r="B2015">
            <v>2011</v>
          </cell>
          <cell r="D2015" t="str">
            <v>BID/Capital Ordinario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  <cell r="X2015">
            <v>0</v>
          </cell>
          <cell r="Y2015">
            <v>0</v>
          </cell>
          <cell r="Z2015">
            <v>0</v>
          </cell>
          <cell r="AA2015">
            <v>0</v>
          </cell>
          <cell r="AB2015">
            <v>0</v>
          </cell>
          <cell r="AC2015">
            <v>0</v>
          </cell>
          <cell r="AD2015">
            <v>0</v>
          </cell>
          <cell r="AE2015">
            <v>0</v>
          </cell>
          <cell r="AF2015">
            <v>0</v>
          </cell>
          <cell r="AG2015">
            <v>0</v>
          </cell>
          <cell r="AH2015">
            <v>0</v>
          </cell>
          <cell r="AI2015">
            <v>0</v>
          </cell>
          <cell r="AJ2015">
            <v>0</v>
          </cell>
          <cell r="AK2015">
            <v>0</v>
          </cell>
          <cell r="AL2015">
            <v>0</v>
          </cell>
        </row>
        <row r="2016">
          <cell r="B2016">
            <v>2012</v>
          </cell>
          <cell r="C2016">
            <v>2210</v>
          </cell>
          <cell r="D2016" t="str">
            <v>Payment due redemtions p/o BCH 6ta Cuota (GC 0525)</v>
          </cell>
          <cell r="E2016" t="str">
            <v>3350-010000-43102/926</v>
          </cell>
        </row>
        <row r="2017">
          <cell r="B2017">
            <v>2013</v>
          </cell>
          <cell r="C2017">
            <v>2110</v>
          </cell>
          <cell r="D2017" t="str">
            <v>Cuota de Aporte a FOMIN</v>
          </cell>
          <cell r="E2017" t="str">
            <v>3600-200100-11101/006</v>
          </cell>
        </row>
        <row r="2018">
          <cell r="A2018" t="str">
            <v>2-28-03-00</v>
          </cell>
          <cell r="B2018">
            <v>2014</v>
          </cell>
          <cell r="D2018" t="str">
            <v>Banco Mundial</v>
          </cell>
          <cell r="F2018">
            <v>0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  <cell r="X2018">
            <v>0</v>
          </cell>
          <cell r="Y2018">
            <v>0</v>
          </cell>
          <cell r="Z2018">
            <v>0</v>
          </cell>
          <cell r="AA2018">
            <v>0</v>
          </cell>
          <cell r="AB2018">
            <v>0</v>
          </cell>
          <cell r="AC2018">
            <v>0</v>
          </cell>
          <cell r="AD2018">
            <v>0</v>
          </cell>
          <cell r="AE2018">
            <v>0</v>
          </cell>
          <cell r="AF2018">
            <v>0</v>
          </cell>
          <cell r="AG2018">
            <v>0</v>
          </cell>
          <cell r="AH2018">
            <v>0</v>
          </cell>
          <cell r="AI2018">
            <v>0</v>
          </cell>
          <cell r="AJ2018">
            <v>0</v>
          </cell>
          <cell r="AK2018">
            <v>0</v>
          </cell>
          <cell r="AL2018">
            <v>0</v>
          </cell>
        </row>
        <row r="2019">
          <cell r="B2019">
            <v>2015</v>
          </cell>
          <cell r="C2019">
            <v>2210</v>
          </cell>
          <cell r="D2019" t="str">
            <v xml:space="preserve">Aportación del Banco Central 6ta. Cuota </v>
          </cell>
          <cell r="E2019" t="str">
            <v>varias</v>
          </cell>
        </row>
        <row r="2020">
          <cell r="B2020">
            <v>2016</v>
          </cell>
          <cell r="C2020">
            <v>2230</v>
          </cell>
          <cell r="D2020" t="str">
            <v xml:space="preserve">Programa Administracion de Inversiones RAMP p/o Banco Central </v>
          </cell>
        </row>
        <row r="2021">
          <cell r="A2021" t="str">
            <v>2-28-04-00</v>
          </cell>
          <cell r="B2021">
            <v>2017</v>
          </cell>
          <cell r="D2021" t="str">
            <v>BID/ Corporacion Interamericana de Inversiones (CII)</v>
          </cell>
          <cell r="F2021">
            <v>0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0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0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0</v>
          </cell>
          <cell r="AK2021">
            <v>0</v>
          </cell>
          <cell r="AL2021">
            <v>0</v>
          </cell>
        </row>
        <row r="2022">
          <cell r="B2022">
            <v>2018</v>
          </cell>
          <cell r="C2022">
            <v>2210</v>
          </cell>
          <cell r="D2022" t="str">
            <v>Aportacion de Capital (8ta. Cuota) (GC 8246)</v>
          </cell>
          <cell r="E2022" t="str">
            <v>3350-010000-43102/444</v>
          </cell>
        </row>
        <row r="2023">
          <cell r="B2023">
            <v>2019</v>
          </cell>
        </row>
        <row r="2024">
          <cell r="A2024" t="str">
            <v>2-28-05-00</v>
          </cell>
          <cell r="B2024">
            <v>2020</v>
          </cell>
          <cell r="D2024" t="str">
            <v>BIRF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0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0</v>
          </cell>
          <cell r="AK2024">
            <v>0</v>
          </cell>
          <cell r="AL2024">
            <v>0</v>
          </cell>
        </row>
        <row r="2025">
          <cell r="B2025">
            <v>2021</v>
          </cell>
          <cell r="C2025">
            <v>2210</v>
          </cell>
          <cell r="D2025" t="str">
            <v>Aporte de Capital (MIGA)</v>
          </cell>
        </row>
        <row r="2026">
          <cell r="B2026">
            <v>2022</v>
          </cell>
        </row>
        <row r="2027">
          <cell r="A2027" t="str">
            <v>2-28-06-00</v>
          </cell>
          <cell r="B2027">
            <v>2023</v>
          </cell>
          <cell r="D2027" t="str">
            <v>Recursos Naturales y Ambiente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165991.49</v>
          </cell>
          <cell r="P2027">
            <v>0</v>
          </cell>
          <cell r="Q2027">
            <v>0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  <cell r="X2027">
            <v>0</v>
          </cell>
          <cell r="Y2027">
            <v>0</v>
          </cell>
          <cell r="Z2027">
            <v>0</v>
          </cell>
          <cell r="AA2027">
            <v>0</v>
          </cell>
          <cell r="AB2027">
            <v>0</v>
          </cell>
          <cell r="AC2027">
            <v>0</v>
          </cell>
          <cell r="AD2027">
            <v>0</v>
          </cell>
          <cell r="AE2027">
            <v>0</v>
          </cell>
          <cell r="AF2027">
            <v>0</v>
          </cell>
          <cell r="AG2027">
            <v>0</v>
          </cell>
          <cell r="AH2027">
            <v>0</v>
          </cell>
          <cell r="AI2027">
            <v>0</v>
          </cell>
          <cell r="AJ2027">
            <v>0</v>
          </cell>
          <cell r="AK2027">
            <v>0</v>
          </cell>
          <cell r="AL2027">
            <v>165991.49</v>
          </cell>
        </row>
        <row r="2028">
          <cell r="B2028">
            <v>2024</v>
          </cell>
          <cell r="C2028">
            <v>2110</v>
          </cell>
          <cell r="D2028" t="str">
            <v>Procorredor UE/Municipalidad La Masica/Esparta/Sn.Fco./ceiba. SERNA</v>
          </cell>
          <cell r="O2028">
            <v>165991.49</v>
          </cell>
        </row>
        <row r="2029">
          <cell r="B2029">
            <v>2025</v>
          </cell>
        </row>
        <row r="2030">
          <cell r="A2030" t="str">
            <v>2-28-07-00</v>
          </cell>
          <cell r="B2030">
            <v>2026</v>
          </cell>
          <cell r="D2030" t="str">
            <v>CFI/BM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0</v>
          </cell>
          <cell r="P2030">
            <v>0</v>
          </cell>
          <cell r="Q2030">
            <v>0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  <cell r="X2030">
            <v>0</v>
          </cell>
          <cell r="Y2030">
            <v>0</v>
          </cell>
          <cell r="Z2030">
            <v>0</v>
          </cell>
          <cell r="AA2030">
            <v>0</v>
          </cell>
          <cell r="AB2030">
            <v>0</v>
          </cell>
          <cell r="AC2030">
            <v>0</v>
          </cell>
          <cell r="AD2030">
            <v>0</v>
          </cell>
          <cell r="AE2030">
            <v>0</v>
          </cell>
          <cell r="AF2030">
            <v>0</v>
          </cell>
          <cell r="AG2030">
            <v>0</v>
          </cell>
          <cell r="AH2030">
            <v>0</v>
          </cell>
          <cell r="AI2030">
            <v>0</v>
          </cell>
          <cell r="AJ2030">
            <v>0</v>
          </cell>
          <cell r="AK2030">
            <v>0</v>
          </cell>
          <cell r="AL2030">
            <v>0</v>
          </cell>
        </row>
        <row r="2031">
          <cell r="B2031">
            <v>2027</v>
          </cell>
          <cell r="C2031">
            <v>2210</v>
          </cell>
          <cell r="D2031" t="str">
            <v>GC 1192 Pago de Cuarta Cuota p/o Banco Central de Honduras</v>
          </cell>
          <cell r="E2031" t="str">
            <v>3350-010000-43102/937</v>
          </cell>
        </row>
        <row r="2032">
          <cell r="B2032">
            <v>2028</v>
          </cell>
        </row>
        <row r="2033">
          <cell r="A2033" t="str">
            <v>2-28-08-00</v>
          </cell>
          <cell r="B2033">
            <v>2029</v>
          </cell>
          <cell r="D2033" t="str">
            <v>FOCEM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0</v>
          </cell>
          <cell r="W2033">
            <v>0</v>
          </cell>
          <cell r="X2033">
            <v>0</v>
          </cell>
          <cell r="Y2033">
            <v>0</v>
          </cell>
          <cell r="Z2033">
            <v>0</v>
          </cell>
          <cell r="AA2033">
            <v>0</v>
          </cell>
          <cell r="AB2033">
            <v>0</v>
          </cell>
          <cell r="AC2033">
            <v>0</v>
          </cell>
          <cell r="AD2033">
            <v>0</v>
          </cell>
          <cell r="AE2033">
            <v>0</v>
          </cell>
          <cell r="AF2033">
            <v>0</v>
          </cell>
          <cell r="AG2033">
            <v>0</v>
          </cell>
          <cell r="AH2033">
            <v>0</v>
          </cell>
          <cell r="AI2033">
            <v>0</v>
          </cell>
          <cell r="AJ2033">
            <v>0</v>
          </cell>
          <cell r="AK2033">
            <v>0</v>
          </cell>
          <cell r="AL2033">
            <v>0</v>
          </cell>
        </row>
        <row r="2034">
          <cell r="B2034">
            <v>2030</v>
          </cell>
        </row>
        <row r="2035">
          <cell r="B2035">
            <v>2031</v>
          </cell>
        </row>
        <row r="2036">
          <cell r="A2036" t="str">
            <v>2-28-09-00</v>
          </cell>
          <cell r="B2036">
            <v>2032</v>
          </cell>
          <cell r="D2036" t="str">
            <v>BID/MIF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  <cell r="X2036">
            <v>0</v>
          </cell>
          <cell r="Y2036">
            <v>0</v>
          </cell>
          <cell r="Z2036">
            <v>0</v>
          </cell>
          <cell r="AA2036">
            <v>0</v>
          </cell>
          <cell r="AB2036">
            <v>0</v>
          </cell>
          <cell r="AC2036">
            <v>0</v>
          </cell>
          <cell r="AD2036">
            <v>0</v>
          </cell>
          <cell r="AE2036">
            <v>0</v>
          </cell>
          <cell r="AF2036">
            <v>0</v>
          </cell>
          <cell r="AG2036">
            <v>0</v>
          </cell>
          <cell r="AH2036">
            <v>0</v>
          </cell>
          <cell r="AI2036">
            <v>0</v>
          </cell>
          <cell r="AJ2036">
            <v>0</v>
          </cell>
          <cell r="AK2036">
            <v>0</v>
          </cell>
          <cell r="AL2036">
            <v>0</v>
          </cell>
        </row>
        <row r="2037">
          <cell r="B2037">
            <v>2033</v>
          </cell>
        </row>
        <row r="2038">
          <cell r="B2038">
            <v>2034</v>
          </cell>
        </row>
        <row r="2039">
          <cell r="B2039">
            <v>2035</v>
          </cell>
          <cell r="D2039" t="str">
            <v>Constitución Reservas</v>
          </cell>
        </row>
        <row r="2040">
          <cell r="A2040" t="str">
            <v>2-30-01-00</v>
          </cell>
          <cell r="B2040">
            <v>2036</v>
          </cell>
          <cell r="D2040" t="str">
            <v>Certificados de Deposito FIV</v>
          </cell>
          <cell r="F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0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0</v>
          </cell>
          <cell r="AK2040">
            <v>0</v>
          </cell>
          <cell r="AL2040">
            <v>0</v>
          </cell>
        </row>
        <row r="2041">
          <cell r="B2041">
            <v>2037</v>
          </cell>
        </row>
        <row r="2042">
          <cell r="B2042">
            <v>2038</v>
          </cell>
        </row>
        <row r="2043">
          <cell r="A2043" t="str">
            <v>2-30-02-00</v>
          </cell>
          <cell r="B2043">
            <v>2039</v>
          </cell>
          <cell r="D2043" t="str">
            <v xml:space="preserve">Club de París 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0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0</v>
          </cell>
          <cell r="AK2043">
            <v>0</v>
          </cell>
          <cell r="AL2043">
            <v>0</v>
          </cell>
        </row>
        <row r="2044">
          <cell r="B2044">
            <v>2040</v>
          </cell>
          <cell r="D2044" t="str">
            <v>C.P. V España</v>
          </cell>
        </row>
        <row r="2045">
          <cell r="B2045">
            <v>2041</v>
          </cell>
          <cell r="C2045">
            <v>2120</v>
          </cell>
          <cell r="D2045" t="str">
            <v>GC  1165 CESCE Interés p/o MHCP</v>
          </cell>
        </row>
        <row r="2046">
          <cell r="A2046" t="str">
            <v>2-30-03-00</v>
          </cell>
          <cell r="B2046">
            <v>2042</v>
          </cell>
          <cell r="D2046" t="str">
            <v>Donaciones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  <cell r="X2046">
            <v>0</v>
          </cell>
          <cell r="Y2046">
            <v>0</v>
          </cell>
          <cell r="Z2046">
            <v>0</v>
          </cell>
          <cell r="AA2046">
            <v>0</v>
          </cell>
          <cell r="AB2046">
            <v>0</v>
          </cell>
          <cell r="AC2046">
            <v>0</v>
          </cell>
          <cell r="AD2046">
            <v>0</v>
          </cell>
          <cell r="AE2046">
            <v>0</v>
          </cell>
          <cell r="AF2046">
            <v>0</v>
          </cell>
          <cell r="AG2046">
            <v>0</v>
          </cell>
          <cell r="AH2046">
            <v>0</v>
          </cell>
          <cell r="AI2046">
            <v>0</v>
          </cell>
          <cell r="AJ2046">
            <v>0</v>
          </cell>
          <cell r="AK2046">
            <v>0</v>
          </cell>
          <cell r="AL2046">
            <v>0</v>
          </cell>
        </row>
        <row r="2047">
          <cell r="B2047">
            <v>2043</v>
          </cell>
          <cell r="C2047">
            <v>2291</v>
          </cell>
          <cell r="D2047" t="str">
            <v>A/f de SBN p/o Varios</v>
          </cell>
        </row>
        <row r="2048">
          <cell r="B2048">
            <v>2044</v>
          </cell>
          <cell r="C2048">
            <v>2140</v>
          </cell>
          <cell r="D2048" t="str">
            <v>P/o UPN a/f varios</v>
          </cell>
        </row>
        <row r="2049">
          <cell r="A2049" t="str">
            <v>2-30-04-00</v>
          </cell>
          <cell r="B2049">
            <v>2045</v>
          </cell>
          <cell r="D2049" t="str">
            <v>Compras de Dólares Cupón "O"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  <cell r="W2049">
            <v>0</v>
          </cell>
          <cell r="X2049">
            <v>0</v>
          </cell>
          <cell r="Y2049">
            <v>0</v>
          </cell>
          <cell r="Z2049">
            <v>0</v>
          </cell>
          <cell r="AA2049">
            <v>0</v>
          </cell>
          <cell r="AB2049">
            <v>0</v>
          </cell>
          <cell r="AC2049">
            <v>0</v>
          </cell>
          <cell r="AD2049">
            <v>0</v>
          </cell>
          <cell r="AE2049">
            <v>0</v>
          </cell>
          <cell r="AF2049">
            <v>0</v>
          </cell>
          <cell r="AG2049">
            <v>0</v>
          </cell>
          <cell r="AH2049">
            <v>0</v>
          </cell>
          <cell r="AI2049">
            <v>0</v>
          </cell>
          <cell r="AJ2049">
            <v>0</v>
          </cell>
          <cell r="AK2049">
            <v>0</v>
          </cell>
          <cell r="AL2049">
            <v>0</v>
          </cell>
        </row>
        <row r="2050">
          <cell r="B2050">
            <v>2046</v>
          </cell>
          <cell r="C2050">
            <v>2210</v>
          </cell>
          <cell r="D2050" t="str">
            <v>GC 2438 Conf. Al Convenio de Read. Deuda p/o BCH</v>
          </cell>
        </row>
        <row r="2051">
          <cell r="B2051">
            <v>2047</v>
          </cell>
        </row>
        <row r="2052">
          <cell r="A2052" t="str">
            <v>2-30-05-00</v>
          </cell>
          <cell r="B2052">
            <v>2048</v>
          </cell>
          <cell r="D2052" t="str">
            <v>Inversiones Fondos Fideicomiso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  <cell r="X2052">
            <v>0</v>
          </cell>
          <cell r="Y2052">
            <v>0</v>
          </cell>
          <cell r="Z2052">
            <v>0</v>
          </cell>
          <cell r="AA2052">
            <v>0</v>
          </cell>
          <cell r="AB2052">
            <v>0</v>
          </cell>
          <cell r="AC2052">
            <v>0</v>
          </cell>
          <cell r="AD2052">
            <v>0</v>
          </cell>
          <cell r="AE2052">
            <v>0</v>
          </cell>
          <cell r="AF2052">
            <v>0</v>
          </cell>
          <cell r="AG2052">
            <v>0</v>
          </cell>
          <cell r="AH2052">
            <v>0</v>
          </cell>
          <cell r="AI2052">
            <v>0</v>
          </cell>
          <cell r="AJ2052">
            <v>0</v>
          </cell>
          <cell r="AK2052">
            <v>0</v>
          </cell>
          <cell r="AL2052">
            <v>0</v>
          </cell>
        </row>
        <row r="2053">
          <cell r="B2053">
            <v>2049</v>
          </cell>
        </row>
        <row r="2054">
          <cell r="B2054">
            <v>2050</v>
          </cell>
        </row>
        <row r="2055">
          <cell r="A2055" t="str">
            <v>2-30-06-00</v>
          </cell>
          <cell r="B2055">
            <v>2051</v>
          </cell>
          <cell r="D2055" t="str">
            <v>Otras reservas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0</v>
          </cell>
          <cell r="W2055">
            <v>0</v>
          </cell>
          <cell r="X2055">
            <v>0</v>
          </cell>
          <cell r="Y2055">
            <v>0</v>
          </cell>
          <cell r="Z2055">
            <v>0</v>
          </cell>
          <cell r="AA2055">
            <v>0</v>
          </cell>
          <cell r="AB2055">
            <v>0</v>
          </cell>
          <cell r="AC2055">
            <v>0</v>
          </cell>
          <cell r="AD2055">
            <v>0</v>
          </cell>
          <cell r="AE2055">
            <v>0</v>
          </cell>
          <cell r="AF2055">
            <v>0</v>
          </cell>
          <cell r="AG2055">
            <v>0</v>
          </cell>
          <cell r="AH2055">
            <v>0</v>
          </cell>
          <cell r="AI2055">
            <v>0</v>
          </cell>
          <cell r="AJ2055">
            <v>0</v>
          </cell>
          <cell r="AK2055">
            <v>0</v>
          </cell>
          <cell r="AL2055">
            <v>0</v>
          </cell>
        </row>
        <row r="2056">
          <cell r="B2056">
            <v>2052</v>
          </cell>
        </row>
        <row r="2057">
          <cell r="B2057">
            <v>2053</v>
          </cell>
        </row>
        <row r="2058">
          <cell r="A2058" t="str">
            <v>2-30-07-00</v>
          </cell>
          <cell r="B2058">
            <v>2054</v>
          </cell>
          <cell r="D2058" t="str">
            <v>Constitución de Reserva FOCEM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  <cell r="X2058">
            <v>0</v>
          </cell>
          <cell r="Y2058">
            <v>0</v>
          </cell>
          <cell r="Z2058">
            <v>0</v>
          </cell>
          <cell r="AA2058">
            <v>0</v>
          </cell>
          <cell r="AB2058">
            <v>0</v>
          </cell>
          <cell r="AC2058">
            <v>0</v>
          </cell>
          <cell r="AD2058">
            <v>0</v>
          </cell>
          <cell r="AE2058">
            <v>0</v>
          </cell>
          <cell r="AF2058">
            <v>0</v>
          </cell>
          <cell r="AG2058">
            <v>0</v>
          </cell>
          <cell r="AH2058">
            <v>0</v>
          </cell>
          <cell r="AI2058">
            <v>0</v>
          </cell>
          <cell r="AJ2058">
            <v>0</v>
          </cell>
          <cell r="AK2058">
            <v>0</v>
          </cell>
          <cell r="AL2058">
            <v>0</v>
          </cell>
        </row>
        <row r="2059">
          <cell r="B2059">
            <v>2055</v>
          </cell>
          <cell r="D2059" t="str">
            <v>Constitución de Reserva FOCEM p/o BCH</v>
          </cell>
          <cell r="E2059" t="str">
            <v>varias</v>
          </cell>
        </row>
        <row r="2060">
          <cell r="B2060">
            <v>2056</v>
          </cell>
        </row>
        <row r="2061">
          <cell r="A2061" t="str">
            <v>2-30-08-00</v>
          </cell>
          <cell r="B2061">
            <v>2057</v>
          </cell>
          <cell r="D2061" t="str">
            <v>Reservas BCIE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0</v>
          </cell>
          <cell r="AK2061">
            <v>0</v>
          </cell>
          <cell r="AL2061">
            <v>0</v>
          </cell>
        </row>
        <row r="2062">
          <cell r="B2062">
            <v>2058</v>
          </cell>
          <cell r="C2062">
            <v>2130</v>
          </cell>
          <cell r="D2062" t="str">
            <v xml:space="preserve">Compra Bono Cupon Cero </v>
          </cell>
          <cell r="E2062" t="str">
            <v>varias</v>
          </cell>
        </row>
        <row r="2063">
          <cell r="B2063">
            <v>2059</v>
          </cell>
        </row>
        <row r="2064">
          <cell r="A2064" t="str">
            <v>2-31-00-00</v>
          </cell>
          <cell r="B2064">
            <v>2060</v>
          </cell>
          <cell r="D2064" t="str">
            <v>Intereses sobre Deposito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</row>
        <row r="2065">
          <cell r="B2065">
            <v>2061</v>
          </cell>
        </row>
        <row r="2066">
          <cell r="B2066">
            <v>2062</v>
          </cell>
        </row>
        <row r="2067">
          <cell r="B2067">
            <v>2063</v>
          </cell>
          <cell r="D2067" t="str">
            <v>Sub-Total de Egresos Reales</v>
          </cell>
          <cell r="F2067">
            <v>19987640.530000001</v>
          </cell>
          <cell r="G2067">
            <v>30863727.84</v>
          </cell>
          <cell r="H2067">
            <v>26679897.789999999</v>
          </cell>
          <cell r="I2067">
            <v>0</v>
          </cell>
          <cell r="J2067">
            <v>0</v>
          </cell>
          <cell r="K2067">
            <v>1505532.5</v>
          </cell>
          <cell r="L2067">
            <v>52501163.420000002</v>
          </cell>
          <cell r="M2067">
            <v>40634987.210000001</v>
          </cell>
          <cell r="N2067">
            <v>33079435.469999999</v>
          </cell>
          <cell r="O2067">
            <v>27776778.269999996</v>
          </cell>
          <cell r="P2067">
            <v>0</v>
          </cell>
          <cell r="Q2067">
            <v>0</v>
          </cell>
          <cell r="R2067">
            <v>22388890.469999999</v>
          </cell>
          <cell r="S2067">
            <v>37515551.189999998</v>
          </cell>
          <cell r="T2067">
            <v>0</v>
          </cell>
          <cell r="U2067">
            <v>23601765.170000002</v>
          </cell>
          <cell r="V2067">
            <v>30307600.41</v>
          </cell>
          <cell r="W2067">
            <v>0</v>
          </cell>
          <cell r="X2067">
            <v>0</v>
          </cell>
          <cell r="Y2067">
            <v>23453571.620000001</v>
          </cell>
          <cell r="Z2067">
            <v>36860467.700000003</v>
          </cell>
          <cell r="AA2067">
            <v>30845324.68</v>
          </cell>
          <cell r="AB2067">
            <v>30707575</v>
          </cell>
          <cell r="AC2067">
            <v>27319533</v>
          </cell>
          <cell r="AD2067">
            <v>0</v>
          </cell>
          <cell r="AE2067">
            <v>0</v>
          </cell>
          <cell r="AF2067">
            <v>22715136.84</v>
          </cell>
          <cell r="AG2067">
            <v>38134220.289999999</v>
          </cell>
          <cell r="AH2067">
            <v>28904620.07</v>
          </cell>
          <cell r="AI2067">
            <v>40513420.75</v>
          </cell>
          <cell r="AJ2067">
            <v>0</v>
          </cell>
          <cell r="AK2067">
            <v>0</v>
          </cell>
          <cell r="AL2067">
            <v>468659563.26999998</v>
          </cell>
        </row>
        <row r="2068">
          <cell r="B2068">
            <v>2064</v>
          </cell>
          <cell r="D2068" t="str">
            <v>Egresos No Reales</v>
          </cell>
          <cell r="F2068" t="str">
            <v>tres</v>
          </cell>
          <cell r="G2068" t="str">
            <v>tres</v>
          </cell>
          <cell r="H2068" t="str">
            <v>tres</v>
          </cell>
          <cell r="I2068" t="str">
            <v>tres</v>
          </cell>
          <cell r="J2068" t="str">
            <v>tres</v>
          </cell>
          <cell r="K2068" t="str">
            <v>tres</v>
          </cell>
          <cell r="L2068" t="str">
            <v>tres</v>
          </cell>
          <cell r="M2068" t="str">
            <v>tres</v>
          </cell>
          <cell r="N2068" t="str">
            <v>tres</v>
          </cell>
          <cell r="O2068" t="str">
            <v>tres</v>
          </cell>
          <cell r="P2068" t="str">
            <v>tres</v>
          </cell>
          <cell r="Q2068" t="str">
            <v>tres</v>
          </cell>
          <cell r="R2068" t="str">
            <v>tres</v>
          </cell>
          <cell r="S2068" t="str">
            <v>tres</v>
          </cell>
          <cell r="T2068" t="str">
            <v>tres</v>
          </cell>
          <cell r="U2068" t="str">
            <v>tres</v>
          </cell>
          <cell r="V2068" t="str">
            <v>tres</v>
          </cell>
          <cell r="W2068" t="str">
            <v>tres</v>
          </cell>
          <cell r="X2068" t="str">
            <v>tres</v>
          </cell>
          <cell r="Y2068" t="str">
            <v>tres</v>
          </cell>
          <cell r="Z2068" t="str">
            <v>tres</v>
          </cell>
          <cell r="AA2068" t="str">
            <v>tres</v>
          </cell>
          <cell r="AB2068" t="str">
            <v>tres</v>
          </cell>
          <cell r="AC2068" t="str">
            <v>tres</v>
          </cell>
          <cell r="AD2068" t="str">
            <v>tres</v>
          </cell>
          <cell r="AE2068" t="str">
            <v>tres</v>
          </cell>
          <cell r="AF2068" t="str">
            <v>tres</v>
          </cell>
          <cell r="AG2068" t="str">
            <v>tres</v>
          </cell>
          <cell r="AH2068" t="str">
            <v>tres</v>
          </cell>
          <cell r="AI2068" t="str">
            <v>tres</v>
          </cell>
          <cell r="AJ2068" t="str">
            <v>tres</v>
          </cell>
          <cell r="AK2068" t="str">
            <v>tres</v>
          </cell>
          <cell r="AL2068" t="str">
            <v>tres</v>
          </cell>
        </row>
        <row r="2069">
          <cell r="A2069" t="str">
            <v>2-70-00-00</v>
          </cell>
          <cell r="B2069">
            <v>2065</v>
          </cell>
          <cell r="C2069">
            <v>2299</v>
          </cell>
          <cell r="D2069" t="str">
            <v>Desinversiones Obligatorias</v>
          </cell>
          <cell r="H2069">
            <v>120000</v>
          </cell>
          <cell r="R2069">
            <v>2500000</v>
          </cell>
          <cell r="S2069">
            <v>700000</v>
          </cell>
          <cell r="U2069">
            <v>325000</v>
          </cell>
          <cell r="AA2069">
            <v>550000</v>
          </cell>
          <cell r="AB2069">
            <v>58000</v>
          </cell>
          <cell r="AF2069">
            <v>10000</v>
          </cell>
          <cell r="AG2069">
            <v>3483000</v>
          </cell>
          <cell r="AH2069">
            <v>527000</v>
          </cell>
          <cell r="AL2069">
            <v>4253000</v>
          </cell>
        </row>
        <row r="2070">
          <cell r="A2070" t="str">
            <v>2-70-01-00</v>
          </cell>
          <cell r="B2070">
            <v>2066</v>
          </cell>
          <cell r="C2070">
            <v>2240</v>
          </cell>
          <cell r="D2070" t="str">
            <v>Transferencias en Corresponsal</v>
          </cell>
          <cell r="F2070">
            <v>950890.46</v>
          </cell>
          <cell r="G2070">
            <v>2732771.82</v>
          </cell>
          <cell r="H2070">
            <v>30666650.210000001</v>
          </cell>
          <cell r="L2070">
            <v>23888014.539999999</v>
          </cell>
          <cell r="M2070">
            <v>14767019.809999999</v>
          </cell>
          <cell r="N2070">
            <v>20011282.469999999</v>
          </cell>
          <cell r="O2070">
            <v>19529694.25</v>
          </cell>
          <cell r="R2070">
            <v>10320253.01</v>
          </cell>
          <cell r="S2070">
            <v>37029695.109999999</v>
          </cell>
          <cell r="U2070">
            <v>5591512.0199999996</v>
          </cell>
          <cell r="V2070">
            <v>20470653.02</v>
          </cell>
          <cell r="Y2070">
            <v>2253532.54</v>
          </cell>
          <cell r="Z2070">
            <v>11878598.99</v>
          </cell>
          <cell r="AA2070">
            <v>12405213.629999999</v>
          </cell>
          <cell r="AC2070">
            <v>16140509.859999999</v>
          </cell>
          <cell r="AF2070">
            <v>66474486.939999998</v>
          </cell>
          <cell r="AG2070">
            <v>38379427.640000001</v>
          </cell>
          <cell r="AH2070">
            <v>38571626.620000005</v>
          </cell>
          <cell r="AI2070">
            <v>18857176.449999999</v>
          </cell>
          <cell r="AL2070">
            <v>212495781.88000003</v>
          </cell>
        </row>
        <row r="2071">
          <cell r="A2071" t="str">
            <v>2-70-02-00</v>
          </cell>
          <cell r="B2071">
            <v>2067</v>
          </cell>
          <cell r="C2071">
            <v>2260</v>
          </cell>
          <cell r="D2071" t="str">
            <v>Constitución de Inversiones</v>
          </cell>
          <cell r="L2071">
            <v>20031000</v>
          </cell>
          <cell r="N2071">
            <v>10011282.470000001</v>
          </cell>
          <cell r="AA2071">
            <v>25043796.489999998</v>
          </cell>
          <cell r="AF2071">
            <v>18072.21</v>
          </cell>
          <cell r="AH2071">
            <v>30020141.5</v>
          </cell>
          <cell r="AL2071">
            <v>55086078.959999993</v>
          </cell>
        </row>
        <row r="2072">
          <cell r="A2072" t="str">
            <v>2-70-03-00</v>
          </cell>
          <cell r="B2072">
            <v>2068</v>
          </cell>
          <cell r="C2072">
            <v>2280</v>
          </cell>
          <cell r="D2072" t="str">
            <v>Renovación de Inversiones</v>
          </cell>
          <cell r="N2072">
            <v>6378803.0700000003</v>
          </cell>
          <cell r="O2072">
            <v>15044165.130000001</v>
          </cell>
          <cell r="S2072">
            <v>10009138.859999999</v>
          </cell>
          <cell r="Y2072">
            <v>10119139.960000001</v>
          </cell>
          <cell r="AA2072">
            <v>3357221.9</v>
          </cell>
          <cell r="AB2072">
            <v>10008393.93</v>
          </cell>
          <cell r="AF2072">
            <v>18072.21</v>
          </cell>
          <cell r="AL2072">
            <v>54916862.850000001</v>
          </cell>
        </row>
        <row r="2073">
          <cell r="B2073">
            <v>2069</v>
          </cell>
          <cell r="C2073">
            <v>2285</v>
          </cell>
          <cell r="D2073" t="str">
            <v>Overnight</v>
          </cell>
          <cell r="F2073">
            <v>68510000</v>
          </cell>
          <cell r="G2073">
            <v>91260000</v>
          </cell>
          <cell r="H2073">
            <v>90810000</v>
          </cell>
          <cell r="L2073">
            <v>76900000</v>
          </cell>
          <cell r="M2073">
            <v>68400000</v>
          </cell>
          <cell r="N2073">
            <v>55650000</v>
          </cell>
          <cell r="O2073">
            <v>60750000</v>
          </cell>
          <cell r="R2073">
            <v>47600000</v>
          </cell>
          <cell r="S2073">
            <v>75950000</v>
          </cell>
          <cell r="U2073">
            <v>103000000</v>
          </cell>
          <cell r="V2073">
            <v>92500000</v>
          </cell>
          <cell r="Y2073">
            <v>91350000</v>
          </cell>
          <cell r="Z2073">
            <v>86850000</v>
          </cell>
          <cell r="AA2073">
            <v>78350000</v>
          </cell>
          <cell r="AB2073">
            <v>70700000</v>
          </cell>
          <cell r="AC2073">
            <v>69600000</v>
          </cell>
          <cell r="AF2073">
            <v>68550000</v>
          </cell>
          <cell r="AG2073">
            <v>78000000</v>
          </cell>
          <cell r="AH2073">
            <v>52350000</v>
          </cell>
          <cell r="AI2073">
            <v>50950000</v>
          </cell>
          <cell r="AL2073">
            <v>1158580000</v>
          </cell>
        </row>
        <row r="2074">
          <cell r="A2074" t="str">
            <v>2-70-04-00</v>
          </cell>
          <cell r="B2074">
            <v>2070</v>
          </cell>
          <cell r="D2074" t="str">
            <v>Constitución de Inversión (1200-20)</v>
          </cell>
          <cell r="G2074">
            <v>15064636.33</v>
          </cell>
          <cell r="L2074">
            <v>46815846.18</v>
          </cell>
          <cell r="M2074">
            <v>15010140.530000001</v>
          </cell>
          <cell r="N2074">
            <v>48302441.559999995</v>
          </cell>
          <cell r="O2074">
            <v>35671451.530000001</v>
          </cell>
          <cell r="R2074">
            <v>8033311.4500000002</v>
          </cell>
          <cell r="S2074">
            <v>2972165.67</v>
          </cell>
          <cell r="Y2074">
            <v>20073630.789999999</v>
          </cell>
          <cell r="Z2074">
            <v>10510747.75</v>
          </cell>
          <cell r="AB2074">
            <v>35334797.869999997</v>
          </cell>
          <cell r="AC2074">
            <v>10030745.33</v>
          </cell>
          <cell r="AF2074">
            <v>21717520.199999999</v>
          </cell>
          <cell r="AI2074">
            <v>10264954.510000002</v>
          </cell>
          <cell r="AL2074">
            <v>237789169.65999997</v>
          </cell>
        </row>
        <row r="2075">
          <cell r="A2075" t="str">
            <v>2-70-05-00</v>
          </cell>
          <cell r="B2075">
            <v>2071</v>
          </cell>
          <cell r="C2075">
            <v>2287</v>
          </cell>
          <cell r="D2075" t="str">
            <v xml:space="preserve">Anulación y/o Giro Sustituido </v>
          </cell>
          <cell r="AL2075">
            <v>0</v>
          </cell>
        </row>
        <row r="2076">
          <cell r="A2076" t="str">
            <v>2-70-06-00</v>
          </cell>
          <cell r="B2076">
            <v>2072</v>
          </cell>
          <cell r="C2076">
            <v>2281</v>
          </cell>
          <cell r="D2076" t="str">
            <v>Ajustes/Reversiones</v>
          </cell>
          <cell r="K2076">
            <v>22469660</v>
          </cell>
          <cell r="M2076">
            <v>4804</v>
          </cell>
          <cell r="N2076">
            <v>13385.849999999999</v>
          </cell>
          <cell r="O2076">
            <v>1440021.25</v>
          </cell>
          <cell r="R2076">
            <v>2020</v>
          </cell>
          <cell r="S2076">
            <v>3990</v>
          </cell>
          <cell r="Y2076">
            <v>202803.1</v>
          </cell>
          <cell r="AF2076">
            <v>86784.99</v>
          </cell>
          <cell r="AG2076">
            <v>357615</v>
          </cell>
          <cell r="AI2076">
            <v>1223.7</v>
          </cell>
          <cell r="AL2076">
            <v>24136684.200000003</v>
          </cell>
        </row>
        <row r="2077">
          <cell r="A2077" t="str">
            <v>2-70-07-00</v>
          </cell>
          <cell r="B2077">
            <v>2073</v>
          </cell>
          <cell r="C2077">
            <v>2290</v>
          </cell>
          <cell r="D2077" t="str">
            <v>Encaje de Disponibilidad Inmediata</v>
          </cell>
          <cell r="F2077">
            <v>9930050.3200000003</v>
          </cell>
          <cell r="G2077">
            <v>2706111.54</v>
          </cell>
          <cell r="H2077">
            <v>15562549.270000001</v>
          </cell>
          <cell r="L2077">
            <v>8731500</v>
          </cell>
          <cell r="M2077">
            <v>13132166.960000001</v>
          </cell>
          <cell r="N2077">
            <v>10654032.220000001</v>
          </cell>
          <cell r="O2077">
            <v>1600000</v>
          </cell>
          <cell r="R2077">
            <v>20210500</v>
          </cell>
          <cell r="S2077">
            <v>1774572.47</v>
          </cell>
          <cell r="U2077">
            <v>6735150</v>
          </cell>
          <cell r="V2077">
            <v>10720000</v>
          </cell>
          <cell r="Y2077">
            <v>4386000</v>
          </cell>
          <cell r="Z2077">
            <v>4991000</v>
          </cell>
          <cell r="AA2077">
            <v>8130283.8200000003</v>
          </cell>
          <cell r="AB2077">
            <v>6267952.0499999998</v>
          </cell>
          <cell r="AC2077">
            <v>2184700</v>
          </cell>
          <cell r="AF2077">
            <v>9129000</v>
          </cell>
          <cell r="AG2077">
            <v>9371128.0199999996</v>
          </cell>
          <cell r="AH2077">
            <v>17805500</v>
          </cell>
          <cell r="AI2077">
            <v>7423000</v>
          </cell>
          <cell r="AL2077">
            <v>125582214.64999999</v>
          </cell>
        </row>
        <row r="2078">
          <cell r="A2078" t="str">
            <v>2-70-08-00</v>
          </cell>
          <cell r="B2078">
            <v>2074</v>
          </cell>
          <cell r="C2078">
            <v>2292</v>
          </cell>
          <cell r="D2078" t="str">
            <v>Portafolio de Inversión Administrados (BM)</v>
          </cell>
          <cell r="AL2078">
            <v>0</v>
          </cell>
        </row>
        <row r="2079">
          <cell r="A2079" t="str">
            <v>2-70-09-00</v>
          </cell>
          <cell r="B2079">
            <v>2075</v>
          </cell>
          <cell r="C2079">
            <v>2281</v>
          </cell>
          <cell r="D2079" t="str">
            <v>Reversión de Chks cta. Transitoria (3200060500-44100-1606)</v>
          </cell>
          <cell r="F2079">
            <v>168307.15</v>
          </cell>
          <cell r="G2079">
            <v>178967.15</v>
          </cell>
          <cell r="H2079">
            <v>168600.34</v>
          </cell>
          <cell r="K2079">
            <v>228600.34</v>
          </cell>
          <cell r="L2079">
            <v>247702.97</v>
          </cell>
          <cell r="M2079">
            <v>247935.47</v>
          </cell>
          <cell r="N2079">
            <v>237275.47</v>
          </cell>
          <cell r="O2079">
            <v>288778.63</v>
          </cell>
          <cell r="R2079">
            <v>273020.15000000002</v>
          </cell>
          <cell r="S2079">
            <v>473020.15</v>
          </cell>
          <cell r="U2079">
            <v>275977.38</v>
          </cell>
          <cell r="V2079">
            <v>201287.98</v>
          </cell>
          <cell r="Z2079">
            <v>212768.59</v>
          </cell>
          <cell r="AA2079">
            <v>240451.92</v>
          </cell>
          <cell r="AB2079">
            <v>222271.12</v>
          </cell>
          <cell r="AC2079">
            <v>255531.49</v>
          </cell>
          <cell r="AF2079">
            <v>210962.18</v>
          </cell>
          <cell r="AG2079">
            <v>263709.49</v>
          </cell>
          <cell r="AH2079">
            <v>298709.49</v>
          </cell>
          <cell r="AI2079">
            <v>233915.49</v>
          </cell>
          <cell r="AL2079">
            <v>3664964.8099999996</v>
          </cell>
        </row>
        <row r="2080">
          <cell r="B2080">
            <v>2076</v>
          </cell>
          <cell r="D2080" t="str">
            <v>Sub-Total de Egresos no Reales</v>
          </cell>
          <cell r="F2080">
            <v>79559247.930000007</v>
          </cell>
          <cell r="G2080">
            <v>111942486.84</v>
          </cell>
          <cell r="H2080">
            <v>137327799.82000002</v>
          </cell>
          <cell r="I2080">
            <v>0</v>
          </cell>
          <cell r="J2080">
            <v>0</v>
          </cell>
          <cell r="K2080">
            <v>22698260.34</v>
          </cell>
          <cell r="L2080">
            <v>176614063.69</v>
          </cell>
          <cell r="M2080">
            <v>111562066.77000001</v>
          </cell>
          <cell r="N2080">
            <v>151258503.10999998</v>
          </cell>
          <cell r="O2080">
            <v>134324110.78999999</v>
          </cell>
          <cell r="P2080">
            <v>0</v>
          </cell>
          <cell r="Q2080">
            <v>0</v>
          </cell>
          <cell r="R2080">
            <v>88939104.609999999</v>
          </cell>
          <cell r="S2080">
            <v>128912582.26000001</v>
          </cell>
          <cell r="T2080">
            <v>0</v>
          </cell>
          <cell r="U2080">
            <v>115927639.39999999</v>
          </cell>
          <cell r="V2080">
            <v>123891941</v>
          </cell>
          <cell r="W2080">
            <v>0</v>
          </cell>
          <cell r="X2080">
            <v>0</v>
          </cell>
          <cell r="Y2080">
            <v>128385106.38999999</v>
          </cell>
          <cell r="Z2080">
            <v>114443115.33</v>
          </cell>
          <cell r="AA2080">
            <v>128076967.76000001</v>
          </cell>
          <cell r="AB2080">
            <v>122591414.97000001</v>
          </cell>
          <cell r="AC2080">
            <v>98211486.679999992</v>
          </cell>
          <cell r="AD2080">
            <v>0</v>
          </cell>
          <cell r="AE2080">
            <v>0</v>
          </cell>
          <cell r="AF2080">
            <v>166196826.52000001</v>
          </cell>
          <cell r="AG2080">
            <v>129854880.14999999</v>
          </cell>
          <cell r="AH2080">
            <v>139572977.61000001</v>
          </cell>
          <cell r="AI2080">
            <v>87730270.150000006</v>
          </cell>
          <cell r="AJ2080">
            <v>0</v>
          </cell>
          <cell r="AK2080">
            <v>0</v>
          </cell>
          <cell r="AL2080">
            <v>1876504757.01</v>
          </cell>
        </row>
        <row r="2081">
          <cell r="B2081">
            <v>2077</v>
          </cell>
          <cell r="D2081" t="str">
            <v>Total de Egresos de Operaciones de 1200-05, 1200-10, 1200-15</v>
          </cell>
          <cell r="F2081">
            <v>99546888.460000008</v>
          </cell>
          <cell r="G2081">
            <v>127741578.35000001</v>
          </cell>
          <cell r="H2081">
            <v>164007697.61000001</v>
          </cell>
          <cell r="I2081">
            <v>0</v>
          </cell>
          <cell r="J2081">
            <v>0</v>
          </cell>
          <cell r="K2081">
            <v>24203792.84</v>
          </cell>
          <cell r="L2081">
            <v>182299380.93000001</v>
          </cell>
          <cell r="M2081">
            <v>137186913.45000002</v>
          </cell>
          <cell r="N2081">
            <v>136035497.01999998</v>
          </cell>
          <cell r="O2081">
            <v>126429437.53</v>
          </cell>
          <cell r="P2081">
            <v>0</v>
          </cell>
          <cell r="Q2081">
            <v>0</v>
          </cell>
          <cell r="R2081">
            <v>103294683.63</v>
          </cell>
          <cell r="S2081">
            <v>163455967.78</v>
          </cell>
          <cell r="T2081">
            <v>0</v>
          </cell>
          <cell r="U2081">
            <v>139529404.56999999</v>
          </cell>
          <cell r="V2081">
            <v>154199541.41</v>
          </cell>
          <cell r="W2081">
            <v>0</v>
          </cell>
          <cell r="X2081">
            <v>0</v>
          </cell>
          <cell r="Y2081">
            <v>131765047.22</v>
          </cell>
          <cell r="Z2081">
            <v>140792835.28</v>
          </cell>
          <cell r="AA2081">
            <v>158922292.44</v>
          </cell>
          <cell r="AB2081">
            <v>117964192.10000002</v>
          </cell>
          <cell r="AC2081">
            <v>115500274.34999999</v>
          </cell>
          <cell r="AD2081">
            <v>0</v>
          </cell>
          <cell r="AE2081">
            <v>0</v>
          </cell>
          <cell r="AF2081">
            <v>167194443.16000003</v>
          </cell>
          <cell r="AG2081">
            <v>167989100.44</v>
          </cell>
          <cell r="AH2081">
            <v>168477597.68000001</v>
          </cell>
          <cell r="AI2081">
            <v>117978736.39</v>
          </cell>
          <cell r="AJ2081">
            <v>0</v>
          </cell>
          <cell r="AK2081">
            <v>0</v>
          </cell>
          <cell r="AL2081">
            <v>2107375150.6199999</v>
          </cell>
        </row>
        <row r="2082">
          <cell r="B2082">
            <v>2078</v>
          </cell>
          <cell r="D2082" t="str">
            <v>Total de Egresos de Operaciones de 1200-05, 1200-10, 1200-15, 1200-20</v>
          </cell>
          <cell r="F2082">
            <v>99546888.460000008</v>
          </cell>
          <cell r="G2082">
            <v>142806214.68000001</v>
          </cell>
          <cell r="H2082">
            <v>164007697.61000001</v>
          </cell>
          <cell r="I2082">
            <v>0</v>
          </cell>
          <cell r="J2082">
            <v>0</v>
          </cell>
          <cell r="K2082">
            <v>24203792.84</v>
          </cell>
          <cell r="L2082">
            <v>229115227.11000001</v>
          </cell>
          <cell r="M2082">
            <v>152197053.98000002</v>
          </cell>
          <cell r="N2082">
            <v>184337938.57999998</v>
          </cell>
          <cell r="O2082">
            <v>162100889.06</v>
          </cell>
          <cell r="P2082">
            <v>0</v>
          </cell>
          <cell r="Q2082">
            <v>0</v>
          </cell>
          <cell r="R2082">
            <v>111327995.08</v>
          </cell>
          <cell r="S2082">
            <v>166428133.44999999</v>
          </cell>
          <cell r="T2082">
            <v>0</v>
          </cell>
          <cell r="U2082">
            <v>139529404.56999999</v>
          </cell>
          <cell r="V2082">
            <v>154199541.41</v>
          </cell>
          <cell r="W2082">
            <v>0</v>
          </cell>
          <cell r="X2082">
            <v>0</v>
          </cell>
          <cell r="Y2082">
            <v>151838678.00999999</v>
          </cell>
          <cell r="Z2082">
            <v>151303583.03</v>
          </cell>
          <cell r="AA2082">
            <v>158922292.44</v>
          </cell>
          <cell r="AB2082">
            <v>153298989.97000003</v>
          </cell>
          <cell r="AC2082">
            <v>125531019.67999999</v>
          </cell>
          <cell r="AD2082">
            <v>0</v>
          </cell>
          <cell r="AE2082">
            <v>0</v>
          </cell>
          <cell r="AF2082">
            <v>188911963.36000001</v>
          </cell>
          <cell r="AG2082">
            <v>167989100.44</v>
          </cell>
          <cell r="AH2082">
            <v>168477597.68000001</v>
          </cell>
          <cell r="AI2082">
            <v>128243690.90000001</v>
          </cell>
          <cell r="AJ2082">
            <v>0</v>
          </cell>
          <cell r="AK2082">
            <v>0</v>
          </cell>
          <cell r="AL2082">
            <v>2345164320.2799997</v>
          </cell>
        </row>
        <row r="2083">
          <cell r="B2083">
            <v>2079</v>
          </cell>
        </row>
        <row r="2084">
          <cell r="B2084">
            <v>2080</v>
          </cell>
        </row>
        <row r="2085">
          <cell r="B2085">
            <v>2081</v>
          </cell>
        </row>
        <row r="2086">
          <cell r="B2086">
            <v>2082</v>
          </cell>
        </row>
      </sheetData>
      <sheetData sheetId="4" refreshError="1"/>
      <sheetData sheetId="5" refreshError="1"/>
      <sheetData sheetId="6" refreshError="1">
        <row r="1">
          <cell r="C1" t="str">
            <v>Banco Central de Honduras</v>
          </cell>
        </row>
        <row r="2">
          <cell r="C2" t="str">
            <v>Departamento Internacional</v>
          </cell>
        </row>
        <row r="3">
          <cell r="C3" t="str">
            <v>Ingresos</v>
          </cell>
        </row>
        <row r="5">
          <cell r="A5" t="str">
            <v>Codigo</v>
          </cell>
          <cell r="B5" t="str">
            <v>Descripcion</v>
          </cell>
          <cell r="D5">
            <v>40434</v>
          </cell>
          <cell r="E5">
            <v>40435</v>
          </cell>
          <cell r="F5">
            <v>40436</v>
          </cell>
          <cell r="G5">
            <v>40437</v>
          </cell>
          <cell r="H5">
            <v>40438</v>
          </cell>
          <cell r="I5" t="str">
            <v>Total</v>
          </cell>
        </row>
        <row r="6">
          <cell r="B6" t="str">
            <v>Ingresos</v>
          </cell>
        </row>
        <row r="7">
          <cell r="A7" t="str">
            <v>1-01-01-00</v>
          </cell>
          <cell r="B7" t="str">
            <v>Sistema Bancario Nacional</v>
          </cell>
          <cell r="D7">
            <v>18744549.259999998</v>
          </cell>
          <cell r="E7">
            <v>23669171.899999999</v>
          </cell>
          <cell r="F7">
            <v>0</v>
          </cell>
          <cell r="G7">
            <v>45611512.420000002</v>
          </cell>
          <cell r="H7">
            <v>4424717.8</v>
          </cell>
          <cell r="I7">
            <v>92449951.379999995</v>
          </cell>
        </row>
        <row r="8">
          <cell r="A8" t="str">
            <v>1-01-02-00</v>
          </cell>
          <cell r="B8" t="str">
            <v>Depositos Empresa Nacional de Energia E.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A9" t="str">
            <v>1-01-03-00</v>
          </cell>
          <cell r="B9" t="str">
            <v>Depositos Empresa Nacional Portuaria</v>
          </cell>
          <cell r="D9">
            <v>0</v>
          </cell>
          <cell r="E9">
            <v>0</v>
          </cell>
          <cell r="F9">
            <v>0</v>
          </cell>
          <cell r="G9">
            <v>750103.34</v>
          </cell>
          <cell r="H9">
            <v>0</v>
          </cell>
          <cell r="I9">
            <v>750103.34</v>
          </cell>
        </row>
        <row r="10">
          <cell r="A10" t="str">
            <v>1-01-04-00</v>
          </cell>
          <cell r="B10" t="str">
            <v>Depositos Hondutel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 t="str">
            <v>1-01-05-00</v>
          </cell>
          <cell r="B11" t="str">
            <v>Depositos y Transferencias al Gobierno</v>
          </cell>
          <cell r="D11">
            <v>20</v>
          </cell>
          <cell r="E11">
            <v>89497.2</v>
          </cell>
          <cell r="F11">
            <v>0</v>
          </cell>
          <cell r="G11">
            <v>28020</v>
          </cell>
          <cell r="H11">
            <v>13080</v>
          </cell>
          <cell r="I11">
            <v>130617.2</v>
          </cell>
        </row>
        <row r="12">
          <cell r="A12" t="str">
            <v>1-01-06-00</v>
          </cell>
          <cell r="B12" t="str">
            <v>Amortizacion Prestamo Credito y Valores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1-01-07-00</v>
          </cell>
          <cell r="B13" t="str">
            <v>Otros Ingresos</v>
          </cell>
          <cell r="D13">
            <v>0</v>
          </cell>
          <cell r="E13">
            <v>235933.15</v>
          </cell>
          <cell r="F13">
            <v>0</v>
          </cell>
          <cell r="G13">
            <v>132127.89000000001</v>
          </cell>
          <cell r="H13">
            <v>0</v>
          </cell>
          <cell r="I13">
            <v>368061.04000000004</v>
          </cell>
        </row>
        <row r="14">
          <cell r="A14" t="str">
            <v>1-01-08-00</v>
          </cell>
          <cell r="B14" t="str">
            <v>Depositos Billetes del S.B.N.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1-01-09-00</v>
          </cell>
          <cell r="B15" t="str">
            <v>Casa de Cambio</v>
          </cell>
          <cell r="D15">
            <v>198279.52000000002</v>
          </cell>
          <cell r="E15">
            <v>520075.74</v>
          </cell>
          <cell r="F15">
            <v>0</v>
          </cell>
          <cell r="G15">
            <v>307865.98</v>
          </cell>
          <cell r="H15">
            <v>264674.53000000003</v>
          </cell>
          <cell r="I15">
            <v>1290895.77</v>
          </cell>
        </row>
        <row r="16">
          <cell r="A16" t="str">
            <v>1-01-10-00</v>
          </cell>
          <cell r="B16" t="str">
            <v>Remesa de Efectivo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1-01-11-00</v>
          </cell>
          <cell r="B17" t="str">
            <v>Canje de Moneda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1-01-12-00</v>
          </cell>
          <cell r="B18" t="str">
            <v>BCIE - Fonaprovi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1-01-13-00</v>
          </cell>
          <cell r="B19" t="str">
            <v>European Commision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1-01-13-01</v>
          </cell>
          <cell r="B20" t="str">
            <v>Sistema Bancario - BANHPROVI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1-02-01-02</v>
          </cell>
          <cell r="B21" t="str">
            <v>BID Sectorial Energia 4to Tramo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1-02-01-03</v>
          </cell>
          <cell r="B22" t="str">
            <v>BID Reforma del Estado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A23" t="str">
            <v>1-02-01-04</v>
          </cell>
          <cell r="B23" t="str">
            <v>BID Saneamiento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1-02-01-05</v>
          </cell>
          <cell r="B24" t="str">
            <v>BID Global de Credito Multisectorial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1-02-01-06</v>
          </cell>
          <cell r="B25" t="str">
            <v>IFAD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A26" t="str">
            <v>1-02-02-00</v>
          </cell>
          <cell r="B26" t="str">
            <v>BID Proyectos</v>
          </cell>
          <cell r="D26">
            <v>0</v>
          </cell>
          <cell r="E26">
            <v>19535212.170000002</v>
          </cell>
          <cell r="F26">
            <v>0</v>
          </cell>
          <cell r="G26">
            <v>129309.05</v>
          </cell>
          <cell r="H26">
            <v>500000</v>
          </cell>
          <cell r="I26">
            <v>20164521.220000003</v>
          </cell>
        </row>
        <row r="27">
          <cell r="A27" t="str">
            <v>1-03-01-01</v>
          </cell>
          <cell r="B27" t="str">
            <v>BIRF Sectorial Agricola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A28" t="str">
            <v>1-03-01-02</v>
          </cell>
          <cell r="B28" t="str">
            <v>BIRF Sectorial Energia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1-03-01-03</v>
          </cell>
          <cell r="B29" t="str">
            <v>BIRF Reflujos IV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1-03-01-04</v>
          </cell>
          <cell r="B30" t="str">
            <v>BIRF Reforma del Estado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1-03-01-05</v>
          </cell>
          <cell r="B31" t="str">
            <v>BIRF Sectorial Emergencia Mitch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1-03-02-00</v>
          </cell>
          <cell r="B32" t="str">
            <v>BIRF/ IDA  Proyectos</v>
          </cell>
          <cell r="D32">
            <v>0</v>
          </cell>
          <cell r="E32">
            <v>0</v>
          </cell>
          <cell r="F32">
            <v>0</v>
          </cell>
          <cell r="G32">
            <v>670006.03</v>
          </cell>
          <cell r="H32">
            <v>0</v>
          </cell>
          <cell r="I32">
            <v>670006.03</v>
          </cell>
        </row>
        <row r="33">
          <cell r="A33" t="str">
            <v>1-04-01-00</v>
          </cell>
          <cell r="B33" t="str">
            <v>Donación Particulares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1-04-02-00</v>
          </cell>
          <cell r="B34" t="str">
            <v>AID Proyectos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1-04-03-00</v>
          </cell>
          <cell r="B35" t="str">
            <v>Otras Donaciones</v>
          </cell>
          <cell r="D35">
            <v>121439.66</v>
          </cell>
          <cell r="E35">
            <v>83530.710000000006</v>
          </cell>
          <cell r="F35">
            <v>0</v>
          </cell>
          <cell r="G35">
            <v>349163.92</v>
          </cell>
          <cell r="H35">
            <v>760822.68</v>
          </cell>
          <cell r="I35">
            <v>1314956.9700000002</v>
          </cell>
        </row>
        <row r="36">
          <cell r="A36" t="str">
            <v>1-04-04-00</v>
          </cell>
          <cell r="B36" t="str">
            <v>Alivio HIPC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1-05-01-00</v>
          </cell>
          <cell r="B37" t="str">
            <v>Alemania Sectorial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1-05-02-00</v>
          </cell>
          <cell r="B38" t="str">
            <v>Alemania Proyectos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1-06-00-00</v>
          </cell>
          <cell r="B39" t="str">
            <v>FMI ESAF/92-95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1-08-00-00</v>
          </cell>
          <cell r="B40" t="str">
            <v>Venezuela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1-09-00-00</v>
          </cell>
          <cell r="B41" t="str">
            <v>Eximbak-Taipey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1-10-00-00</v>
          </cell>
          <cell r="B42" t="str">
            <v>B.C.I.E.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1-11-00-00</v>
          </cell>
          <cell r="B43" t="str">
            <v>Bladex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1-12-01-00</v>
          </cell>
          <cell r="B44" t="str">
            <v>Confeder Latinoamericana Ahorro y Credito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1-12-02-00</v>
          </cell>
          <cell r="B45" t="str">
            <v>FIDA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1-12-03-00</v>
          </cell>
          <cell r="B46" t="str">
            <v>OPEC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1-12-04-00</v>
          </cell>
          <cell r="B47" t="str">
            <v>España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1-12-05-00</v>
          </cell>
          <cell r="B48" t="str">
            <v>Otros Préstamos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1-12-06-00</v>
          </cell>
          <cell r="B49" t="str">
            <v>Japon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A50" t="str">
            <v>1-12-07-00</v>
          </cell>
          <cell r="B50" t="str">
            <v>Kuwait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1-12-08-00</v>
          </cell>
          <cell r="B51" t="str">
            <v>MCC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1-12-09-00</v>
          </cell>
          <cell r="B52" t="str">
            <v>Amtrade Int Bank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1-12-10-00</v>
          </cell>
          <cell r="B53" t="str">
            <v>ICDF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1-13-00-00</v>
          </cell>
          <cell r="B54" t="str">
            <v>Inst Generados en Inversiones</v>
          </cell>
          <cell r="D54">
            <v>12924.029999999999</v>
          </cell>
          <cell r="E54">
            <v>28311.86</v>
          </cell>
          <cell r="F54">
            <v>0</v>
          </cell>
          <cell r="G54">
            <v>798.24</v>
          </cell>
          <cell r="H54">
            <v>12021.330000000002</v>
          </cell>
          <cell r="I54">
            <v>54055.46</v>
          </cell>
        </row>
        <row r="55">
          <cell r="A55" t="str">
            <v>1-14-00-00</v>
          </cell>
          <cell r="B55" t="str">
            <v>Ajustes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Sub-Total de Ingresos</v>
          </cell>
          <cell r="D56">
            <v>19077212.469999999</v>
          </cell>
          <cell r="E56">
            <v>44161732.729999997</v>
          </cell>
          <cell r="F56">
            <v>0</v>
          </cell>
          <cell r="G56">
            <v>47978906.870000005</v>
          </cell>
          <cell r="H56">
            <v>5975316.3399999999</v>
          </cell>
          <cell r="I56">
            <v>117193168.41</v>
          </cell>
        </row>
        <row r="57">
          <cell r="B57" t="str">
            <v>Ingresos No Reales</v>
          </cell>
        </row>
        <row r="58">
          <cell r="A58" t="str">
            <v>1-70-00-00</v>
          </cell>
          <cell r="B58" t="str">
            <v>Inversiones Obligatorias</v>
          </cell>
          <cell r="D58">
            <v>410000</v>
          </cell>
          <cell r="E58">
            <v>1200000</v>
          </cell>
          <cell r="F58">
            <v>0</v>
          </cell>
          <cell r="G58">
            <v>0</v>
          </cell>
          <cell r="H58">
            <v>0</v>
          </cell>
          <cell r="I58">
            <v>1610000</v>
          </cell>
        </row>
        <row r="59">
          <cell r="A59" t="str">
            <v>1-70-01-00</v>
          </cell>
          <cell r="B59" t="str">
            <v>Transferencias en Corresponsal</v>
          </cell>
          <cell r="D59">
            <v>10320253.01</v>
          </cell>
          <cell r="E59">
            <v>37029695.109999999</v>
          </cell>
          <cell r="F59">
            <v>0</v>
          </cell>
          <cell r="G59">
            <v>5591512.0199999996</v>
          </cell>
          <cell r="H59">
            <v>20470653.02</v>
          </cell>
          <cell r="I59">
            <v>73412113.159999996</v>
          </cell>
        </row>
        <row r="60">
          <cell r="A60" t="str">
            <v>1-70-02-00</v>
          </cell>
          <cell r="B60" t="str">
            <v>Cancelacion de Inversiones</v>
          </cell>
          <cell r="D60">
            <v>4011254.91</v>
          </cell>
          <cell r="E60">
            <v>25314138.300000001</v>
          </cell>
          <cell r="F60">
            <v>0</v>
          </cell>
          <cell r="G60">
            <v>0</v>
          </cell>
          <cell r="H60">
            <v>15009333.33</v>
          </cell>
          <cell r="I60">
            <v>44334726.539999999</v>
          </cell>
        </row>
        <row r="61">
          <cell r="B61" t="str">
            <v>Overnight</v>
          </cell>
          <cell r="D61">
            <v>60750000</v>
          </cell>
          <cell r="E61">
            <v>47600000</v>
          </cell>
          <cell r="F61">
            <v>0</v>
          </cell>
          <cell r="G61">
            <v>75950000</v>
          </cell>
          <cell r="H61">
            <v>103000000</v>
          </cell>
          <cell r="I61">
            <v>287300000</v>
          </cell>
        </row>
        <row r="62">
          <cell r="A62" t="str">
            <v>1-70-03-00</v>
          </cell>
          <cell r="B62" t="str">
            <v>Cancelacion de Inversiones (fuera de 104)</v>
          </cell>
          <cell r="D62">
            <v>8027504.8899999997</v>
          </cell>
          <cell r="E62">
            <v>2971478.93</v>
          </cell>
          <cell r="F62">
            <v>0</v>
          </cell>
          <cell r="G62">
            <v>0</v>
          </cell>
          <cell r="H62">
            <v>0</v>
          </cell>
          <cell r="I62">
            <v>10998983.82</v>
          </cell>
        </row>
        <row r="63">
          <cell r="A63" t="str">
            <v>1-70-04-00</v>
          </cell>
          <cell r="B63" t="str">
            <v>Anulacion Giro Sustituido</v>
          </cell>
          <cell r="D63">
            <v>395770</v>
          </cell>
          <cell r="E63">
            <v>2109609.4</v>
          </cell>
          <cell r="F63">
            <v>0</v>
          </cell>
          <cell r="G63">
            <v>0</v>
          </cell>
          <cell r="H63">
            <v>2511650</v>
          </cell>
          <cell r="I63">
            <v>5017029.4000000004</v>
          </cell>
        </row>
        <row r="64">
          <cell r="A64" t="str">
            <v>1-70-05-00</v>
          </cell>
          <cell r="B64" t="str">
            <v>Reversiones</v>
          </cell>
          <cell r="D64">
            <v>2000</v>
          </cell>
          <cell r="E64">
            <v>3990</v>
          </cell>
          <cell r="F64">
            <v>0</v>
          </cell>
          <cell r="G64">
            <v>686270</v>
          </cell>
          <cell r="H64">
            <v>0</v>
          </cell>
          <cell r="I64">
            <v>692260</v>
          </cell>
        </row>
        <row r="65">
          <cell r="A65" t="str">
            <v>1-70-06-00</v>
          </cell>
          <cell r="B65" t="str">
            <v>Encaje Disponibilidad Inmediata</v>
          </cell>
          <cell r="D65">
            <v>8197086.1499999994</v>
          </cell>
          <cell r="E65">
            <v>6293672.0300000003</v>
          </cell>
          <cell r="F65">
            <v>0</v>
          </cell>
          <cell r="G65">
            <v>7747914.0999999996</v>
          </cell>
          <cell r="H65">
            <v>7133249.1299999999</v>
          </cell>
          <cell r="I65">
            <v>29371921.41</v>
          </cell>
        </row>
        <row r="66">
          <cell r="A66" t="str">
            <v>1-70-07-00</v>
          </cell>
          <cell r="B66" t="str">
            <v>Traslado  Chks Cta. Transitoria  (3200060500-44100-1606)</v>
          </cell>
          <cell r="D66">
            <v>473020.15</v>
          </cell>
          <cell r="E66">
            <v>275977.38</v>
          </cell>
          <cell r="F66">
            <v>0</v>
          </cell>
          <cell r="G66">
            <v>201287.98</v>
          </cell>
          <cell r="H66">
            <v>202803.1</v>
          </cell>
          <cell r="I66">
            <v>1153088.6100000001</v>
          </cell>
        </row>
        <row r="67">
          <cell r="B67" t="str">
            <v>Sub-Total de Ingresos no Reales</v>
          </cell>
          <cell r="D67">
            <v>92586889.110000014</v>
          </cell>
          <cell r="E67">
            <v>122798561.15000001</v>
          </cell>
          <cell r="F67">
            <v>0</v>
          </cell>
          <cell r="G67">
            <v>90176984.099999994</v>
          </cell>
          <cell r="H67">
            <v>148327688.57999998</v>
          </cell>
          <cell r="I67">
            <v>453890122.94</v>
          </cell>
        </row>
        <row r="68">
          <cell r="B68" t="str">
            <v>Total de Ingresos</v>
          </cell>
          <cell r="D68">
            <v>111664101.58000001</v>
          </cell>
          <cell r="E68">
            <v>166960293.88</v>
          </cell>
          <cell r="F68">
            <v>0</v>
          </cell>
          <cell r="G68">
            <v>138155890.97</v>
          </cell>
          <cell r="H68">
            <v>154303004.91999999</v>
          </cell>
          <cell r="I68">
            <v>571083291.35000002</v>
          </cell>
        </row>
        <row r="70">
          <cell r="D70" t="str">
            <v>Saldo</v>
          </cell>
          <cell r="E70" t="str">
            <v>Remesa</v>
          </cell>
          <cell r="F70" t="str">
            <v>Remesa</v>
          </cell>
          <cell r="G70" t="str">
            <v>Saldo</v>
          </cell>
        </row>
        <row r="71">
          <cell r="D71">
            <v>40438</v>
          </cell>
          <cell r="E71">
            <v>40438</v>
          </cell>
          <cell r="F71">
            <v>40431</v>
          </cell>
          <cell r="G71">
            <v>40438</v>
          </cell>
        </row>
        <row r="72">
          <cell r="A72" t="str">
            <v>1-80-01-00</v>
          </cell>
          <cell r="B72" t="str">
            <v>Sistema Bancario Nacional</v>
          </cell>
          <cell r="D72">
            <v>92449.951379999999</v>
          </cell>
          <cell r="E72">
            <v>0</v>
          </cell>
          <cell r="F72">
            <v>0</v>
          </cell>
          <cell r="G72">
            <v>92449.951379999999</v>
          </cell>
        </row>
        <row r="73">
          <cell r="A73" t="str">
            <v>1-80-02-00</v>
          </cell>
          <cell r="B73" t="str">
            <v>Depositos Empresa Nacional de Energia E.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A74" t="str">
            <v>1-80-03-00</v>
          </cell>
          <cell r="B74" t="str">
            <v>Depositos Empresa Nacional Portuaria</v>
          </cell>
          <cell r="D74">
            <v>750.10334</v>
          </cell>
          <cell r="E74">
            <v>0</v>
          </cell>
          <cell r="F74">
            <v>0</v>
          </cell>
          <cell r="G74">
            <v>750.10334</v>
          </cell>
        </row>
        <row r="75">
          <cell r="A75" t="str">
            <v>1-80-04-00</v>
          </cell>
          <cell r="B75" t="str">
            <v>Depositos Hondutel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A76" t="str">
            <v>1-80-05-00</v>
          </cell>
          <cell r="B76" t="str">
            <v>Depositos y Transferencias al Gobierno</v>
          </cell>
          <cell r="D76">
            <v>130.6172</v>
          </cell>
          <cell r="E76">
            <v>0</v>
          </cell>
          <cell r="F76">
            <v>0</v>
          </cell>
          <cell r="G76">
            <v>130.6172</v>
          </cell>
        </row>
        <row r="77">
          <cell r="A77" t="str">
            <v>1-80-06-00</v>
          </cell>
          <cell r="B77" t="str">
            <v>Remesas Credito y Valores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 t="str">
            <v>1-80-07-00</v>
          </cell>
          <cell r="B78" t="str">
            <v>Otros Ingresos</v>
          </cell>
          <cell r="D78">
            <v>368.06104000000005</v>
          </cell>
          <cell r="E78">
            <v>0</v>
          </cell>
          <cell r="F78">
            <v>0</v>
          </cell>
          <cell r="G78">
            <v>368.06104000000005</v>
          </cell>
        </row>
        <row r="79">
          <cell r="A79" t="str">
            <v>1-80-08-00</v>
          </cell>
          <cell r="B79" t="str">
            <v>Depositos Billetes del S.B.N.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A80" t="str">
            <v>1-80-09-00</v>
          </cell>
          <cell r="B80" t="str">
            <v>Casas de Cambio</v>
          </cell>
          <cell r="D80">
            <v>1290.8957700000001</v>
          </cell>
          <cell r="E80">
            <v>0</v>
          </cell>
          <cell r="F80">
            <v>0</v>
          </cell>
          <cell r="G80">
            <v>1290.8957700000001</v>
          </cell>
        </row>
        <row r="81">
          <cell r="A81" t="str">
            <v>1-80-10-00</v>
          </cell>
          <cell r="B81" t="str">
            <v>Remesas en Efectivo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A82" t="str">
            <v>1-80-11-00</v>
          </cell>
          <cell r="B82" t="str">
            <v>Canje de Moneda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A83" t="str">
            <v>Total Remesas</v>
          </cell>
          <cell r="D83">
            <v>94989.628729999997</v>
          </cell>
          <cell r="E83">
            <v>0</v>
          </cell>
          <cell r="F83">
            <v>0</v>
          </cell>
          <cell r="G83">
            <v>94989.628729999997</v>
          </cell>
        </row>
        <row r="84">
          <cell r="A84" t="str">
            <v>1-80-12-00</v>
          </cell>
          <cell r="B84" t="str">
            <v>Encaje Disponibilidad Inmediata</v>
          </cell>
          <cell r="D84">
            <v>29371.921409999999</v>
          </cell>
          <cell r="E84">
            <v>0</v>
          </cell>
          <cell r="F84">
            <v>0</v>
          </cell>
          <cell r="G84">
            <v>29371.921409999999</v>
          </cell>
        </row>
        <row r="85">
          <cell r="A85" t="str">
            <v>Total</v>
          </cell>
          <cell r="D85">
            <v>124361.55013999999</v>
          </cell>
          <cell r="E85">
            <v>0</v>
          </cell>
          <cell r="F85">
            <v>0</v>
          </cell>
          <cell r="G85">
            <v>124361.55013999999</v>
          </cell>
        </row>
        <row r="87">
          <cell r="C87" t="str">
            <v>Banco Central de Honduras</v>
          </cell>
        </row>
        <row r="88">
          <cell r="C88" t="str">
            <v>Departamento Internacional</v>
          </cell>
        </row>
        <row r="89">
          <cell r="C89" t="str">
            <v>Egresos</v>
          </cell>
        </row>
        <row r="91">
          <cell r="A91" t="str">
            <v>Codigo</v>
          </cell>
          <cell r="B91" t="str">
            <v>Descripcion</v>
          </cell>
          <cell r="D91">
            <v>40434</v>
          </cell>
          <cell r="E91">
            <v>40435</v>
          </cell>
          <cell r="F91">
            <v>40436</v>
          </cell>
          <cell r="G91">
            <v>40437</v>
          </cell>
          <cell r="H91">
            <v>40438</v>
          </cell>
          <cell r="I91" t="str">
            <v>TOTAL</v>
          </cell>
        </row>
        <row r="92">
          <cell r="B92" t="str">
            <v>Egresos</v>
          </cell>
        </row>
        <row r="93">
          <cell r="A93" t="str">
            <v>2-01-00-00</v>
          </cell>
          <cell r="B93" t="str">
            <v>BID</v>
          </cell>
          <cell r="D93">
            <v>151232.88</v>
          </cell>
          <cell r="E93">
            <v>1126253.9099999999</v>
          </cell>
          <cell r="F93">
            <v>0</v>
          </cell>
          <cell r="G93">
            <v>0</v>
          </cell>
          <cell r="H93">
            <v>75268.600000000006</v>
          </cell>
          <cell r="I93">
            <v>1352755.3900000001</v>
          </cell>
        </row>
        <row r="94">
          <cell r="A94" t="str">
            <v>2-02-00-00</v>
          </cell>
          <cell r="B94" t="str">
            <v>BIRF/IDA</v>
          </cell>
          <cell r="D94">
            <v>0</v>
          </cell>
          <cell r="E94">
            <v>144124.54</v>
          </cell>
          <cell r="F94">
            <v>0</v>
          </cell>
          <cell r="G94">
            <v>190335.77</v>
          </cell>
          <cell r="H94">
            <v>0</v>
          </cell>
          <cell r="I94">
            <v>334460.31</v>
          </cell>
        </row>
        <row r="95">
          <cell r="A95" t="str">
            <v>2-03-00-00</v>
          </cell>
          <cell r="B95" t="str">
            <v>Fondo Monetario Internacional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2-04-01-00</v>
          </cell>
          <cell r="B96" t="str">
            <v>BCIE - Prestamos Compensatorios BCH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2-04-02-00</v>
          </cell>
          <cell r="B97" t="str">
            <v>BCIE - Memo de Entendimiento (60%)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2-04-03-00</v>
          </cell>
          <cell r="B98" t="str">
            <v>BCIE - Conversion de Patrimonio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2-04-04-00</v>
          </cell>
          <cell r="B99" t="str">
            <v>BCIE - Deuda Bco Central de Honduras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2-04-05-00</v>
          </cell>
          <cell r="B100" t="str">
            <v>BCIE - Bonos e Intereses s/Bonos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2-04-06-00</v>
          </cell>
          <cell r="B101" t="str">
            <v>BCIE - Certificados Dep. Bco Central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2-04-07-00</v>
          </cell>
          <cell r="B102" t="str">
            <v>BCIE - Deuda Sector Oficial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14000.580000000002</v>
          </cell>
          <cell r="I102">
            <v>14000.580000000002</v>
          </cell>
        </row>
        <row r="103">
          <cell r="A103" t="str">
            <v>2-04-08-00</v>
          </cell>
          <cell r="B103" t="str">
            <v>BCIE - Quebranto Financiero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A104" t="str">
            <v>2-04-09-00</v>
          </cell>
          <cell r="B104" t="str">
            <v>BCIE - Fonaprovi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A105" t="str">
            <v>2-08-01-00</v>
          </cell>
          <cell r="B105" t="str">
            <v>Venezuela Gobierno FIV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A106" t="str">
            <v>2-08-02-00</v>
          </cell>
          <cell r="B106" t="str">
            <v>Bco Central de Venezuela /Bco Central Hond.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A107" t="str">
            <v>2-08-03-00</v>
          </cell>
          <cell r="B107" t="str">
            <v>Venezuela Certificados de Derposito / BCH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A108" t="str">
            <v>2-08-04-00</v>
          </cell>
          <cell r="B108" t="str">
            <v>Venezuela Int. Cert. Deposito FIV BCH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A109" t="str">
            <v>2-08-05-00</v>
          </cell>
          <cell r="B109" t="str">
            <v>Venezuela Readecuacion Intereses FIV BCH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A110" t="str">
            <v>2-08-06-00</v>
          </cell>
          <cell r="B110" t="str">
            <v>Pago ENEE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A111" t="str">
            <v>2-08-07-00</v>
          </cell>
          <cell r="B111" t="str">
            <v>Finexpo Bco Central de Honduras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</row>
        <row r="112">
          <cell r="A112" t="str">
            <v>2-09-01-00</v>
          </cell>
          <cell r="B112" t="str">
            <v>FMO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A113" t="str">
            <v>2-09-02-00</v>
          </cell>
          <cell r="B113" t="str">
            <v>BIAPE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A114" t="str">
            <v>2-09-03-00</v>
          </cell>
          <cell r="B114" t="str">
            <v>China/Gobierno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A115" t="str">
            <v>2-09-04-00</v>
          </cell>
          <cell r="B115" t="str">
            <v>OPEC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 t="str">
            <v>2-09-05-00</v>
          </cell>
          <cell r="B116" t="str">
            <v>FIDA</v>
          </cell>
          <cell r="D116">
            <v>0</v>
          </cell>
          <cell r="E116">
            <v>167310.70000000001</v>
          </cell>
          <cell r="F116">
            <v>0</v>
          </cell>
          <cell r="G116">
            <v>0</v>
          </cell>
          <cell r="H116">
            <v>0</v>
          </cell>
          <cell r="I116">
            <v>167310.70000000001</v>
          </cell>
        </row>
        <row r="117">
          <cell r="A117" t="str">
            <v>2-09-06-00</v>
          </cell>
          <cell r="B117" t="str">
            <v>FOCEM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8">
          <cell r="A118" t="str">
            <v>2-10-01-00</v>
          </cell>
          <cell r="B118" t="str">
            <v>Mexico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A119" t="str">
            <v>2-10-02-00</v>
          </cell>
          <cell r="B119" t="str">
            <v>Eximbank-China /Bco Central Honduras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A120" t="str">
            <v>2-10-03-00</v>
          </cell>
          <cell r="B120" t="str">
            <v>China /Gobierno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A121" t="str">
            <v>2-10-04-00</v>
          </cell>
          <cell r="B121" t="str">
            <v>El Salvador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A122" t="str">
            <v>2-10-05-00</v>
          </cell>
          <cell r="B122" t="str">
            <v>Guatemala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A123" t="str">
            <v>2-10-06-00</v>
          </cell>
          <cell r="B123" t="str">
            <v>Colombia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A124" t="str">
            <v>2-10-07-00</v>
          </cell>
          <cell r="B124" t="str">
            <v>Costa Rica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A125" t="str">
            <v>2-10-08-00</v>
          </cell>
          <cell r="B125" t="str">
            <v>Kuwait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A126" t="str">
            <v>2-10-09-00</v>
          </cell>
          <cell r="B126" t="str">
            <v>ICDF/Taiwan</v>
          </cell>
          <cell r="D126">
            <v>0</v>
          </cell>
          <cell r="E126">
            <v>0</v>
          </cell>
          <cell r="F126">
            <v>0</v>
          </cell>
          <cell r="G126">
            <v>44844.67</v>
          </cell>
          <cell r="H126">
            <v>0</v>
          </cell>
          <cell r="I126">
            <v>44844.67</v>
          </cell>
        </row>
        <row r="127">
          <cell r="A127" t="str">
            <v>2-15-01-00</v>
          </cell>
          <cell r="B127" t="str">
            <v>CP I Alemania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A128" t="str">
            <v>2-15-02-00</v>
          </cell>
          <cell r="B128" t="str">
            <v xml:space="preserve">CP I Holanda 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A129" t="str">
            <v>2-15-03-00</v>
          </cell>
          <cell r="B129" t="str">
            <v>CP I Dinamarca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  <row r="130">
          <cell r="A130" t="str">
            <v>2-15-04-00</v>
          </cell>
          <cell r="B130" t="str">
            <v>CP I Francia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</row>
        <row r="131">
          <cell r="A131" t="str">
            <v>2-15-05-00</v>
          </cell>
          <cell r="B131" t="str">
            <v>CP I Estados Unidos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</row>
        <row r="132">
          <cell r="A132" t="str">
            <v>2-15-06-00</v>
          </cell>
          <cell r="B132" t="str">
            <v>CP I Italia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A133" t="str">
            <v>2-15-07-00</v>
          </cell>
          <cell r="B133" t="str">
            <v>CP I Suiza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A134" t="str">
            <v>2-15-08-00</v>
          </cell>
          <cell r="B134" t="str">
            <v>CP I España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A135" t="str">
            <v>2-15-09-00</v>
          </cell>
          <cell r="B135" t="str">
            <v>CP I Corea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A136" t="str">
            <v>2-15-10-00</v>
          </cell>
          <cell r="B136" t="str">
            <v>CP I Canada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A137" t="str">
            <v>2-15-11-00</v>
          </cell>
          <cell r="B137" t="str">
            <v>CP I Israel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A138" t="str">
            <v>2-15-12-00</v>
          </cell>
          <cell r="B138" t="str">
            <v>Pagos Bajo CP III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A139" t="str">
            <v>2-16-01-00</v>
          </cell>
          <cell r="B139" t="str">
            <v>CP II Alemania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A140" t="str">
            <v>2-16-02-00</v>
          </cell>
          <cell r="B140" t="str">
            <v>CP II Holanda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A141" t="str">
            <v>2-16-03-00</v>
          </cell>
          <cell r="B141" t="str">
            <v>CP II Dinamarca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A142" t="str">
            <v>2-16-04-00</v>
          </cell>
          <cell r="B142" t="str">
            <v>CP II Francia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A143" t="str">
            <v>2-16-05-00</v>
          </cell>
          <cell r="B143" t="str">
            <v>CP IV Estados Unidos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A144" t="str">
            <v>2-16-06-00</v>
          </cell>
          <cell r="B144" t="str">
            <v>CP II Italia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</row>
        <row r="145">
          <cell r="A145" t="str">
            <v>2-16-07-00</v>
          </cell>
          <cell r="B145" t="str">
            <v>CP IV Suiza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A146" t="str">
            <v>2-16-08-00</v>
          </cell>
          <cell r="B146" t="str">
            <v>CP II Canada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A147" t="str">
            <v>2-16-09-00</v>
          </cell>
          <cell r="B147" t="str">
            <v>CP II España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A148" t="str">
            <v>2-16-10-00</v>
          </cell>
          <cell r="B148" t="str">
            <v>CP II Japon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A149" t="str">
            <v>2-17-01-00</v>
          </cell>
          <cell r="B149" t="str">
            <v>CP III Alemania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A150" t="str">
            <v>2-17-02-00</v>
          </cell>
          <cell r="B150" t="str">
            <v>CP III Holanda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A151" t="str">
            <v>2-17-03-00</v>
          </cell>
          <cell r="B151" t="str">
            <v>CP III Dinamarca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A152" t="str">
            <v>2-17-04-00</v>
          </cell>
          <cell r="B152" t="str">
            <v>CP III Francia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A153" t="str">
            <v>2-17-05-00</v>
          </cell>
          <cell r="B153" t="str">
            <v>CP III Estados Unidos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A154" t="str">
            <v>2-17-06-00</v>
          </cell>
          <cell r="B154" t="str">
            <v>CP III Italia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A155" t="str">
            <v>2-17-07-00</v>
          </cell>
          <cell r="B155" t="str">
            <v>CP III India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A156" t="str">
            <v>2-17-08-00</v>
          </cell>
          <cell r="B156" t="str">
            <v>CP III Canada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A157" t="str">
            <v>2-17-09-00</v>
          </cell>
          <cell r="B157" t="str">
            <v>CP III España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A158" t="str">
            <v>2-17-10-00</v>
          </cell>
          <cell r="B158" t="str">
            <v>CP III Japon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A159" t="str">
            <v>2-18-01-00</v>
          </cell>
          <cell r="B159" t="str">
            <v>Otros CP Japon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A160" t="str">
            <v>2-18-02-00</v>
          </cell>
          <cell r="B160" t="str">
            <v>Otros CP Estados Unidos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A161" t="str">
            <v>2-18-03-00</v>
          </cell>
          <cell r="B161" t="str">
            <v>Otros CP Alemania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A162" t="str">
            <v>2-18-04-00</v>
          </cell>
          <cell r="B162" t="str">
            <v>Otros CP Italia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A163" t="str">
            <v>2-18-05-00</v>
          </cell>
          <cell r="B163" t="str">
            <v>Otros CP España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A164" t="str">
            <v>2-18-06-00</v>
          </cell>
          <cell r="B164" t="str">
            <v>Otros CP Francia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A165" t="str">
            <v>2-18-07-00</v>
          </cell>
          <cell r="B165" t="str">
            <v>Otros CP Suiza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A166" t="str">
            <v>2-18-08-00</v>
          </cell>
          <cell r="B166" t="str">
            <v>Otros CP Holanda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A167" t="str">
            <v>2-18-09-00</v>
          </cell>
          <cell r="B167" t="str">
            <v>Otros CP Dinamarca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A168" t="str">
            <v>2-19-01-00</v>
          </cell>
          <cell r="B168" t="str">
            <v>CP Pre-Cut Alemania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A169" t="str">
            <v>2-19-02-00</v>
          </cell>
          <cell r="B169" t="str">
            <v>CP Pre-Cut Holanda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A170" t="str">
            <v>2-19-03-00</v>
          </cell>
          <cell r="B170" t="str">
            <v>CP Pre-Cut Dinamarca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A171" t="str">
            <v>2-19-04-00</v>
          </cell>
          <cell r="B171" t="str">
            <v>CP Pre-Cut Francia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 t="str">
            <v>2-19-05-00</v>
          </cell>
          <cell r="B172" t="str">
            <v>CP Pre-Cut Estados Unidos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A173" t="str">
            <v>2-19-06-00</v>
          </cell>
          <cell r="B173" t="str">
            <v>CP Pre-Cut Italia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A174" t="str">
            <v>2-19-07-00</v>
          </cell>
          <cell r="B174" t="str">
            <v>CP Pre-Cut Suiza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 t="str">
            <v>2-19-08-00</v>
          </cell>
          <cell r="B175" t="str">
            <v>CP Pre-Cut Canada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A176" t="str">
            <v>2-19-09-00</v>
          </cell>
          <cell r="B176" t="str">
            <v>CP Pre-Cut España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A177" t="str">
            <v>2-19-10-00</v>
          </cell>
          <cell r="B177" t="str">
            <v>CP Pre-Cut Japon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 t="str">
            <v>2-22-01-00</v>
          </cell>
          <cell r="B178" t="str">
            <v>Korea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 t="str">
            <v>2-22-02-00</v>
          </cell>
          <cell r="B179" t="str">
            <v>Dresdner Bank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A180" t="str">
            <v>2-22-03-00</v>
          </cell>
          <cell r="B180" t="str">
            <v>Deuda del Paquete de Conversion y Privatizacion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A181" t="str">
            <v>2-22-04-00</v>
          </cell>
          <cell r="B181" t="str">
            <v>BLADEX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A182" t="str">
            <v>2-22-05-00</v>
          </cell>
          <cell r="B182" t="str">
            <v>España (ICO)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 t="str">
            <v>2-22-06-00</v>
          </cell>
          <cell r="B183" t="str">
            <v>España (Bco Santandera)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A184" t="str">
            <v>2-22-07-00</v>
          </cell>
          <cell r="B184" t="str">
            <v>Italia (MCC)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A185" t="str">
            <v>2-22-08-00</v>
          </cell>
          <cell r="B185" t="str">
            <v>Noruega (EKF)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 t="str">
            <v>2-22-09-00</v>
          </cell>
          <cell r="B186" t="str">
            <v>Fondo Nordico de Desarrollo (FND)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 t="str">
            <v>2-22-10-00</v>
          </cell>
          <cell r="B187" t="str">
            <v>Natexis Banque Populaires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A188" t="str">
            <v>2-23-00-00</v>
          </cell>
          <cell r="B188" t="str">
            <v>Petroleo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A189" t="str">
            <v>2-24-00-00</v>
          </cell>
          <cell r="B189" t="str">
            <v>Empresa Nacional de Energia Electrica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A190" t="str">
            <v>2-25-01-00</v>
          </cell>
          <cell r="B190" t="str">
            <v>Empresa Nacional Portuaria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 t="str">
            <v>2-25-02-00</v>
          </cell>
          <cell r="B191" t="str">
            <v>Empresa Nacional de Energia Electrica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A192" t="str">
            <v>2-25-03-00</v>
          </cell>
          <cell r="B192" t="str">
            <v>Hondutel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 t="str">
            <v>2-25-04-00</v>
          </cell>
          <cell r="B193" t="str">
            <v>Contratistas Gobierno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A194" t="str">
            <v>2-26-01-00</v>
          </cell>
          <cell r="B194" t="str">
            <v>Sueldos y Gastos Funcionamiento</v>
          </cell>
          <cell r="D194">
            <v>0</v>
          </cell>
          <cell r="E194">
            <v>0</v>
          </cell>
          <cell r="F194">
            <v>0</v>
          </cell>
          <cell r="G194">
            <v>1515.12</v>
          </cell>
          <cell r="H194">
            <v>13573</v>
          </cell>
          <cell r="I194">
            <v>15088.119999999999</v>
          </cell>
        </row>
        <row r="195">
          <cell r="A195" t="str">
            <v>2-26-02-00</v>
          </cell>
          <cell r="B195" t="str">
            <v>Compra de Bienes</v>
          </cell>
          <cell r="D195">
            <v>35100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35100</v>
          </cell>
        </row>
        <row r="196">
          <cell r="A196" t="str">
            <v>2-26-03-00</v>
          </cell>
          <cell r="B196" t="str">
            <v>Gastos de Estudio</v>
          </cell>
          <cell r="D196">
            <v>0</v>
          </cell>
          <cell r="E196">
            <v>1675</v>
          </cell>
          <cell r="F196">
            <v>0</v>
          </cell>
          <cell r="G196">
            <v>37871.61</v>
          </cell>
          <cell r="H196">
            <v>33703</v>
          </cell>
          <cell r="I196">
            <v>73249.61</v>
          </cell>
        </row>
        <row r="197">
          <cell r="A197" t="str">
            <v>2-26-04-00</v>
          </cell>
          <cell r="B197" t="str">
            <v>Misiones y Gastos de Representacion</v>
          </cell>
          <cell r="D197">
            <v>0</v>
          </cell>
          <cell r="E197">
            <v>16000</v>
          </cell>
          <cell r="F197">
            <v>0</v>
          </cell>
          <cell r="G197">
            <v>0</v>
          </cell>
          <cell r="H197">
            <v>16112.08</v>
          </cell>
          <cell r="I197">
            <v>32112.080000000002</v>
          </cell>
        </row>
        <row r="198">
          <cell r="A198" t="str">
            <v>2-26-05-00</v>
          </cell>
          <cell r="B198" t="str">
            <v>Aportacion Organismos Internacionales</v>
          </cell>
          <cell r="D198">
            <v>0</v>
          </cell>
          <cell r="E198">
            <v>0</v>
          </cell>
          <cell r="F198">
            <v>0</v>
          </cell>
          <cell r="G198">
            <v>17990</v>
          </cell>
          <cell r="H198">
            <v>7028.87</v>
          </cell>
          <cell r="I198">
            <v>25018.87</v>
          </cell>
        </row>
        <row r="199">
          <cell r="A199" t="str">
            <v>2-26-06-00</v>
          </cell>
          <cell r="B199" t="str">
            <v>Gastos de Corresponsal</v>
          </cell>
          <cell r="D199">
            <v>497.36</v>
          </cell>
          <cell r="E199">
            <v>0</v>
          </cell>
          <cell r="F199">
            <v>0</v>
          </cell>
          <cell r="G199">
            <v>268</v>
          </cell>
          <cell r="H199">
            <v>483.97</v>
          </cell>
          <cell r="I199">
            <v>1249.33</v>
          </cell>
        </row>
        <row r="200">
          <cell r="A200" t="str">
            <v>2-26-07-00</v>
          </cell>
          <cell r="B200" t="str">
            <v>Otros Pagos (Varios)</v>
          </cell>
          <cell r="D200">
            <v>73910.23000000001</v>
          </cell>
          <cell r="E200">
            <v>11497.04</v>
          </cell>
          <cell r="F200">
            <v>0</v>
          </cell>
          <cell r="G200">
            <v>0</v>
          </cell>
          <cell r="H200">
            <v>125700.31</v>
          </cell>
          <cell r="I200">
            <v>211107.58000000002</v>
          </cell>
        </row>
        <row r="201">
          <cell r="A201" t="str">
            <v>2-26-08-00</v>
          </cell>
          <cell r="B201" t="str">
            <v>Liquidacion Carta de Credito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A202" t="str">
            <v>2-26-09-00</v>
          </cell>
          <cell r="B202" t="str">
            <v>Transferencias al Sector Bancario Nacional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3">
          <cell r="A203" t="str">
            <v>2-26-10-00</v>
          </cell>
          <cell r="B203" t="str">
            <v>Inversiones al Sector Publico en el BCIE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A204" t="str">
            <v>2-26-11-00</v>
          </cell>
          <cell r="B204" t="str">
            <v>Banhprovi - BCIE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</row>
        <row r="205">
          <cell r="A205" t="str">
            <v>2-26-12-00</v>
          </cell>
          <cell r="B205" t="str">
            <v>Fonaprovi - Sistema Banacario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</row>
        <row r="206">
          <cell r="A206" t="str">
            <v>2-27-01-00</v>
          </cell>
          <cell r="B206" t="str">
            <v>Ventas al Sistema Bancario Nacional</v>
          </cell>
          <cell r="D206">
            <v>21475020</v>
          </cell>
          <cell r="E206">
            <v>33123300</v>
          </cell>
          <cell r="F206">
            <v>0</v>
          </cell>
          <cell r="G206">
            <v>22028770</v>
          </cell>
          <cell r="H206">
            <v>26583160</v>
          </cell>
          <cell r="I206">
            <v>103210250</v>
          </cell>
        </row>
        <row r="207">
          <cell r="A207" t="str">
            <v>2-27-02-00</v>
          </cell>
          <cell r="B207" t="str">
            <v>Ventas a las Casas de Cambio</v>
          </cell>
          <cell r="D207">
            <v>653130</v>
          </cell>
          <cell r="E207">
            <v>2925390</v>
          </cell>
          <cell r="F207">
            <v>0</v>
          </cell>
          <cell r="G207">
            <v>1280170</v>
          </cell>
          <cell r="H207">
            <v>3438570</v>
          </cell>
          <cell r="I207">
            <v>8297260</v>
          </cell>
        </row>
        <row r="208">
          <cell r="A208" t="str">
            <v>2-27-03-00</v>
          </cell>
          <cell r="B208" t="str">
            <v>Ventas al Sector Privado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</row>
        <row r="209">
          <cell r="A209" t="str">
            <v>2-28-01-00</v>
          </cell>
          <cell r="B209" t="str">
            <v>FMI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</row>
        <row r="210">
          <cell r="A210" t="str">
            <v>2-28-02-00</v>
          </cell>
          <cell r="B210" t="str">
            <v>BID/Capital Ordinario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</row>
        <row r="211">
          <cell r="A211" t="str">
            <v>2-28-03-00</v>
          </cell>
          <cell r="B211" t="str">
            <v>BID/FOE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</row>
        <row r="212">
          <cell r="A212" t="str">
            <v>2-28-04-00</v>
          </cell>
          <cell r="B212" t="str">
            <v>BID/CII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A213" t="str">
            <v>2-28-05-00</v>
          </cell>
          <cell r="B213" t="str">
            <v>BIRF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</row>
        <row r="214">
          <cell r="A214" t="str">
            <v>2-28-06-00</v>
          </cell>
          <cell r="B214" t="str">
            <v>SERNA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</row>
        <row r="215">
          <cell r="A215" t="str">
            <v>2-28-07-00</v>
          </cell>
          <cell r="B215" t="str">
            <v>CFI/BM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</row>
        <row r="216">
          <cell r="A216" t="str">
            <v>2-28-08-00</v>
          </cell>
          <cell r="B216" t="str">
            <v>FOCEM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</row>
        <row r="217">
          <cell r="A217" t="str">
            <v>2-28-09-00</v>
          </cell>
          <cell r="B217" t="str">
            <v>BID/MIF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</row>
        <row r="218">
          <cell r="A218" t="str">
            <v>2-30-01-00</v>
          </cell>
          <cell r="B218" t="str">
            <v>Certificados de Deposito FIV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</row>
        <row r="219">
          <cell r="A219" t="str">
            <v>2-30-02-00</v>
          </cell>
          <cell r="B219" t="str">
            <v>Club de Paris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</row>
        <row r="220">
          <cell r="A220" t="str">
            <v>2-30-03-00</v>
          </cell>
          <cell r="B220" t="str">
            <v>Donaciones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</row>
        <row r="221">
          <cell r="A221" t="str">
            <v>2-30-04-00</v>
          </cell>
          <cell r="B221" t="str">
            <v>Compras de Dolares Cupon "O"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</row>
        <row r="222">
          <cell r="A222" t="str">
            <v>2-30-05-00</v>
          </cell>
          <cell r="B222" t="str">
            <v>Inversiones Fondos Fideicomiso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</row>
        <row r="223">
          <cell r="A223" t="str">
            <v>2-30-06-00</v>
          </cell>
          <cell r="B223" t="str">
            <v>Otras reservas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A224" t="str">
            <v>2-30-07-00</v>
          </cell>
          <cell r="B224" t="str">
            <v>Constitucion de Reservas Focem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</row>
        <row r="225">
          <cell r="A225" t="str">
            <v>2-30-08-00</v>
          </cell>
          <cell r="B225" t="str">
            <v>Reservas BCIE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</row>
        <row r="226">
          <cell r="A226" t="str">
            <v>2-31-00-00</v>
          </cell>
          <cell r="B226" t="str">
            <v>Deposito en Garantia Mexico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</row>
        <row r="227">
          <cell r="B227" t="str">
            <v>Sub-Total de Egresos</v>
          </cell>
          <cell r="D227">
            <v>22388890.469999999</v>
          </cell>
          <cell r="E227">
            <v>37515551.189999998</v>
          </cell>
          <cell r="F227">
            <v>0</v>
          </cell>
          <cell r="G227">
            <v>23601765.170000002</v>
          </cell>
          <cell r="H227">
            <v>30307600.41</v>
          </cell>
          <cell r="I227">
            <v>113813807.23999999</v>
          </cell>
        </row>
        <row r="228">
          <cell r="B228" t="str">
            <v>Egresos No Reales</v>
          </cell>
        </row>
        <row r="229">
          <cell r="A229" t="str">
            <v>2-70-00-00</v>
          </cell>
          <cell r="B229" t="str">
            <v>Desinversiones Obligatorias</v>
          </cell>
          <cell r="D229">
            <v>2500000</v>
          </cell>
          <cell r="E229">
            <v>700000</v>
          </cell>
          <cell r="F229">
            <v>0</v>
          </cell>
          <cell r="G229">
            <v>325000</v>
          </cell>
          <cell r="H229">
            <v>0</v>
          </cell>
          <cell r="I229">
            <v>3525000</v>
          </cell>
        </row>
        <row r="230">
          <cell r="A230" t="str">
            <v>2-70-01-00</v>
          </cell>
          <cell r="B230" t="str">
            <v>Transferencias en Corresponsal</v>
          </cell>
          <cell r="D230">
            <v>10320253.01</v>
          </cell>
          <cell r="E230">
            <v>37029695.109999999</v>
          </cell>
          <cell r="F230">
            <v>0</v>
          </cell>
          <cell r="G230">
            <v>5591512.0199999996</v>
          </cell>
          <cell r="H230">
            <v>20470653.02</v>
          </cell>
          <cell r="I230">
            <v>73412113.159999996</v>
          </cell>
        </row>
        <row r="231">
          <cell r="A231" t="str">
            <v>2-70-02-00</v>
          </cell>
          <cell r="B231" t="str">
            <v>Constitucion de Nuevas Inversiones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</row>
        <row r="232">
          <cell r="A232" t="str">
            <v>2-70-03-00</v>
          </cell>
          <cell r="B232" t="str">
            <v>Constitucion de Reinversiones</v>
          </cell>
          <cell r="D232">
            <v>0</v>
          </cell>
          <cell r="E232">
            <v>10009138.859999999</v>
          </cell>
          <cell r="F232">
            <v>0</v>
          </cell>
          <cell r="G232">
            <v>0</v>
          </cell>
          <cell r="H232">
            <v>0</v>
          </cell>
          <cell r="I232">
            <v>10009138.859999999</v>
          </cell>
        </row>
        <row r="233">
          <cell r="B233" t="str">
            <v>Overnight</v>
          </cell>
          <cell r="D233">
            <v>47600000</v>
          </cell>
          <cell r="E233">
            <v>75950000</v>
          </cell>
          <cell r="F233">
            <v>0</v>
          </cell>
          <cell r="G233">
            <v>103000000</v>
          </cell>
          <cell r="H233">
            <v>92500000</v>
          </cell>
          <cell r="I233">
            <v>319050000</v>
          </cell>
        </row>
        <row r="234">
          <cell r="A234" t="str">
            <v>2-70-04-00</v>
          </cell>
          <cell r="B234" t="str">
            <v>Constitucion de Inversion (Fuera de 104)</v>
          </cell>
          <cell r="D234">
            <v>8033311.4500000002</v>
          </cell>
          <cell r="E234">
            <v>2972165.67</v>
          </cell>
          <cell r="F234">
            <v>0</v>
          </cell>
          <cell r="G234">
            <v>0</v>
          </cell>
          <cell r="H234">
            <v>0</v>
          </cell>
          <cell r="I234">
            <v>11005477.120000001</v>
          </cell>
        </row>
        <row r="235">
          <cell r="A235" t="str">
            <v>2-70-05-00</v>
          </cell>
          <cell r="B235" t="str">
            <v>Anulacion Giro Sustituido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</row>
        <row r="236">
          <cell r="A236" t="str">
            <v>2-70-06-00</v>
          </cell>
          <cell r="B236" t="str">
            <v>Reversiones</v>
          </cell>
          <cell r="D236">
            <v>2020</v>
          </cell>
          <cell r="E236">
            <v>3990</v>
          </cell>
          <cell r="F236">
            <v>0</v>
          </cell>
          <cell r="G236">
            <v>0</v>
          </cell>
          <cell r="H236">
            <v>0</v>
          </cell>
          <cell r="I236">
            <v>6010</v>
          </cell>
        </row>
        <row r="237">
          <cell r="A237" t="str">
            <v>2-70-07-00</v>
          </cell>
          <cell r="B237" t="str">
            <v>Encaje Disponibilidad Inmediata</v>
          </cell>
          <cell r="D237">
            <v>20210500</v>
          </cell>
          <cell r="E237">
            <v>1774572.47</v>
          </cell>
          <cell r="F237">
            <v>0</v>
          </cell>
          <cell r="G237">
            <v>6735150</v>
          </cell>
          <cell r="H237">
            <v>10720000</v>
          </cell>
          <cell r="I237">
            <v>39440222.469999999</v>
          </cell>
        </row>
        <row r="238">
          <cell r="A238" t="str">
            <v>2-70-08-00</v>
          </cell>
          <cell r="B238" t="str">
            <v>Portafolio de Inversión Administrados (BM)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</row>
        <row r="239">
          <cell r="A239" t="str">
            <v>2-70-09-00</v>
          </cell>
          <cell r="B239" t="str">
            <v>Reversión Chks Cta. Transitoria  (3200060500-44100-1606)</v>
          </cell>
          <cell r="D239">
            <v>273020.15000000002</v>
          </cell>
          <cell r="E239">
            <v>473020.15</v>
          </cell>
          <cell r="F239">
            <v>0</v>
          </cell>
          <cell r="G239">
            <v>275977.38</v>
          </cell>
          <cell r="H239">
            <v>201287.98</v>
          </cell>
          <cell r="I239">
            <v>1223305.6600000001</v>
          </cell>
        </row>
        <row r="240">
          <cell r="B240" t="str">
            <v>Sub-Total de Egresos no Reales</v>
          </cell>
          <cell r="D240">
            <v>88939104.609999999</v>
          </cell>
          <cell r="E240">
            <v>128912582.26000001</v>
          </cell>
          <cell r="F240">
            <v>0</v>
          </cell>
          <cell r="G240">
            <v>115927639.39999999</v>
          </cell>
          <cell r="H240">
            <v>123891941</v>
          </cell>
          <cell r="I240">
            <v>457671267.26999998</v>
          </cell>
        </row>
        <row r="241">
          <cell r="B241" t="str">
            <v>Total de Egresos</v>
          </cell>
          <cell r="D241">
            <v>111327995.08</v>
          </cell>
          <cell r="E241">
            <v>166428133.44999999</v>
          </cell>
          <cell r="F241">
            <v>0</v>
          </cell>
          <cell r="G241">
            <v>139529404.56999999</v>
          </cell>
          <cell r="H241">
            <v>154199541.41</v>
          </cell>
          <cell r="I241">
            <v>571485074.50999999</v>
          </cell>
        </row>
        <row r="243">
          <cell r="A243" t="str">
            <v xml:space="preserve">Total de 2-26 </v>
          </cell>
          <cell r="C243">
            <v>392925.58999999997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VN_2018_Planes_Actualiz"/>
      <sheetName val="Est"/>
      <sheetName val="Tramos Priorizados Gobernadores"/>
    </sheetNames>
    <sheetDataSet>
      <sheetData sheetId="0"/>
      <sheetData sheetId="1">
        <row r="2">
          <cell r="A2" t="str">
            <v>03V20100</v>
          </cell>
        </row>
        <row r="3">
          <cell r="A3" t="str">
            <v>03V20800</v>
          </cell>
        </row>
        <row r="4">
          <cell r="A4" t="str">
            <v>03V23600</v>
          </cell>
        </row>
        <row r="5">
          <cell r="A5" t="str">
            <v>03V23700</v>
          </cell>
        </row>
        <row r="6">
          <cell r="A6" t="str">
            <v>03V25900</v>
          </cell>
        </row>
        <row r="7">
          <cell r="A7" t="str">
            <v>03V26600</v>
          </cell>
        </row>
        <row r="8">
          <cell r="A8" t="str">
            <v>03V33800</v>
          </cell>
        </row>
        <row r="9">
          <cell r="A9" t="str">
            <v>03V22200</v>
          </cell>
        </row>
        <row r="10">
          <cell r="A10" t="str">
            <v>03V22900</v>
          </cell>
        </row>
        <row r="11">
          <cell r="A11" t="str">
            <v>04S21510</v>
          </cell>
        </row>
        <row r="12">
          <cell r="A12" t="str">
            <v>04S21520</v>
          </cell>
        </row>
        <row r="13">
          <cell r="A13" t="str">
            <v>04V21000</v>
          </cell>
        </row>
        <row r="14">
          <cell r="A14" t="str">
            <v>04V21100</v>
          </cell>
        </row>
        <row r="15">
          <cell r="A15" t="str">
            <v>04V23900</v>
          </cell>
        </row>
        <row r="16">
          <cell r="A16" t="str">
            <v>04V24700</v>
          </cell>
        </row>
        <row r="17">
          <cell r="A17" t="str">
            <v>04V26100</v>
          </cell>
        </row>
        <row r="18">
          <cell r="A18" t="str">
            <v>04V27600</v>
          </cell>
        </row>
        <row r="19">
          <cell r="A19" t="str">
            <v>04V27700</v>
          </cell>
        </row>
        <row r="20">
          <cell r="A20" t="str">
            <v>04V32600</v>
          </cell>
        </row>
        <row r="21">
          <cell r="A21" t="str">
            <v>04V33100</v>
          </cell>
        </row>
        <row r="22">
          <cell r="A22" t="str">
            <v>04V33200</v>
          </cell>
        </row>
        <row r="23">
          <cell r="A23" t="str">
            <v>04V24600</v>
          </cell>
        </row>
        <row r="24">
          <cell r="A24" t="str">
            <v>S/N</v>
          </cell>
        </row>
        <row r="25">
          <cell r="A25" t="str">
            <v>14V38700</v>
          </cell>
        </row>
        <row r="26">
          <cell r="A26" t="str">
            <v>14V88700</v>
          </cell>
        </row>
        <row r="27">
          <cell r="A27" t="str">
            <v>14V90800</v>
          </cell>
        </row>
        <row r="28">
          <cell r="A28" t="str">
            <v>14V90900</v>
          </cell>
        </row>
        <row r="29">
          <cell r="A29" t="str">
            <v>14V91100</v>
          </cell>
        </row>
        <row r="30">
          <cell r="A30" t="str">
            <v>14V92200</v>
          </cell>
        </row>
        <row r="31">
          <cell r="A31" t="str">
            <v>07S09150</v>
          </cell>
        </row>
        <row r="32">
          <cell r="A32" t="str">
            <v>07S09160</v>
          </cell>
        </row>
        <row r="33">
          <cell r="A33" t="str">
            <v>07S12110</v>
          </cell>
        </row>
        <row r="34">
          <cell r="A34" t="str">
            <v>07S12120</v>
          </cell>
        </row>
        <row r="35">
          <cell r="A35" t="str">
            <v>07S12320</v>
          </cell>
        </row>
        <row r="36">
          <cell r="A36" t="str">
            <v>07V23900</v>
          </cell>
        </row>
        <row r="37">
          <cell r="A37" t="str">
            <v>07V24300</v>
          </cell>
        </row>
        <row r="38">
          <cell r="A38" t="str">
            <v>07V24500</v>
          </cell>
        </row>
        <row r="39">
          <cell r="A39" t="str">
            <v>07V27600</v>
          </cell>
        </row>
        <row r="40">
          <cell r="A40" t="str">
            <v>07V30200</v>
          </cell>
        </row>
        <row r="41">
          <cell r="A41" t="str">
            <v>07V36000</v>
          </cell>
        </row>
        <row r="42">
          <cell r="A42" t="str">
            <v>07V42800</v>
          </cell>
        </row>
        <row r="43">
          <cell r="A43" t="str">
            <v>07V42900</v>
          </cell>
        </row>
        <row r="44">
          <cell r="A44" t="str">
            <v>07V43800</v>
          </cell>
        </row>
        <row r="45">
          <cell r="A45" t="str">
            <v>07V44000</v>
          </cell>
        </row>
        <row r="46">
          <cell r="A46" t="str">
            <v>07V44300</v>
          </cell>
        </row>
        <row r="47">
          <cell r="A47" t="str">
            <v>07V48600</v>
          </cell>
        </row>
        <row r="48">
          <cell r="A48" t="str">
            <v>07V48800</v>
          </cell>
        </row>
        <row r="49">
          <cell r="A49" t="str">
            <v>07V49000</v>
          </cell>
        </row>
        <row r="50">
          <cell r="A50" t="str">
            <v>07V49500</v>
          </cell>
        </row>
        <row r="51">
          <cell r="A51" t="str">
            <v>07V52400</v>
          </cell>
        </row>
        <row r="52">
          <cell r="A52" t="str">
            <v>07V54600</v>
          </cell>
        </row>
        <row r="53">
          <cell r="A53" t="str">
            <v>10V61800</v>
          </cell>
        </row>
        <row r="54">
          <cell r="A54" t="str">
            <v>10V65200</v>
          </cell>
        </row>
        <row r="55">
          <cell r="A55" t="str">
            <v>10V65400</v>
          </cell>
        </row>
        <row r="56">
          <cell r="A56" t="str">
            <v>10V65500</v>
          </cell>
        </row>
        <row r="57">
          <cell r="A57" t="str">
            <v>10V65800</v>
          </cell>
        </row>
        <row r="58">
          <cell r="A58" t="str">
            <v>10V65900</v>
          </cell>
        </row>
        <row r="59">
          <cell r="A59" t="str">
            <v>10V66000</v>
          </cell>
        </row>
        <row r="60">
          <cell r="A60" t="str">
            <v>10V66100</v>
          </cell>
        </row>
        <row r="61">
          <cell r="A61" t="str">
            <v>10V66200</v>
          </cell>
        </row>
        <row r="62">
          <cell r="A62" t="str">
            <v>10V66400</v>
          </cell>
        </row>
        <row r="63">
          <cell r="A63" t="str">
            <v>10V66500</v>
          </cell>
        </row>
        <row r="64">
          <cell r="A64" t="str">
            <v>10V66700</v>
          </cell>
        </row>
        <row r="65">
          <cell r="A65" t="str">
            <v xml:space="preserve">10V66300 </v>
          </cell>
        </row>
        <row r="66">
          <cell r="A66" t="str">
            <v>10V66600</v>
          </cell>
        </row>
        <row r="67">
          <cell r="A67" t="str">
            <v>12V45000</v>
          </cell>
        </row>
        <row r="68">
          <cell r="A68" t="str">
            <v>12V46500</v>
          </cell>
        </row>
        <row r="69">
          <cell r="A69" t="str">
            <v>12V46600</v>
          </cell>
        </row>
        <row r="70">
          <cell r="A70" t="str">
            <v>12V46700</v>
          </cell>
        </row>
        <row r="71">
          <cell r="A71" t="str">
            <v>12V55100</v>
          </cell>
        </row>
        <row r="72">
          <cell r="A72" t="str">
            <v>12V55200</v>
          </cell>
        </row>
        <row r="73">
          <cell r="A73" t="str">
            <v>13S07830</v>
          </cell>
        </row>
        <row r="74">
          <cell r="A74" t="str">
            <v>13S07840</v>
          </cell>
        </row>
        <row r="75">
          <cell r="A75" t="str">
            <v>13V46820</v>
          </cell>
        </row>
        <row r="76">
          <cell r="A76" t="str">
            <v>13V71800</v>
          </cell>
        </row>
        <row r="77">
          <cell r="A77" t="str">
            <v>13V73110</v>
          </cell>
        </row>
        <row r="78">
          <cell r="A78" t="str">
            <v>13V73130</v>
          </cell>
        </row>
        <row r="79">
          <cell r="A79" t="str">
            <v>13V73200</v>
          </cell>
        </row>
        <row r="80">
          <cell r="A80" t="str">
            <v>13V73800</v>
          </cell>
        </row>
        <row r="81">
          <cell r="A81" t="str">
            <v>13V73900</v>
          </cell>
        </row>
        <row r="82">
          <cell r="A82" t="str">
            <v>13V74000</v>
          </cell>
        </row>
        <row r="83">
          <cell r="A83" t="str">
            <v>13V75500</v>
          </cell>
        </row>
        <row r="84">
          <cell r="A84" t="str">
            <v>13V75900</v>
          </cell>
        </row>
        <row r="85">
          <cell r="A85" t="str">
            <v xml:space="preserve">02V93000 </v>
          </cell>
        </row>
        <row r="86">
          <cell r="A86" t="str">
            <v>15V28800</v>
          </cell>
        </row>
        <row r="87">
          <cell r="A87" t="str">
            <v>15V42000</v>
          </cell>
        </row>
        <row r="88">
          <cell r="A88" t="str">
            <v>15V49000</v>
          </cell>
        </row>
        <row r="89">
          <cell r="A89" t="str">
            <v>15V49410</v>
          </cell>
        </row>
        <row r="90">
          <cell r="A90" t="str">
            <v>15V49500</v>
          </cell>
        </row>
        <row r="91">
          <cell r="A91" t="str">
            <v>15V49600</v>
          </cell>
        </row>
        <row r="92">
          <cell r="A92" t="str">
            <v>15V56400</v>
          </cell>
        </row>
        <row r="93">
          <cell r="A93" t="str">
            <v>15V60000</v>
          </cell>
        </row>
        <row r="94">
          <cell r="A94" t="str">
            <v>16V41200</v>
          </cell>
        </row>
        <row r="95">
          <cell r="A95" t="str">
            <v>16V42200</v>
          </cell>
        </row>
        <row r="96">
          <cell r="A96" t="str">
            <v>16V42310</v>
          </cell>
        </row>
        <row r="97">
          <cell r="A97" t="str">
            <v>16V42410</v>
          </cell>
        </row>
        <row r="98">
          <cell r="A98" t="str">
            <v>16V42600</v>
          </cell>
        </row>
        <row r="99">
          <cell r="A99" t="str">
            <v>16V46810</v>
          </cell>
        </row>
        <row r="100">
          <cell r="A100" t="str">
            <v>16V47400</v>
          </cell>
        </row>
        <row r="101">
          <cell r="A101" t="str">
            <v>16V47500</v>
          </cell>
        </row>
        <row r="102">
          <cell r="A102" t="str">
            <v>16V51600</v>
          </cell>
        </row>
        <row r="103">
          <cell r="A103" t="str">
            <v>16V51900</v>
          </cell>
        </row>
        <row r="104">
          <cell r="A104" t="str">
            <v>16V52100</v>
          </cell>
        </row>
        <row r="105">
          <cell r="A105" t="str">
            <v>16V52500</v>
          </cell>
        </row>
        <row r="106">
          <cell r="A106" t="str">
            <v>16V52600</v>
          </cell>
        </row>
        <row r="107">
          <cell r="A107" t="str">
            <v>16V52700</v>
          </cell>
        </row>
        <row r="108">
          <cell r="A108" t="str">
            <v>16V53600</v>
          </cell>
        </row>
        <row r="109">
          <cell r="A109" t="str">
            <v>16V55500</v>
          </cell>
        </row>
        <row r="110">
          <cell r="A110" t="str">
            <v>16V55600</v>
          </cell>
        </row>
        <row r="111">
          <cell r="A111" t="str">
            <v>16V67400</v>
          </cell>
        </row>
        <row r="112">
          <cell r="A112" t="str">
            <v>16V82500</v>
          </cell>
        </row>
        <row r="113">
          <cell r="A113" t="str">
            <v>18V58000</v>
          </cell>
        </row>
        <row r="114">
          <cell r="A114" t="str">
            <v>18V58100</v>
          </cell>
        </row>
        <row r="115">
          <cell r="A115" t="str">
            <v>18V58600</v>
          </cell>
        </row>
        <row r="116">
          <cell r="A116" t="str">
            <v>18V59500</v>
          </cell>
        </row>
        <row r="117">
          <cell r="A117" t="str">
            <v>18V59600</v>
          </cell>
        </row>
        <row r="118">
          <cell r="A118" t="str">
            <v>18V60500</v>
          </cell>
        </row>
        <row r="119">
          <cell r="A119" t="str">
            <v>18V60600</v>
          </cell>
        </row>
        <row r="120">
          <cell r="A120" t="str">
            <v>06V23100</v>
          </cell>
        </row>
        <row r="121">
          <cell r="A121" t="str">
            <v>06V23200</v>
          </cell>
        </row>
        <row r="122">
          <cell r="A122" t="str">
            <v>06V23300</v>
          </cell>
        </row>
        <row r="123">
          <cell r="A123" t="str">
            <v>06V23400</v>
          </cell>
        </row>
        <row r="124">
          <cell r="A124" t="str">
            <v>06V23500</v>
          </cell>
        </row>
        <row r="125">
          <cell r="A125" t="str">
            <v>06V23600</v>
          </cell>
        </row>
        <row r="126">
          <cell r="A126" t="str">
            <v>06V24800</v>
          </cell>
        </row>
        <row r="127">
          <cell r="A127" t="str">
            <v>06V25000</v>
          </cell>
        </row>
        <row r="128">
          <cell r="A128" t="str">
            <v>06V35200</v>
          </cell>
        </row>
        <row r="129">
          <cell r="A129" t="str">
            <v>06V35300</v>
          </cell>
        </row>
        <row r="130">
          <cell r="A130" t="str">
            <v>06V35600</v>
          </cell>
        </row>
        <row r="131">
          <cell r="A131" t="str">
            <v>06V37500</v>
          </cell>
        </row>
        <row r="132">
          <cell r="A132" t="str">
            <v>06V40900</v>
          </cell>
        </row>
        <row r="133">
          <cell r="A133" t="str">
            <v>06V41000</v>
          </cell>
        </row>
        <row r="134">
          <cell r="A134" t="str">
            <v>06V42000</v>
          </cell>
        </row>
        <row r="135">
          <cell r="A135" t="str">
            <v>06V42100</v>
          </cell>
        </row>
        <row r="136">
          <cell r="A136" t="str">
            <v>06V42200</v>
          </cell>
        </row>
        <row r="137">
          <cell r="A137" t="str">
            <v>06V42300</v>
          </cell>
        </row>
        <row r="138">
          <cell r="A138" t="str">
            <v>06V42400</v>
          </cell>
        </row>
      </sheetData>
      <sheetData sheetId="2">
        <row r="2">
          <cell r="F2" t="str">
            <v>01V20000</v>
          </cell>
        </row>
        <row r="3">
          <cell r="F3" t="str">
            <v>01V20100</v>
          </cell>
        </row>
        <row r="4">
          <cell r="F4" t="str">
            <v>01V21100</v>
          </cell>
        </row>
        <row r="5">
          <cell r="F5" t="str">
            <v>01S20310</v>
          </cell>
        </row>
        <row r="6">
          <cell r="F6" t="str">
            <v>01S20320</v>
          </cell>
        </row>
        <row r="7">
          <cell r="F7" t="str">
            <v>01S20410</v>
          </cell>
        </row>
        <row r="8">
          <cell r="F8" t="str">
            <v>01V30000</v>
          </cell>
        </row>
        <row r="9">
          <cell r="F9" t="str">
            <v>S/C</v>
          </cell>
        </row>
        <row r="10">
          <cell r="F10" t="str">
            <v>01V30100</v>
          </cell>
        </row>
        <row r="11">
          <cell r="F11" t="str">
            <v>01V29300</v>
          </cell>
        </row>
        <row r="12">
          <cell r="F12" t="str">
            <v>01V30200</v>
          </cell>
        </row>
        <row r="13">
          <cell r="F13" t="str">
            <v>01V31000</v>
          </cell>
        </row>
        <row r="14">
          <cell r="F14" t="str">
            <v>01V31110</v>
          </cell>
        </row>
        <row r="15">
          <cell r="F15" t="str">
            <v>01V32000</v>
          </cell>
        </row>
        <row r="16">
          <cell r="F16" t="str">
            <v>01V32100</v>
          </cell>
        </row>
        <row r="17">
          <cell r="F17" t="str">
            <v>01V32200</v>
          </cell>
        </row>
        <row r="18">
          <cell r="F18" t="str">
            <v>01V32800</v>
          </cell>
        </row>
        <row r="19">
          <cell r="F19" t="str">
            <v>01V32900</v>
          </cell>
        </row>
        <row r="20">
          <cell r="F20" t="str">
            <v>01V33800</v>
          </cell>
        </row>
        <row r="21">
          <cell r="F21" t="str">
            <v>01V34400</v>
          </cell>
        </row>
        <row r="22">
          <cell r="F22" t="str">
            <v>01V34500</v>
          </cell>
        </row>
        <row r="23">
          <cell r="F23" t="str">
            <v>01V27900</v>
          </cell>
        </row>
        <row r="24">
          <cell r="F24" t="str">
            <v>01V28600</v>
          </cell>
        </row>
        <row r="25">
          <cell r="F25" t="str">
            <v>01V28100</v>
          </cell>
        </row>
        <row r="26">
          <cell r="F26" t="str">
            <v>01S20510</v>
          </cell>
        </row>
        <row r="27">
          <cell r="F27" t="str">
            <v>01V24000</v>
          </cell>
        </row>
        <row r="28">
          <cell r="F28" t="str">
            <v>01V25010</v>
          </cell>
        </row>
        <row r="29">
          <cell r="F29" t="str">
            <v>01V25500</v>
          </cell>
        </row>
        <row r="30">
          <cell r="F30" t="str">
            <v>01V23500</v>
          </cell>
        </row>
        <row r="31">
          <cell r="F31" t="str">
            <v>S/C</v>
          </cell>
        </row>
        <row r="32">
          <cell r="F32" t="str">
            <v>01V22100</v>
          </cell>
        </row>
        <row r="33">
          <cell r="F33" t="str">
            <v>01V32500</v>
          </cell>
        </row>
        <row r="34">
          <cell r="F34" t="str">
            <v>01V32600</v>
          </cell>
        </row>
        <row r="35">
          <cell r="F35" t="str">
            <v>01V32700</v>
          </cell>
        </row>
        <row r="36">
          <cell r="F36" t="str">
            <v>01V32800</v>
          </cell>
        </row>
        <row r="37">
          <cell r="F37" t="str">
            <v>01V35500</v>
          </cell>
        </row>
        <row r="38">
          <cell r="F38" t="str">
            <v>01V35600</v>
          </cell>
        </row>
        <row r="39">
          <cell r="F39" t="str">
            <v>01V36700</v>
          </cell>
        </row>
        <row r="40">
          <cell r="F40" t="str">
            <v>01V37000</v>
          </cell>
        </row>
        <row r="41">
          <cell r="F41" t="str">
            <v>01V38700</v>
          </cell>
        </row>
        <row r="42">
          <cell r="F42" t="str">
            <v>01V38800</v>
          </cell>
        </row>
        <row r="43">
          <cell r="F43" t="str">
            <v>01V75620</v>
          </cell>
        </row>
        <row r="44">
          <cell r="F44" t="str">
            <v>01V31110</v>
          </cell>
        </row>
        <row r="45">
          <cell r="F45" t="str">
            <v>01V36500</v>
          </cell>
        </row>
        <row r="46">
          <cell r="F46" t="str">
            <v>01V37600</v>
          </cell>
        </row>
        <row r="47">
          <cell r="F47" t="str">
            <v>01V38000</v>
          </cell>
        </row>
        <row r="48">
          <cell r="F48" t="str">
            <v>01V38100</v>
          </cell>
        </row>
        <row r="49">
          <cell r="F49" t="str">
            <v>01V32300</v>
          </cell>
        </row>
        <row r="50">
          <cell r="F50" t="str">
            <v>01V32400</v>
          </cell>
        </row>
        <row r="51">
          <cell r="F51" t="str">
            <v>01V38200</v>
          </cell>
        </row>
        <row r="52">
          <cell r="F52" t="str">
            <v>01V38300</v>
          </cell>
        </row>
        <row r="53">
          <cell r="F53" t="str">
            <v>02V90200</v>
          </cell>
        </row>
        <row r="54">
          <cell r="F54" t="str">
            <v>02V97600</v>
          </cell>
        </row>
        <row r="55">
          <cell r="F55" t="str">
            <v>02V96800</v>
          </cell>
        </row>
        <row r="56">
          <cell r="F56" t="str">
            <v>02V97400</v>
          </cell>
        </row>
        <row r="57">
          <cell r="F57" t="str">
            <v>02V97000</v>
          </cell>
        </row>
        <row r="58">
          <cell r="F58" t="str">
            <v>02V97100</v>
          </cell>
        </row>
        <row r="59">
          <cell r="F59" t="str">
            <v>02V97200</v>
          </cell>
        </row>
        <row r="60">
          <cell r="F60" t="str">
            <v>02V97500</v>
          </cell>
        </row>
        <row r="61">
          <cell r="F61" t="str">
            <v>02V82900</v>
          </cell>
        </row>
        <row r="62">
          <cell r="F62" t="str">
            <v>02V92200</v>
          </cell>
        </row>
        <row r="63">
          <cell r="F63" t="str">
            <v>02V93100</v>
          </cell>
        </row>
        <row r="64">
          <cell r="F64" t="str">
            <v>02V86800</v>
          </cell>
        </row>
        <row r="65">
          <cell r="F65" t="str">
            <v>02V86700</v>
          </cell>
        </row>
        <row r="66">
          <cell r="F66" t="str">
            <v>02V86600</v>
          </cell>
        </row>
        <row r="67">
          <cell r="F67" t="str">
            <v>02V86500</v>
          </cell>
        </row>
        <row r="68">
          <cell r="F68" t="str">
            <v>02V85600</v>
          </cell>
        </row>
        <row r="69">
          <cell r="F69" t="str">
            <v>02V87500</v>
          </cell>
        </row>
        <row r="70">
          <cell r="F70" t="str">
            <v>02V88100</v>
          </cell>
        </row>
        <row r="71">
          <cell r="F71" t="str">
            <v>02V88600</v>
          </cell>
        </row>
        <row r="72">
          <cell r="F72" t="str">
            <v>02V87100</v>
          </cell>
        </row>
        <row r="73">
          <cell r="F73" t="str">
            <v>02V87000</v>
          </cell>
        </row>
        <row r="74">
          <cell r="F74" t="str">
            <v>02V85800</v>
          </cell>
        </row>
        <row r="75">
          <cell r="F75" t="str">
            <v>02V85700</v>
          </cell>
        </row>
        <row r="76">
          <cell r="F76" t="str">
            <v>02V89200</v>
          </cell>
        </row>
        <row r="77">
          <cell r="F77" t="str">
            <v>02V82900</v>
          </cell>
        </row>
        <row r="78">
          <cell r="F78" t="str">
            <v>02V81600</v>
          </cell>
        </row>
        <row r="79">
          <cell r="F79" t="str">
            <v>02V82600</v>
          </cell>
        </row>
        <row r="80">
          <cell r="F80" t="str">
            <v>02V82500</v>
          </cell>
        </row>
        <row r="81">
          <cell r="F81" t="str">
            <v>02V82400</v>
          </cell>
        </row>
        <row r="82">
          <cell r="F82" t="str">
            <v>02V83600</v>
          </cell>
        </row>
        <row r="83">
          <cell r="F83" t="str">
            <v>02V89600</v>
          </cell>
        </row>
        <row r="84">
          <cell r="F84" t="str">
            <v>02V90000</v>
          </cell>
        </row>
        <row r="85">
          <cell r="F85" t="str">
            <v>02V24320</v>
          </cell>
        </row>
        <row r="86">
          <cell r="F86" t="str">
            <v>02V25020</v>
          </cell>
        </row>
        <row r="87">
          <cell r="F87" t="str">
            <v>02V64320</v>
          </cell>
        </row>
        <row r="88">
          <cell r="F88" t="str">
            <v>02V96700</v>
          </cell>
        </row>
        <row r="89">
          <cell r="F89" t="str">
            <v>02V97300</v>
          </cell>
        </row>
        <row r="90">
          <cell r="F90" t="str">
            <v>02V96600</v>
          </cell>
        </row>
        <row r="91">
          <cell r="F91" t="str">
            <v>02V96500</v>
          </cell>
        </row>
        <row r="92">
          <cell r="F92" t="str">
            <v>02V84100</v>
          </cell>
        </row>
        <row r="93">
          <cell r="F93" t="str">
            <v>02V84200</v>
          </cell>
        </row>
        <row r="94">
          <cell r="F94" t="str">
            <v>02V83900</v>
          </cell>
        </row>
        <row r="95">
          <cell r="F95" t="str">
            <v>02V94000</v>
          </cell>
        </row>
        <row r="96">
          <cell r="F96" t="str">
            <v>02V94100</v>
          </cell>
        </row>
        <row r="97">
          <cell r="F97" t="str">
            <v>02V92000</v>
          </cell>
        </row>
        <row r="98">
          <cell r="F98" t="str">
            <v>02V92100</v>
          </cell>
        </row>
        <row r="99">
          <cell r="F99" t="str">
            <v>02V93000</v>
          </cell>
        </row>
        <row r="100">
          <cell r="F100" t="str">
            <v>02V85200</v>
          </cell>
        </row>
        <row r="101">
          <cell r="F101" t="str">
            <v>02V88000</v>
          </cell>
        </row>
        <row r="102">
          <cell r="F102" t="str">
            <v>02V87200</v>
          </cell>
        </row>
        <row r="103">
          <cell r="F103" t="str">
            <v>02V81500</v>
          </cell>
        </row>
        <row r="104">
          <cell r="F104" t="str">
            <v>02V80700</v>
          </cell>
        </row>
        <row r="105">
          <cell r="F105" t="str">
            <v>02V80800</v>
          </cell>
        </row>
        <row r="106">
          <cell r="F106" t="str">
            <v>02V95100</v>
          </cell>
        </row>
        <row r="107">
          <cell r="F107" t="str">
            <v>02V95500</v>
          </cell>
        </row>
        <row r="108">
          <cell r="F108" t="str">
            <v>02V95000</v>
          </cell>
        </row>
        <row r="109">
          <cell r="F109" t="str">
            <v xml:space="preserve">03V22400 </v>
          </cell>
        </row>
        <row r="110">
          <cell r="F110" t="str">
            <v xml:space="preserve">03V22300 </v>
          </cell>
        </row>
        <row r="111">
          <cell r="F111" t="str">
            <v xml:space="preserve">03V22200 </v>
          </cell>
        </row>
        <row r="112">
          <cell r="F112" t="str">
            <v xml:space="preserve">03V20100  </v>
          </cell>
        </row>
        <row r="113">
          <cell r="F113" t="str">
            <v xml:space="preserve">03V20700  </v>
          </cell>
        </row>
        <row r="114">
          <cell r="F114" t="str">
            <v xml:space="preserve"> 03V20800    </v>
          </cell>
        </row>
        <row r="115">
          <cell r="F115" t="str">
            <v xml:space="preserve">03V23700  </v>
          </cell>
        </row>
        <row r="116">
          <cell r="F116" t="str">
            <v xml:space="preserve">03V26500 </v>
          </cell>
        </row>
        <row r="117">
          <cell r="F117" t="str">
            <v xml:space="preserve">03V26400 </v>
          </cell>
        </row>
        <row r="118">
          <cell r="F118" t="str">
            <v xml:space="preserve">03V25810 </v>
          </cell>
        </row>
        <row r="119">
          <cell r="F119" t="str">
            <v>03V25700</v>
          </cell>
        </row>
        <row r="120">
          <cell r="F120" t="str">
            <v xml:space="preserve">03V20100  </v>
          </cell>
        </row>
        <row r="121">
          <cell r="F121" t="str">
            <v xml:space="preserve">03V25000 </v>
          </cell>
        </row>
        <row r="122">
          <cell r="F122" t="str">
            <v xml:space="preserve">03V23400  </v>
          </cell>
        </row>
        <row r="123">
          <cell r="F123" t="str">
            <v>03V22900</v>
          </cell>
        </row>
        <row r="124">
          <cell r="F124" t="str">
            <v>03V22700</v>
          </cell>
        </row>
        <row r="125">
          <cell r="F125" t="str">
            <v>03V22500</v>
          </cell>
        </row>
        <row r="126">
          <cell r="F126" t="str">
            <v>03V32200</v>
          </cell>
        </row>
        <row r="127">
          <cell r="F127" t="str">
            <v>03V3200</v>
          </cell>
        </row>
        <row r="128">
          <cell r="F128" t="str">
            <v>03V32500</v>
          </cell>
        </row>
        <row r="129">
          <cell r="F129" t="str">
            <v xml:space="preserve">03V27600  </v>
          </cell>
        </row>
        <row r="130">
          <cell r="F130" t="str">
            <v xml:space="preserve">03V28400 </v>
          </cell>
        </row>
        <row r="131">
          <cell r="F131" t="str">
            <v>03V27800</v>
          </cell>
        </row>
        <row r="132">
          <cell r="F132" t="str">
            <v xml:space="preserve">03V22800 </v>
          </cell>
        </row>
        <row r="133">
          <cell r="F133" t="str">
            <v>03V27500</v>
          </cell>
        </row>
        <row r="134">
          <cell r="F134" t="str">
            <v xml:space="preserve">03V28500 </v>
          </cell>
        </row>
        <row r="135">
          <cell r="F135" t="str">
            <v>03V32400</v>
          </cell>
        </row>
        <row r="136">
          <cell r="F136" t="str">
            <v>03V27700</v>
          </cell>
        </row>
        <row r="137">
          <cell r="F137" t="str">
            <v xml:space="preserve">03V23600 </v>
          </cell>
        </row>
        <row r="138">
          <cell r="F138" t="str">
            <v>03V30000</v>
          </cell>
        </row>
        <row r="139">
          <cell r="F139" t="str">
            <v xml:space="preserve">03V31200 </v>
          </cell>
        </row>
        <row r="140">
          <cell r="F140" t="str">
            <v xml:space="preserve">03V22600 </v>
          </cell>
        </row>
        <row r="141">
          <cell r="F141" t="str">
            <v xml:space="preserve">03V25100 </v>
          </cell>
        </row>
        <row r="142">
          <cell r="F142" t="str">
            <v xml:space="preserve">03V25200 </v>
          </cell>
        </row>
        <row r="143">
          <cell r="F143" t="str">
            <v>03V25600</v>
          </cell>
        </row>
        <row r="144">
          <cell r="F144" t="str">
            <v>03V26010</v>
          </cell>
        </row>
        <row r="145">
          <cell r="F145" t="str">
            <v>03V25900</v>
          </cell>
        </row>
        <row r="146">
          <cell r="F146" t="str">
            <v>03V38400</v>
          </cell>
        </row>
        <row r="147">
          <cell r="F147" t="str">
            <v>03V25300</v>
          </cell>
        </row>
        <row r="148">
          <cell r="F148" t="str">
            <v xml:space="preserve">03V26300 </v>
          </cell>
        </row>
        <row r="149">
          <cell r="F149" t="str">
            <v xml:space="preserve">03V26110 </v>
          </cell>
        </row>
        <row r="150">
          <cell r="F150" t="str">
            <v xml:space="preserve">03V33700 </v>
          </cell>
        </row>
        <row r="151">
          <cell r="F151" t="str">
            <v xml:space="preserve">03V26600 </v>
          </cell>
        </row>
        <row r="152">
          <cell r="F152" t="str">
            <v xml:space="preserve">03V32700  </v>
          </cell>
        </row>
        <row r="153">
          <cell r="F153" t="str">
            <v xml:space="preserve">03V27310 </v>
          </cell>
        </row>
        <row r="154">
          <cell r="F154" t="str">
            <v>03V27400</v>
          </cell>
        </row>
        <row r="155">
          <cell r="F155" t="str">
            <v xml:space="preserve">03V27900 </v>
          </cell>
        </row>
        <row r="156">
          <cell r="F156" t="str">
            <v>03V28000</v>
          </cell>
        </row>
        <row r="157">
          <cell r="F157" t="str">
            <v xml:space="preserve">03V28300 </v>
          </cell>
        </row>
        <row r="158">
          <cell r="F158" t="str">
            <v xml:space="preserve">03V28100  </v>
          </cell>
        </row>
        <row r="159">
          <cell r="F159" t="str">
            <v xml:space="preserve">03V31300  </v>
          </cell>
        </row>
        <row r="160">
          <cell r="F160" t="str">
            <v xml:space="preserve">03V30100  </v>
          </cell>
        </row>
        <row r="161">
          <cell r="F161" t="str">
            <v xml:space="preserve">03V31100 </v>
          </cell>
        </row>
        <row r="162">
          <cell r="F162" t="str">
            <v xml:space="preserve">03V31500 </v>
          </cell>
        </row>
        <row r="163">
          <cell r="F163" t="str">
            <v xml:space="preserve">03V31700 </v>
          </cell>
        </row>
        <row r="164">
          <cell r="F164" t="str">
            <v>03V36900</v>
          </cell>
        </row>
        <row r="165">
          <cell r="F165" t="str">
            <v xml:space="preserve">03V32600 </v>
          </cell>
        </row>
        <row r="166">
          <cell r="F166" t="str">
            <v xml:space="preserve">03V32800 </v>
          </cell>
        </row>
        <row r="167">
          <cell r="F167" t="str">
            <v>03V33800</v>
          </cell>
        </row>
        <row r="168">
          <cell r="F168" t="str">
            <v>03V35800</v>
          </cell>
        </row>
        <row r="169">
          <cell r="F169" t="str">
            <v xml:space="preserve">03V36400 </v>
          </cell>
        </row>
        <row r="170">
          <cell r="F170" t="str">
            <v>03V35900</v>
          </cell>
        </row>
        <row r="171">
          <cell r="F171" t="str">
            <v xml:space="preserve">03V36500 </v>
          </cell>
        </row>
        <row r="172">
          <cell r="F172" t="str">
            <v xml:space="preserve">03V36200 </v>
          </cell>
        </row>
        <row r="173">
          <cell r="F173" t="str">
            <v xml:space="preserve">03V37410 </v>
          </cell>
        </row>
        <row r="174">
          <cell r="F174" t="str">
            <v>03V69520</v>
          </cell>
        </row>
        <row r="175">
          <cell r="F175" t="str">
            <v xml:space="preserve">03V27400 </v>
          </cell>
        </row>
        <row r="176">
          <cell r="F176" t="str">
            <v>04V20000</v>
          </cell>
        </row>
        <row r="177">
          <cell r="F177" t="str">
            <v>04V20500</v>
          </cell>
        </row>
        <row r="178">
          <cell r="F178" t="str">
            <v>04V21000</v>
          </cell>
        </row>
        <row r="179">
          <cell r="F179" t="str">
            <v>04V21100</v>
          </cell>
        </row>
        <row r="180">
          <cell r="F180" t="str">
            <v>04V22300</v>
          </cell>
        </row>
        <row r="181">
          <cell r="F181" t="str">
            <v>04V23500</v>
          </cell>
        </row>
        <row r="182">
          <cell r="F182" t="str">
            <v>S/C</v>
          </cell>
        </row>
        <row r="183">
          <cell r="F183" t="str">
            <v>04V23100</v>
          </cell>
        </row>
        <row r="184">
          <cell r="F184" t="str">
            <v>04V22500</v>
          </cell>
        </row>
        <row r="185">
          <cell r="F185" t="str">
            <v>04V22700</v>
          </cell>
        </row>
        <row r="186">
          <cell r="F186" t="str">
            <v>04V22800</v>
          </cell>
        </row>
        <row r="187">
          <cell r="F187" t="str">
            <v>04V22900</v>
          </cell>
        </row>
        <row r="188">
          <cell r="F188" t="str">
            <v>04V23000</v>
          </cell>
        </row>
        <row r="189">
          <cell r="F189" t="str">
            <v>04V23200</v>
          </cell>
        </row>
        <row r="190">
          <cell r="F190" t="str">
            <v>04V22600</v>
          </cell>
        </row>
        <row r="191">
          <cell r="F191" t="str">
            <v>04V22900</v>
          </cell>
        </row>
        <row r="192">
          <cell r="F192" t="str">
            <v>04V33100</v>
          </cell>
        </row>
        <row r="193">
          <cell r="F193" t="str">
            <v>04V33200</v>
          </cell>
        </row>
        <row r="194">
          <cell r="F194" t="str">
            <v>04V34200</v>
          </cell>
        </row>
        <row r="195">
          <cell r="F195" t="str">
            <v>04V33700</v>
          </cell>
        </row>
        <row r="196">
          <cell r="F196" t="str">
            <v>04V37000</v>
          </cell>
        </row>
        <row r="197">
          <cell r="F197" t="str">
            <v>04V37100</v>
          </cell>
        </row>
        <row r="198">
          <cell r="F198" t="str">
            <v>04V37210</v>
          </cell>
        </row>
        <row r="199">
          <cell r="F199" t="str">
            <v>04V37800</v>
          </cell>
        </row>
        <row r="200">
          <cell r="F200" t="str">
            <v>04V36300</v>
          </cell>
        </row>
        <row r="201">
          <cell r="F201" t="str">
            <v>04V36800</v>
          </cell>
        </row>
        <row r="202">
          <cell r="F202" t="str">
            <v>04V37400</v>
          </cell>
        </row>
        <row r="203">
          <cell r="F203" t="str">
            <v>04V36700</v>
          </cell>
        </row>
        <row r="204">
          <cell r="F204" t="str">
            <v>04V22000</v>
          </cell>
        </row>
        <row r="205">
          <cell r="F205" t="str">
            <v>04V22200</v>
          </cell>
        </row>
        <row r="206">
          <cell r="F206" t="str">
            <v>04V22800</v>
          </cell>
        </row>
        <row r="207">
          <cell r="F207" t="str">
            <v>04V29600</v>
          </cell>
        </row>
        <row r="208">
          <cell r="F208" t="str">
            <v>04V29400</v>
          </cell>
        </row>
        <row r="209">
          <cell r="F209" t="str">
            <v>04V29700</v>
          </cell>
        </row>
        <row r="210">
          <cell r="F210" t="str">
            <v>04V29800</v>
          </cell>
        </row>
        <row r="211">
          <cell r="F211" t="str">
            <v>04V31500</v>
          </cell>
        </row>
        <row r="212">
          <cell r="F212" t="str">
            <v>04V28000</v>
          </cell>
        </row>
        <row r="213">
          <cell r="F213" t="str">
            <v>04V27800</v>
          </cell>
        </row>
        <row r="214">
          <cell r="F214" t="str">
            <v>04V28100</v>
          </cell>
        </row>
        <row r="215">
          <cell r="F215" t="str">
            <v>04V27900</v>
          </cell>
        </row>
        <row r="216">
          <cell r="F216" t="str">
            <v>04V27700</v>
          </cell>
        </row>
        <row r="217">
          <cell r="F217" t="str">
            <v>04V29100</v>
          </cell>
        </row>
        <row r="218">
          <cell r="F218" t="str">
            <v>04V38400</v>
          </cell>
        </row>
        <row r="219">
          <cell r="F219" t="str">
            <v>04V38600</v>
          </cell>
        </row>
        <row r="220">
          <cell r="F220" t="str">
            <v>04V38500</v>
          </cell>
        </row>
        <row r="221">
          <cell r="F221" t="str">
            <v>04V38000</v>
          </cell>
        </row>
        <row r="222">
          <cell r="F222" t="str">
            <v>04V27000</v>
          </cell>
        </row>
        <row r="223">
          <cell r="F223" t="str">
            <v>04V68000</v>
          </cell>
        </row>
        <row r="224">
          <cell r="F224" t="str">
            <v>04V26600</v>
          </cell>
        </row>
        <row r="225">
          <cell r="F225" t="str">
            <v>04V26700</v>
          </cell>
        </row>
        <row r="226">
          <cell r="F226" t="str">
            <v>04V64100</v>
          </cell>
        </row>
        <row r="227">
          <cell r="F227" t="str">
            <v>04V21700</v>
          </cell>
        </row>
        <row r="228">
          <cell r="F228" t="str">
            <v>S/C</v>
          </cell>
        </row>
        <row r="229">
          <cell r="F229" t="str">
            <v>S/C</v>
          </cell>
        </row>
        <row r="230">
          <cell r="F230" t="str">
            <v>04V24600</v>
          </cell>
        </row>
        <row r="231">
          <cell r="F231" t="str">
            <v>04V24700</v>
          </cell>
        </row>
        <row r="232">
          <cell r="F232" t="str">
            <v>04V25000</v>
          </cell>
        </row>
        <row r="233">
          <cell r="F233" t="str">
            <v>04V23900</v>
          </cell>
        </row>
        <row r="234">
          <cell r="F234" t="str">
            <v>04V23600</v>
          </cell>
        </row>
        <row r="235">
          <cell r="F235" t="str">
            <v>04V25900</v>
          </cell>
        </row>
        <row r="236">
          <cell r="F236" t="str">
            <v>04V26100</v>
          </cell>
        </row>
        <row r="237">
          <cell r="F237" t="str">
            <v>S/C</v>
          </cell>
        </row>
        <row r="238">
          <cell r="F238" t="str">
            <v>04V33000</v>
          </cell>
        </row>
        <row r="239">
          <cell r="F239" t="str">
            <v>04V32800</v>
          </cell>
        </row>
        <row r="240">
          <cell r="F240" t="str">
            <v>04V32900</v>
          </cell>
        </row>
        <row r="241">
          <cell r="F241" t="str">
            <v>04V32700</v>
          </cell>
        </row>
        <row r="242">
          <cell r="F242" t="str">
            <v>04V31500</v>
          </cell>
        </row>
        <row r="243">
          <cell r="F243" t="str">
            <v>04V32600</v>
          </cell>
        </row>
        <row r="244">
          <cell r="F244" t="str">
            <v>04V24800</v>
          </cell>
        </row>
        <row r="245">
          <cell r="F245" t="str">
            <v>04V23400</v>
          </cell>
        </row>
        <row r="246">
          <cell r="F246" t="str">
            <v>04V23500</v>
          </cell>
        </row>
        <row r="247">
          <cell r="F247" t="str">
            <v>05V90500</v>
          </cell>
        </row>
        <row r="248">
          <cell r="F248" t="str">
            <v>05V90400</v>
          </cell>
        </row>
        <row r="249">
          <cell r="F249" t="str">
            <v>05V91700</v>
          </cell>
        </row>
        <row r="250">
          <cell r="F250" t="str">
            <v>05V90000</v>
          </cell>
        </row>
        <row r="251">
          <cell r="F251" t="str">
            <v>05V90200</v>
          </cell>
        </row>
        <row r="252">
          <cell r="F252" t="str">
            <v>05V87800</v>
          </cell>
        </row>
        <row r="253">
          <cell r="F253" t="str">
            <v>06V59500</v>
          </cell>
        </row>
        <row r="254">
          <cell r="F254" t="str">
            <v>06V59400</v>
          </cell>
        </row>
        <row r="255">
          <cell r="F255" t="str">
            <v>06V48900</v>
          </cell>
        </row>
        <row r="256">
          <cell r="F256" t="str">
            <v>06V47000</v>
          </cell>
        </row>
        <row r="257">
          <cell r="F257" t="str">
            <v>06V50900</v>
          </cell>
        </row>
        <row r="258">
          <cell r="F258" t="str">
            <v>06V53600</v>
          </cell>
        </row>
        <row r="259">
          <cell r="F259" t="str">
            <v>06V54000</v>
          </cell>
        </row>
        <row r="260">
          <cell r="F260" t="str">
            <v>06V44600</v>
          </cell>
        </row>
        <row r="261">
          <cell r="F261" t="str">
            <v>06V44500</v>
          </cell>
        </row>
        <row r="262">
          <cell r="F262" t="str">
            <v>06V32100</v>
          </cell>
        </row>
        <row r="263">
          <cell r="F263" t="str">
            <v>06V32700</v>
          </cell>
        </row>
        <row r="264">
          <cell r="F264" t="str">
            <v>06V35000</v>
          </cell>
        </row>
        <row r="265">
          <cell r="F265" t="str">
            <v>06V32200</v>
          </cell>
        </row>
        <row r="266">
          <cell r="F266" t="str">
            <v>06V35600</v>
          </cell>
        </row>
        <row r="267">
          <cell r="F267" t="str">
            <v>06V26800</v>
          </cell>
        </row>
        <row r="268">
          <cell r="F268" t="str">
            <v>06V29500</v>
          </cell>
        </row>
        <row r="269">
          <cell r="F269" t="str">
            <v>06V26400</v>
          </cell>
        </row>
        <row r="270">
          <cell r="F270" t="str">
            <v>06V28000</v>
          </cell>
        </row>
        <row r="271">
          <cell r="F271" t="str">
            <v>06V29800</v>
          </cell>
        </row>
        <row r="272">
          <cell r="F272" t="str">
            <v>06V38400</v>
          </cell>
        </row>
        <row r="273">
          <cell r="F273" t="str">
            <v>06V38600</v>
          </cell>
        </row>
        <row r="274">
          <cell r="F274" t="str">
            <v>06V37100</v>
          </cell>
        </row>
        <row r="275">
          <cell r="F275" t="str">
            <v>06V38300</v>
          </cell>
        </row>
        <row r="276">
          <cell r="F276" t="str">
            <v>06V55100</v>
          </cell>
        </row>
        <row r="277">
          <cell r="F277" t="str">
            <v>06V55000</v>
          </cell>
        </row>
        <row r="278">
          <cell r="F278" t="str">
            <v>06V55500</v>
          </cell>
        </row>
        <row r="279">
          <cell r="F279" t="str">
            <v>07V54800</v>
          </cell>
        </row>
        <row r="280">
          <cell r="F280" t="str">
            <v>07S12510</v>
          </cell>
        </row>
        <row r="281">
          <cell r="F281" t="str">
            <v>07V59620</v>
          </cell>
        </row>
        <row r="282">
          <cell r="F282" t="str">
            <v>07V30200</v>
          </cell>
        </row>
        <row r="283">
          <cell r="F283" t="str">
            <v>07V30300</v>
          </cell>
        </row>
        <row r="284">
          <cell r="F284" t="str">
            <v>08V376920</v>
          </cell>
        </row>
        <row r="285">
          <cell r="F285" t="str">
            <v>08V73100</v>
          </cell>
        </row>
        <row r="286">
          <cell r="F286" t="str">
            <v>08V74200</v>
          </cell>
        </row>
        <row r="287">
          <cell r="F287" t="str">
            <v>08V74300</v>
          </cell>
        </row>
        <row r="288">
          <cell r="F288" t="str">
            <v>08V74400</v>
          </cell>
        </row>
        <row r="289">
          <cell r="F289" t="str">
            <v>08V74500</v>
          </cell>
        </row>
        <row r="290">
          <cell r="F290" t="str">
            <v>08V74600</v>
          </cell>
        </row>
        <row r="291">
          <cell r="F291" t="str">
            <v>08V65500</v>
          </cell>
        </row>
        <row r="292">
          <cell r="F292" t="str">
            <v xml:space="preserve">08V65300 </v>
          </cell>
        </row>
        <row r="293">
          <cell r="F293" t="str">
            <v>08V65700</v>
          </cell>
        </row>
        <row r="294">
          <cell r="F294" t="str">
            <v>08V6500</v>
          </cell>
        </row>
        <row r="295">
          <cell r="F295" t="str">
            <v>08V65400</v>
          </cell>
        </row>
        <row r="296">
          <cell r="F296" t="str">
            <v>08V81300</v>
          </cell>
        </row>
        <row r="297">
          <cell r="F297" t="str">
            <v>08V72000</v>
          </cell>
        </row>
        <row r="298">
          <cell r="F298" t="str">
            <v>08V89700</v>
          </cell>
        </row>
        <row r="299">
          <cell r="F299" t="str">
            <v>08V89900</v>
          </cell>
        </row>
        <row r="300">
          <cell r="F300" t="str">
            <v>08V90000</v>
          </cell>
        </row>
        <row r="301">
          <cell r="F301" t="str">
            <v>08V90100</v>
          </cell>
        </row>
        <row r="302">
          <cell r="F302" t="str">
            <v>08V96800</v>
          </cell>
        </row>
        <row r="303">
          <cell r="F303" t="str">
            <v>08V96900</v>
          </cell>
        </row>
        <row r="304">
          <cell r="F304" t="str">
            <v>08V97100</v>
          </cell>
        </row>
        <row r="305">
          <cell r="F305" t="str">
            <v>08V95900</v>
          </cell>
        </row>
        <row r="306">
          <cell r="F306" t="str">
            <v>08V96500</v>
          </cell>
        </row>
        <row r="307">
          <cell r="F307" t="str">
            <v>08V88800</v>
          </cell>
        </row>
        <row r="308">
          <cell r="F308" t="str">
            <v>08V87800</v>
          </cell>
        </row>
        <row r="309">
          <cell r="F309" t="str">
            <v>08V87000</v>
          </cell>
        </row>
        <row r="310">
          <cell r="F310" t="str">
            <v>08V90200</v>
          </cell>
        </row>
        <row r="311">
          <cell r="F311" t="str">
            <v>08V70900</v>
          </cell>
        </row>
        <row r="312">
          <cell r="F312" t="str">
            <v>08V71200</v>
          </cell>
        </row>
        <row r="313">
          <cell r="F313" t="str">
            <v>08V73600</v>
          </cell>
        </row>
        <row r="314">
          <cell r="F314" t="str">
            <v>08/V84300</v>
          </cell>
        </row>
        <row r="315">
          <cell r="F315" t="str">
            <v>08V81700</v>
          </cell>
        </row>
        <row r="316">
          <cell r="F316" t="str">
            <v>08V88300</v>
          </cell>
        </row>
        <row r="317">
          <cell r="F317" t="str">
            <v>08V88500</v>
          </cell>
        </row>
        <row r="318">
          <cell r="F318" t="str">
            <v>08V85400</v>
          </cell>
        </row>
        <row r="319">
          <cell r="F319" t="str">
            <v>08V86900</v>
          </cell>
        </row>
        <row r="320">
          <cell r="F320" t="str">
            <v>08V83000</v>
          </cell>
        </row>
        <row r="321">
          <cell r="F321" t="str">
            <v>08V68700</v>
          </cell>
        </row>
        <row r="322">
          <cell r="F322" t="str">
            <v>08V78400</v>
          </cell>
        </row>
        <row r="323">
          <cell r="F323" t="str">
            <v>08V79000</v>
          </cell>
        </row>
        <row r="324">
          <cell r="F324" t="str">
            <v>08V81600</v>
          </cell>
        </row>
        <row r="325">
          <cell r="F325" t="str">
            <v>08V67000</v>
          </cell>
        </row>
        <row r="326">
          <cell r="F326" t="str">
            <v>08V85300</v>
          </cell>
        </row>
        <row r="327">
          <cell r="F327" t="str">
            <v>08V67500</v>
          </cell>
        </row>
        <row r="328">
          <cell r="F328" t="str">
            <v>08V67300</v>
          </cell>
        </row>
        <row r="329">
          <cell r="F329" t="str">
            <v>09S13110</v>
          </cell>
        </row>
        <row r="330">
          <cell r="F330" t="str">
            <v>09S13140</v>
          </cell>
        </row>
        <row r="331">
          <cell r="F331" t="str">
            <v>09S13310</v>
          </cell>
        </row>
        <row r="332">
          <cell r="F332" t="str">
            <v>09S13130</v>
          </cell>
        </row>
        <row r="333">
          <cell r="F333" t="str">
            <v>09S13120</v>
          </cell>
        </row>
        <row r="334">
          <cell r="F334" t="str">
            <v>09S13710</v>
          </cell>
        </row>
        <row r="335">
          <cell r="F335" t="str">
            <v>09V23000</v>
          </cell>
        </row>
        <row r="336">
          <cell r="F336" t="str">
            <v>09S13910</v>
          </cell>
        </row>
        <row r="337">
          <cell r="F337" t="str">
            <v>09S14310</v>
          </cell>
        </row>
        <row r="338">
          <cell r="F338" t="str">
            <v>09S14510</v>
          </cell>
        </row>
        <row r="339">
          <cell r="F339" t="str">
            <v>09S14710</v>
          </cell>
        </row>
        <row r="340">
          <cell r="F340" t="str">
            <v>09V22000</v>
          </cell>
        </row>
        <row r="341">
          <cell r="F341" t="str">
            <v>09V21000</v>
          </cell>
        </row>
        <row r="342">
          <cell r="F342" t="str">
            <v>09S14110</v>
          </cell>
        </row>
        <row r="343">
          <cell r="F343" t="str">
            <v>09V24000</v>
          </cell>
        </row>
        <row r="344">
          <cell r="F344" t="str">
            <v>09V25000</v>
          </cell>
        </row>
        <row r="345">
          <cell r="F345" t="str">
            <v>10V63600</v>
          </cell>
        </row>
        <row r="346">
          <cell r="F346" t="str">
            <v>10V63700</v>
          </cell>
        </row>
        <row r="347">
          <cell r="F347" t="str">
            <v>10V65700</v>
          </cell>
        </row>
        <row r="348">
          <cell r="F348" t="str">
            <v>10V65600</v>
          </cell>
        </row>
        <row r="349">
          <cell r="F349" t="str">
            <v>10V65900</v>
          </cell>
        </row>
        <row r="350">
          <cell r="F350" t="str">
            <v>10V66100</v>
          </cell>
        </row>
        <row r="351">
          <cell r="F351" t="str">
            <v>10V66300</v>
          </cell>
        </row>
        <row r="352">
          <cell r="F352" t="str">
            <v>10V62100</v>
          </cell>
        </row>
        <row r="353">
          <cell r="F353" t="str">
            <v>10V62500</v>
          </cell>
        </row>
        <row r="354">
          <cell r="F354" t="str">
            <v>10V63400</v>
          </cell>
        </row>
        <row r="355">
          <cell r="F355" t="str">
            <v>10V67200</v>
          </cell>
        </row>
        <row r="356">
          <cell r="F356" t="str">
            <v>10V61500</v>
          </cell>
        </row>
        <row r="357">
          <cell r="F357" t="str">
            <v>10V62200</v>
          </cell>
        </row>
        <row r="358">
          <cell r="F358" t="str">
            <v>10V62000</v>
          </cell>
        </row>
        <row r="359">
          <cell r="F359" t="str">
            <v>10V60500</v>
          </cell>
        </row>
        <row r="360">
          <cell r="F360" t="str">
            <v>10V60600</v>
          </cell>
        </row>
        <row r="361">
          <cell r="F361" t="str">
            <v>10V62400</v>
          </cell>
        </row>
        <row r="362">
          <cell r="F362" t="str">
            <v>10V61800</v>
          </cell>
        </row>
        <row r="363">
          <cell r="F363" t="str">
            <v>10V61900</v>
          </cell>
        </row>
        <row r="364">
          <cell r="F364" t="str">
            <v>10V63100</v>
          </cell>
        </row>
        <row r="365">
          <cell r="F365" t="str">
            <v>10V63200</v>
          </cell>
        </row>
        <row r="366">
          <cell r="F366" t="str">
            <v>10V66900</v>
          </cell>
        </row>
        <row r="367">
          <cell r="F367" t="str">
            <v>10V61000</v>
          </cell>
        </row>
        <row r="368">
          <cell r="F368" t="str">
            <v>10S15510</v>
          </cell>
        </row>
        <row r="369">
          <cell r="F369" t="str">
            <v>10V64800</v>
          </cell>
        </row>
        <row r="370">
          <cell r="F370" t="str">
            <v>10V64400</v>
          </cell>
        </row>
        <row r="371">
          <cell r="F371" t="str">
            <v>10V64500</v>
          </cell>
        </row>
        <row r="372">
          <cell r="F372" t="str">
            <v>10V64600</v>
          </cell>
        </row>
        <row r="373">
          <cell r="F373" t="str">
            <v>10V63000</v>
          </cell>
        </row>
        <row r="374">
          <cell r="F374" t="str">
            <v>10V60710</v>
          </cell>
        </row>
        <row r="375">
          <cell r="F375" t="str">
            <v>10V65110</v>
          </cell>
        </row>
        <row r="376">
          <cell r="F376" t="str">
            <v>10V64000</v>
          </cell>
        </row>
        <row r="377">
          <cell r="F377" t="str">
            <v>12S16510</v>
          </cell>
        </row>
        <row r="378">
          <cell r="F378" t="str">
            <v>12V25820</v>
          </cell>
        </row>
        <row r="379">
          <cell r="F379" t="str">
            <v xml:space="preserve">12V26020 </v>
          </cell>
        </row>
        <row r="380">
          <cell r="F380" t="str">
            <v xml:space="preserve">12V26120 </v>
          </cell>
        </row>
        <row r="381">
          <cell r="F381" t="str">
            <v>12V45000</v>
          </cell>
        </row>
        <row r="382">
          <cell r="F382" t="str">
            <v>12V46500</v>
          </cell>
        </row>
        <row r="383">
          <cell r="F383" t="str">
            <v xml:space="preserve">12V27320 </v>
          </cell>
        </row>
        <row r="384">
          <cell r="F384" t="str">
            <v>12V49000</v>
          </cell>
        </row>
        <row r="385">
          <cell r="F385" t="str">
            <v>12V49100</v>
          </cell>
        </row>
        <row r="386">
          <cell r="F386" t="str">
            <v>12V49200</v>
          </cell>
        </row>
        <row r="387">
          <cell r="F387" t="str">
            <v>12V50400</v>
          </cell>
        </row>
        <row r="388">
          <cell r="F388" t="str">
            <v>12V53500</v>
          </cell>
        </row>
        <row r="389">
          <cell r="F389" t="str">
            <v>12V54500</v>
          </cell>
        </row>
        <row r="390">
          <cell r="F390" t="str">
            <v>12V55000</v>
          </cell>
        </row>
        <row r="391">
          <cell r="F391" t="str">
            <v>12V55100</v>
          </cell>
        </row>
        <row r="392">
          <cell r="F392" t="str">
            <v>12V55200</v>
          </cell>
        </row>
        <row r="393">
          <cell r="F393" t="str">
            <v>12P00740</v>
          </cell>
        </row>
        <row r="394">
          <cell r="F394" t="str">
            <v>12V57500</v>
          </cell>
        </row>
        <row r="395">
          <cell r="F395" t="str">
            <v>12V57600</v>
          </cell>
        </row>
        <row r="396">
          <cell r="F396" t="str">
            <v>12V57700</v>
          </cell>
        </row>
        <row r="397">
          <cell r="F397" t="str">
            <v>12V58300</v>
          </cell>
        </row>
        <row r="398">
          <cell r="F398" t="str">
            <v>12V58400</v>
          </cell>
        </row>
        <row r="399">
          <cell r="F399" t="str">
            <v>12V58600</v>
          </cell>
        </row>
        <row r="400">
          <cell r="F400" t="str">
            <v>12V58700</v>
          </cell>
        </row>
        <row r="401">
          <cell r="F401" t="str">
            <v>12V58800</v>
          </cell>
        </row>
        <row r="402">
          <cell r="F402" t="str">
            <v>12V46600</v>
          </cell>
        </row>
        <row r="403">
          <cell r="F403" t="str">
            <v>12V46700</v>
          </cell>
        </row>
        <row r="404">
          <cell r="F404" t="str">
            <v>13V83300</v>
          </cell>
        </row>
        <row r="405">
          <cell r="F405" t="str">
            <v>13V82500</v>
          </cell>
        </row>
        <row r="406">
          <cell r="F406" t="str">
            <v>13V82000</v>
          </cell>
        </row>
        <row r="407">
          <cell r="F407" t="str">
            <v>13V79900</v>
          </cell>
        </row>
        <row r="408">
          <cell r="F408" t="str">
            <v>13V77500</v>
          </cell>
        </row>
        <row r="409">
          <cell r="F409" t="str">
            <v>13V77700</v>
          </cell>
        </row>
        <row r="410">
          <cell r="F410" t="str">
            <v>13V74100</v>
          </cell>
        </row>
        <row r="411">
          <cell r="F411" t="str">
            <v>13V71300</v>
          </cell>
        </row>
        <row r="412">
          <cell r="F412" t="str">
            <v>13V71800</v>
          </cell>
        </row>
        <row r="413">
          <cell r="F413" t="str">
            <v>13V70300</v>
          </cell>
        </row>
        <row r="414">
          <cell r="F414" t="str">
            <v>13V72400</v>
          </cell>
        </row>
        <row r="415">
          <cell r="F415" t="str">
            <v>13V73000</v>
          </cell>
        </row>
        <row r="416">
          <cell r="F416" t="str">
            <v>13V73200</v>
          </cell>
        </row>
        <row r="417">
          <cell r="F417" t="str">
            <v>13V73110</v>
          </cell>
        </row>
        <row r="418">
          <cell r="F418" t="str">
            <v>13V73300</v>
          </cell>
        </row>
        <row r="419">
          <cell r="F419" t="str">
            <v>13V73400</v>
          </cell>
        </row>
        <row r="420">
          <cell r="F420" t="str">
            <v>13V46820</v>
          </cell>
        </row>
        <row r="421">
          <cell r="F421" t="str">
            <v>13V75900</v>
          </cell>
        </row>
        <row r="422">
          <cell r="F422" t="str">
            <v>13V73800</v>
          </cell>
        </row>
        <row r="423">
          <cell r="F423" t="str">
            <v>13V70800</v>
          </cell>
        </row>
        <row r="424">
          <cell r="F424" t="str">
            <v>13V82700</v>
          </cell>
        </row>
        <row r="425">
          <cell r="F425" t="str">
            <v>13V39020</v>
          </cell>
        </row>
        <row r="426">
          <cell r="F426" t="str">
            <v>14V85500</v>
          </cell>
        </row>
        <row r="427">
          <cell r="F427" t="str">
            <v>14V85600</v>
          </cell>
        </row>
        <row r="428">
          <cell r="F428" t="str">
            <v>14V87700</v>
          </cell>
        </row>
        <row r="429">
          <cell r="F429" t="str">
            <v>14V95700</v>
          </cell>
        </row>
        <row r="430">
          <cell r="F430" t="str">
            <v>14V38500</v>
          </cell>
        </row>
        <row r="431">
          <cell r="F431" t="str">
            <v>14V39010</v>
          </cell>
        </row>
        <row r="432">
          <cell r="F432" t="str">
            <v>14V38700</v>
          </cell>
        </row>
        <row r="433">
          <cell r="F433" t="str">
            <v>14V38600</v>
          </cell>
        </row>
        <row r="434">
          <cell r="F434" t="str">
            <v>14V38800</v>
          </cell>
        </row>
        <row r="435">
          <cell r="F435" t="str">
            <v>14V38900</v>
          </cell>
        </row>
        <row r="436">
          <cell r="F436" t="str">
            <v>14V38100</v>
          </cell>
        </row>
        <row r="437">
          <cell r="F437" t="str">
            <v>14V86200</v>
          </cell>
        </row>
        <row r="438">
          <cell r="F438" t="str">
            <v>14V86400</v>
          </cell>
        </row>
        <row r="439">
          <cell r="F439" t="str">
            <v>14V86300</v>
          </cell>
        </row>
        <row r="440">
          <cell r="F440" t="str">
            <v>14V86600</v>
          </cell>
        </row>
        <row r="441">
          <cell r="F441" t="str">
            <v>14V86700</v>
          </cell>
        </row>
        <row r="442">
          <cell r="F442" t="str">
            <v>14V87000</v>
          </cell>
        </row>
        <row r="443">
          <cell r="F443" t="str">
            <v>14V87100</v>
          </cell>
        </row>
        <row r="444">
          <cell r="F444" t="str">
            <v>14V87200</v>
          </cell>
        </row>
        <row r="445">
          <cell r="F445" t="str">
            <v>14V88700</v>
          </cell>
        </row>
        <row r="446">
          <cell r="F446" t="str">
            <v>14V88600</v>
          </cell>
        </row>
        <row r="447">
          <cell r="F447" t="str">
            <v>14V96500</v>
          </cell>
        </row>
        <row r="448">
          <cell r="F448" t="str">
            <v>14V95600</v>
          </cell>
        </row>
        <row r="449">
          <cell r="F449" t="str">
            <v>14V89700</v>
          </cell>
        </row>
        <row r="450">
          <cell r="F450" t="str">
            <v>14V81100</v>
          </cell>
        </row>
        <row r="451">
          <cell r="F451" t="str">
            <v>14V89200</v>
          </cell>
        </row>
        <row r="452">
          <cell r="F452" t="str">
            <v>14V92400</v>
          </cell>
        </row>
        <row r="453">
          <cell r="F453" t="str">
            <v>14V92300</v>
          </cell>
        </row>
        <row r="454">
          <cell r="F454" t="str">
            <v>14V91900</v>
          </cell>
        </row>
        <row r="455">
          <cell r="F455" t="str">
            <v>14V91800</v>
          </cell>
        </row>
        <row r="456">
          <cell r="F456" t="str">
            <v>14V92000</v>
          </cell>
        </row>
        <row r="457">
          <cell r="F457" t="str">
            <v>14V91500</v>
          </cell>
        </row>
        <row r="458">
          <cell r="F458" t="str">
            <v>14V91400</v>
          </cell>
        </row>
        <row r="459">
          <cell r="F459" t="str">
            <v>14V90700</v>
          </cell>
        </row>
        <row r="460">
          <cell r="F460" t="str">
            <v>14V91300</v>
          </cell>
        </row>
        <row r="461">
          <cell r="F461" t="str">
            <v>14V95800</v>
          </cell>
        </row>
        <row r="462">
          <cell r="F462" t="str">
            <v>14V96000</v>
          </cell>
        </row>
        <row r="463">
          <cell r="F463" t="str">
            <v>14V90900</v>
          </cell>
        </row>
        <row r="464">
          <cell r="F464" t="str">
            <v>14V91100</v>
          </cell>
        </row>
        <row r="465">
          <cell r="F465" t="str">
            <v>14V92200</v>
          </cell>
        </row>
        <row r="466">
          <cell r="F466" t="str">
            <v>14V90800</v>
          </cell>
        </row>
        <row r="467">
          <cell r="F467" t="str">
            <v>14V86000</v>
          </cell>
        </row>
        <row r="468">
          <cell r="F468" t="str">
            <v>14V93300</v>
          </cell>
        </row>
        <row r="469">
          <cell r="F469" t="str">
            <v>14V93600</v>
          </cell>
        </row>
        <row r="470">
          <cell r="F470" t="str">
            <v>14V93400</v>
          </cell>
        </row>
        <row r="471">
          <cell r="F471" t="str">
            <v>14V93500</v>
          </cell>
        </row>
        <row r="472">
          <cell r="F472" t="str">
            <v>14V94600</v>
          </cell>
        </row>
        <row r="473">
          <cell r="F473" t="str">
            <v>14V87500</v>
          </cell>
        </row>
        <row r="474">
          <cell r="F474" t="str">
            <v>14V87600</v>
          </cell>
        </row>
        <row r="475">
          <cell r="F475" t="str">
            <v>15V49410</v>
          </cell>
        </row>
        <row r="476">
          <cell r="F476" t="str">
            <v>15V49600</v>
          </cell>
        </row>
        <row r="477">
          <cell r="F477" t="str">
            <v>S/C</v>
          </cell>
        </row>
        <row r="478">
          <cell r="F478" t="str">
            <v>S/C</v>
          </cell>
        </row>
        <row r="479">
          <cell r="F479" t="str">
            <v>15S07740</v>
          </cell>
        </row>
        <row r="480">
          <cell r="F480" t="str">
            <v>15V38400</v>
          </cell>
        </row>
        <row r="481">
          <cell r="F481" t="str">
            <v>15V38000</v>
          </cell>
        </row>
        <row r="482">
          <cell r="F482" t="str">
            <v>15V38100</v>
          </cell>
        </row>
        <row r="483">
          <cell r="F483" t="str">
            <v>15V40700</v>
          </cell>
        </row>
        <row r="484">
          <cell r="F484" t="str">
            <v>15V38200</v>
          </cell>
        </row>
        <row r="485">
          <cell r="F485" t="str">
            <v>15V40900</v>
          </cell>
        </row>
        <row r="486">
          <cell r="F486" t="str">
            <v>15V35200</v>
          </cell>
        </row>
        <row r="487">
          <cell r="F487" t="str">
            <v>15V36500</v>
          </cell>
        </row>
        <row r="488">
          <cell r="F488" t="str">
            <v>15V41400</v>
          </cell>
        </row>
        <row r="489">
          <cell r="F489" t="str">
            <v>15V40700</v>
          </cell>
        </row>
        <row r="490">
          <cell r="F490" t="str">
            <v>15V40800</v>
          </cell>
        </row>
        <row r="491">
          <cell r="F491" t="str">
            <v>S/C</v>
          </cell>
        </row>
        <row r="492">
          <cell r="F492" t="str">
            <v>S/C</v>
          </cell>
        </row>
        <row r="493">
          <cell r="F493" t="str">
            <v>S/C</v>
          </cell>
        </row>
        <row r="494">
          <cell r="F494" t="str">
            <v>S/C</v>
          </cell>
        </row>
        <row r="495">
          <cell r="F495" t="str">
            <v>S/C</v>
          </cell>
        </row>
        <row r="496">
          <cell r="F496" t="str">
            <v>S/C</v>
          </cell>
        </row>
        <row r="497">
          <cell r="F497" t="str">
            <v>S/C</v>
          </cell>
        </row>
        <row r="498">
          <cell r="F498" t="str">
            <v>S/C</v>
          </cell>
        </row>
        <row r="499">
          <cell r="F499" t="str">
            <v>S/C</v>
          </cell>
        </row>
        <row r="500">
          <cell r="F500" t="str">
            <v>S/C</v>
          </cell>
        </row>
        <row r="501">
          <cell r="F501" t="str">
            <v>S/C</v>
          </cell>
        </row>
        <row r="502">
          <cell r="F502" t="str">
            <v>S/C</v>
          </cell>
        </row>
        <row r="503">
          <cell r="F503" t="str">
            <v>S/C</v>
          </cell>
        </row>
        <row r="504">
          <cell r="F504" t="str">
            <v>S/C</v>
          </cell>
        </row>
        <row r="505">
          <cell r="F505" t="str">
            <v>S/C</v>
          </cell>
        </row>
        <row r="506">
          <cell r="F506" t="str">
            <v>S/C</v>
          </cell>
        </row>
        <row r="507">
          <cell r="F507" t="str">
            <v>S/C</v>
          </cell>
        </row>
        <row r="508">
          <cell r="F508" t="str">
            <v>S/C</v>
          </cell>
        </row>
        <row r="509">
          <cell r="F509" t="str">
            <v>S/C</v>
          </cell>
        </row>
        <row r="510">
          <cell r="F510" t="str">
            <v>S/C</v>
          </cell>
        </row>
        <row r="511">
          <cell r="F511" t="str">
            <v>S/C</v>
          </cell>
        </row>
        <row r="512">
          <cell r="F512" t="str">
            <v>S/C</v>
          </cell>
        </row>
        <row r="513">
          <cell r="F513" t="str">
            <v>S/C</v>
          </cell>
        </row>
        <row r="514">
          <cell r="F514" t="str">
            <v>S/C</v>
          </cell>
        </row>
        <row r="515">
          <cell r="F515" t="str">
            <v>15V42000</v>
          </cell>
        </row>
        <row r="516">
          <cell r="F516" t="str">
            <v>S/C</v>
          </cell>
        </row>
        <row r="517">
          <cell r="F517" t="str">
            <v>S/C</v>
          </cell>
        </row>
        <row r="518">
          <cell r="F518" t="str">
            <v>S/C</v>
          </cell>
        </row>
        <row r="519">
          <cell r="F519" t="str">
            <v>S/C</v>
          </cell>
        </row>
        <row r="520">
          <cell r="F520" t="str">
            <v>S/C</v>
          </cell>
        </row>
        <row r="521">
          <cell r="F521" t="str">
            <v>S/C</v>
          </cell>
        </row>
        <row r="522">
          <cell r="F522" t="str">
            <v>S/C</v>
          </cell>
        </row>
        <row r="523">
          <cell r="F523" t="str">
            <v>S/C</v>
          </cell>
        </row>
        <row r="524">
          <cell r="F524" t="str">
            <v>S/C</v>
          </cell>
        </row>
        <row r="525">
          <cell r="F525" t="str">
            <v>S/C</v>
          </cell>
        </row>
        <row r="526">
          <cell r="F526" t="str">
            <v>S/C</v>
          </cell>
        </row>
        <row r="527">
          <cell r="F527" t="str">
            <v>S/C</v>
          </cell>
        </row>
        <row r="528">
          <cell r="F528" t="str">
            <v>S/C</v>
          </cell>
        </row>
        <row r="529">
          <cell r="F529" t="str">
            <v>S/C</v>
          </cell>
        </row>
        <row r="530">
          <cell r="F530" t="str">
            <v>S/C</v>
          </cell>
        </row>
        <row r="531">
          <cell r="F531" t="str">
            <v>S/C</v>
          </cell>
        </row>
        <row r="532">
          <cell r="F532" t="str">
            <v>S/C</v>
          </cell>
        </row>
        <row r="533">
          <cell r="F533" t="str">
            <v>S/C</v>
          </cell>
        </row>
        <row r="534">
          <cell r="F534" t="str">
            <v>S/C</v>
          </cell>
        </row>
        <row r="535">
          <cell r="F535" t="str">
            <v>S/C</v>
          </cell>
        </row>
        <row r="536">
          <cell r="F536" t="str">
            <v>S/C</v>
          </cell>
        </row>
        <row r="537">
          <cell r="F537" t="str">
            <v>S/C</v>
          </cell>
        </row>
        <row r="538">
          <cell r="F538" t="str">
            <v>S/C</v>
          </cell>
        </row>
        <row r="539">
          <cell r="F539" t="str">
            <v>S/C</v>
          </cell>
        </row>
        <row r="540">
          <cell r="F540" t="str">
            <v>S/C</v>
          </cell>
        </row>
        <row r="541">
          <cell r="F541" t="str">
            <v>S/C</v>
          </cell>
        </row>
        <row r="542">
          <cell r="F542" t="str">
            <v>S/C</v>
          </cell>
        </row>
        <row r="543">
          <cell r="F543" t="str">
            <v>S/C</v>
          </cell>
        </row>
        <row r="544">
          <cell r="F544" t="str">
            <v>S/C</v>
          </cell>
        </row>
        <row r="545">
          <cell r="F545" t="str">
            <v>S/C</v>
          </cell>
        </row>
        <row r="546">
          <cell r="F546" t="str">
            <v>S/C</v>
          </cell>
        </row>
        <row r="547">
          <cell r="F547" t="str">
            <v>S/C</v>
          </cell>
        </row>
        <row r="548">
          <cell r="F548" t="str">
            <v>S/C</v>
          </cell>
        </row>
        <row r="549">
          <cell r="F549" t="str">
            <v>S/C</v>
          </cell>
        </row>
        <row r="550">
          <cell r="F550" t="str">
            <v>S/C</v>
          </cell>
        </row>
        <row r="551">
          <cell r="F551" t="str">
            <v>S/C</v>
          </cell>
        </row>
        <row r="552">
          <cell r="F552" t="str">
            <v>S/C</v>
          </cell>
        </row>
        <row r="553">
          <cell r="F553" t="str">
            <v>S/C</v>
          </cell>
        </row>
        <row r="554">
          <cell r="F554" t="str">
            <v>S/C</v>
          </cell>
        </row>
        <row r="555">
          <cell r="F555" t="str">
            <v>S/C</v>
          </cell>
        </row>
        <row r="556">
          <cell r="F556" t="str">
            <v>S/C</v>
          </cell>
        </row>
        <row r="557">
          <cell r="F557" t="str">
            <v>S/C</v>
          </cell>
        </row>
        <row r="558">
          <cell r="F558" t="str">
            <v>S/C</v>
          </cell>
        </row>
        <row r="559">
          <cell r="F559" t="str">
            <v>S/C</v>
          </cell>
        </row>
        <row r="560">
          <cell r="F560" t="str">
            <v>S/C</v>
          </cell>
        </row>
        <row r="561">
          <cell r="F561" t="str">
            <v>S/C</v>
          </cell>
        </row>
        <row r="562">
          <cell r="F562" t="str">
            <v>S/C</v>
          </cell>
        </row>
        <row r="563">
          <cell r="F563" t="str">
            <v>S/C</v>
          </cell>
        </row>
        <row r="564">
          <cell r="F564" t="str">
            <v>S/C</v>
          </cell>
        </row>
        <row r="565">
          <cell r="F565" t="str">
            <v>S/C</v>
          </cell>
        </row>
        <row r="566">
          <cell r="F566" t="str">
            <v>S/C</v>
          </cell>
        </row>
        <row r="567">
          <cell r="F567" t="str">
            <v>S/C</v>
          </cell>
        </row>
        <row r="568">
          <cell r="F568" t="str">
            <v>S/C</v>
          </cell>
        </row>
        <row r="569">
          <cell r="F569" t="str">
            <v>S/C</v>
          </cell>
        </row>
        <row r="570">
          <cell r="F570" t="str">
            <v>S/C</v>
          </cell>
        </row>
        <row r="571">
          <cell r="F571" t="str">
            <v>S/C</v>
          </cell>
        </row>
        <row r="572">
          <cell r="F572" t="str">
            <v>S/C</v>
          </cell>
        </row>
        <row r="573">
          <cell r="F573" t="str">
            <v>15V45400</v>
          </cell>
        </row>
        <row r="574">
          <cell r="F574" t="str">
            <v>15V45500</v>
          </cell>
        </row>
        <row r="575">
          <cell r="F575" t="str">
            <v>15V46500</v>
          </cell>
        </row>
        <row r="576">
          <cell r="F576" t="str">
            <v>S/C</v>
          </cell>
        </row>
        <row r="577">
          <cell r="F577" t="str">
            <v>16V41200</v>
          </cell>
        </row>
        <row r="578">
          <cell r="F578" t="str">
            <v>16V45300</v>
          </cell>
        </row>
        <row r="579">
          <cell r="F579" t="str">
            <v>S/C</v>
          </cell>
        </row>
        <row r="580">
          <cell r="F580" t="str">
            <v>S/C</v>
          </cell>
        </row>
        <row r="581">
          <cell r="F581" t="str">
            <v>S/C</v>
          </cell>
        </row>
        <row r="582">
          <cell r="F582" t="str">
            <v>S/C</v>
          </cell>
        </row>
        <row r="583">
          <cell r="F583" t="str">
            <v>S/C</v>
          </cell>
        </row>
        <row r="584">
          <cell r="F584" t="str">
            <v>16V47400</v>
          </cell>
        </row>
        <row r="585">
          <cell r="F585" t="str">
            <v>S/C</v>
          </cell>
        </row>
        <row r="586">
          <cell r="F586" t="str">
            <v>S/C</v>
          </cell>
        </row>
        <row r="587">
          <cell r="F587" t="str">
            <v>S/C</v>
          </cell>
        </row>
        <row r="588">
          <cell r="F588" t="str">
            <v>16V60500</v>
          </cell>
        </row>
        <row r="589">
          <cell r="F589" t="str">
            <v>16V60600</v>
          </cell>
        </row>
        <row r="590">
          <cell r="F590" t="str">
            <v>16V59500</v>
          </cell>
        </row>
        <row r="591">
          <cell r="F591" t="str">
            <v>16V61100</v>
          </cell>
        </row>
        <row r="592">
          <cell r="F592" t="str">
            <v>S/C</v>
          </cell>
        </row>
        <row r="593">
          <cell r="F593" t="str">
            <v>16V51800</v>
          </cell>
        </row>
        <row r="594">
          <cell r="F594" t="str">
            <v>16V51900</v>
          </cell>
        </row>
        <row r="595">
          <cell r="F595" t="str">
            <v>16V52000</v>
          </cell>
        </row>
        <row r="596">
          <cell r="F596" t="str">
            <v>16V53600</v>
          </cell>
        </row>
        <row r="597">
          <cell r="F597" t="str">
            <v>16S12630</v>
          </cell>
        </row>
        <row r="598">
          <cell r="F598" t="str">
            <v>16S12620</v>
          </cell>
        </row>
        <row r="599">
          <cell r="F599" t="str">
            <v>16V82600</v>
          </cell>
        </row>
        <row r="600">
          <cell r="F600" t="str">
            <v>16V82500</v>
          </cell>
        </row>
        <row r="601">
          <cell r="F601" t="str">
            <v>16V40000</v>
          </cell>
        </row>
        <row r="602">
          <cell r="F602" t="str">
            <v>S/C</v>
          </cell>
        </row>
        <row r="603">
          <cell r="F603" t="str">
            <v>16V49500</v>
          </cell>
        </row>
        <row r="604">
          <cell r="F604" t="str">
            <v>S/C</v>
          </cell>
        </row>
        <row r="605">
          <cell r="F605" t="str">
            <v>S/C</v>
          </cell>
        </row>
        <row r="606">
          <cell r="F606" t="str">
            <v>16V42200</v>
          </cell>
        </row>
        <row r="607">
          <cell r="F607" t="str">
            <v>16V48500</v>
          </cell>
        </row>
        <row r="608">
          <cell r="F608" t="str">
            <v>16V42200</v>
          </cell>
        </row>
        <row r="609">
          <cell r="F609" t="str">
            <v>16V42310</v>
          </cell>
        </row>
        <row r="610">
          <cell r="F610" t="str">
            <v>16V60400</v>
          </cell>
        </row>
        <row r="611">
          <cell r="F611" t="str">
            <v>16V62000</v>
          </cell>
        </row>
        <row r="612">
          <cell r="F612" t="str">
            <v>16V63100</v>
          </cell>
        </row>
        <row r="613">
          <cell r="F613" t="str">
            <v>16V62200</v>
          </cell>
        </row>
        <row r="614">
          <cell r="F614" t="str">
            <v>S/C</v>
          </cell>
        </row>
        <row r="615">
          <cell r="F615" t="str">
            <v>16S13010</v>
          </cell>
        </row>
        <row r="616">
          <cell r="F616" t="str">
            <v>16S17010</v>
          </cell>
        </row>
        <row r="617">
          <cell r="F617" t="str">
            <v>16V46400</v>
          </cell>
        </row>
        <row r="618">
          <cell r="F618" t="str">
            <v>16V25320</v>
          </cell>
        </row>
        <row r="619">
          <cell r="F619" t="str">
            <v>16V43900</v>
          </cell>
        </row>
        <row r="620">
          <cell r="F620" t="str">
            <v>16V44100</v>
          </cell>
        </row>
        <row r="621">
          <cell r="F621" t="str">
            <v>16V44000</v>
          </cell>
        </row>
        <row r="622">
          <cell r="F622" t="str">
            <v>16V44200</v>
          </cell>
        </row>
        <row r="623">
          <cell r="F623" t="str">
            <v>16V44300</v>
          </cell>
        </row>
        <row r="624">
          <cell r="F624" t="str">
            <v>S/C</v>
          </cell>
        </row>
        <row r="625">
          <cell r="F625" t="str">
            <v>16V55000</v>
          </cell>
        </row>
        <row r="626">
          <cell r="F626" t="str">
            <v>16V83300</v>
          </cell>
        </row>
        <row r="627">
          <cell r="F627" t="str">
            <v>16V54900</v>
          </cell>
        </row>
        <row r="628">
          <cell r="F628" t="str">
            <v>16V50500</v>
          </cell>
        </row>
        <row r="629">
          <cell r="F629" t="str">
            <v>16V82000</v>
          </cell>
        </row>
        <row r="630">
          <cell r="F630" t="str">
            <v>16V64700</v>
          </cell>
        </row>
        <row r="631">
          <cell r="F631" t="str">
            <v>16V64200</v>
          </cell>
        </row>
        <row r="632">
          <cell r="F632" t="str">
            <v>16V57500</v>
          </cell>
        </row>
        <row r="633">
          <cell r="F633" t="str">
            <v>16V58100</v>
          </cell>
        </row>
        <row r="634">
          <cell r="F634" t="str">
            <v>16V58200</v>
          </cell>
        </row>
        <row r="635">
          <cell r="F635" t="str">
            <v>16V58300</v>
          </cell>
        </row>
        <row r="636">
          <cell r="F636" t="str">
            <v>16V58500</v>
          </cell>
        </row>
        <row r="637">
          <cell r="F637" t="str">
            <v>16V58400</v>
          </cell>
        </row>
        <row r="638">
          <cell r="F638" t="str">
            <v>16V59000</v>
          </cell>
        </row>
        <row r="639">
          <cell r="F639" t="str">
            <v>16V59100</v>
          </cell>
        </row>
        <row r="640">
          <cell r="F640" t="str">
            <v>16V59500</v>
          </cell>
        </row>
        <row r="641">
          <cell r="F641" t="str">
            <v>16V66600</v>
          </cell>
        </row>
        <row r="642">
          <cell r="F642" t="str">
            <v>16V69200</v>
          </cell>
        </row>
        <row r="643">
          <cell r="F643" t="str">
            <v>16V51600</v>
          </cell>
        </row>
        <row r="644">
          <cell r="F644" t="str">
            <v>16V51700</v>
          </cell>
        </row>
        <row r="645">
          <cell r="F645" t="str">
            <v>16V53100</v>
          </cell>
        </row>
        <row r="646">
          <cell r="F646" t="str">
            <v>16V52800</v>
          </cell>
        </row>
        <row r="647">
          <cell r="F647" t="str">
            <v>16V52900</v>
          </cell>
        </row>
        <row r="648">
          <cell r="F648" t="str">
            <v>16V52600</v>
          </cell>
        </row>
        <row r="649">
          <cell r="F649" t="str">
            <v>16V52100</v>
          </cell>
        </row>
        <row r="650">
          <cell r="F650" t="str">
            <v>16V54800</v>
          </cell>
        </row>
        <row r="651">
          <cell r="F651" t="str">
            <v>16V55500</v>
          </cell>
        </row>
        <row r="652">
          <cell r="F652" t="str">
            <v>16V55700</v>
          </cell>
        </row>
        <row r="653">
          <cell r="F653" t="str">
            <v>S/C</v>
          </cell>
        </row>
        <row r="654">
          <cell r="F654" t="str">
            <v>16V69400</v>
          </cell>
        </row>
        <row r="655">
          <cell r="F655" t="str">
            <v>16V69200</v>
          </cell>
        </row>
        <row r="656">
          <cell r="F656" t="str">
            <v>16V69000</v>
          </cell>
        </row>
        <row r="657">
          <cell r="F657" t="str">
            <v>16V69300</v>
          </cell>
        </row>
        <row r="658">
          <cell r="F658" t="str">
            <v>16V69100</v>
          </cell>
        </row>
        <row r="659">
          <cell r="F659" t="str">
            <v>16V68500</v>
          </cell>
        </row>
        <row r="660">
          <cell r="F660" t="str">
            <v>16V88600</v>
          </cell>
        </row>
        <row r="661">
          <cell r="F661" t="str">
            <v>S/C</v>
          </cell>
        </row>
        <row r="662">
          <cell r="F662" t="str">
            <v>S/C</v>
          </cell>
        </row>
        <row r="663">
          <cell r="F663" t="str">
            <v>S/C</v>
          </cell>
        </row>
        <row r="664">
          <cell r="F664" t="str">
            <v>16V67100</v>
          </cell>
        </row>
        <row r="665">
          <cell r="F665" t="str">
            <v>16V67400</v>
          </cell>
        </row>
        <row r="666">
          <cell r="F666" t="str">
            <v>S/C</v>
          </cell>
        </row>
        <row r="667">
          <cell r="F667" t="str">
            <v>S/C</v>
          </cell>
        </row>
        <row r="668">
          <cell r="F668" t="str">
            <v>S/C</v>
          </cell>
        </row>
        <row r="669">
          <cell r="F669" t="str">
            <v>S/C</v>
          </cell>
        </row>
        <row r="670">
          <cell r="F670" t="str">
            <v>16V45700</v>
          </cell>
        </row>
        <row r="671">
          <cell r="F671" t="str">
            <v>16V46900</v>
          </cell>
        </row>
        <row r="672">
          <cell r="F672" t="str">
            <v>16V50000</v>
          </cell>
        </row>
        <row r="673">
          <cell r="F673" t="str">
            <v>16V50500</v>
          </cell>
        </row>
        <row r="674">
          <cell r="F674" t="str">
            <v>S/C</v>
          </cell>
        </row>
        <row r="675">
          <cell r="F675" t="str">
            <v>S/C</v>
          </cell>
        </row>
        <row r="676">
          <cell r="F676" t="str">
            <v>S/C</v>
          </cell>
        </row>
        <row r="677">
          <cell r="F677" t="str">
            <v>16V66000</v>
          </cell>
        </row>
        <row r="678">
          <cell r="F678" t="str">
            <v>16V61800</v>
          </cell>
        </row>
        <row r="679">
          <cell r="F679" t="str">
            <v>16V61900</v>
          </cell>
        </row>
        <row r="680">
          <cell r="F680" t="str">
            <v>16V62000</v>
          </cell>
        </row>
        <row r="681">
          <cell r="F681" t="str">
            <v>17V37700</v>
          </cell>
        </row>
        <row r="682">
          <cell r="F682" t="str">
            <v>17V40000</v>
          </cell>
        </row>
        <row r="683">
          <cell r="F683" t="str">
            <v>17V31200</v>
          </cell>
        </row>
        <row r="684">
          <cell r="F684" t="str">
            <v>17V31300</v>
          </cell>
        </row>
        <row r="685">
          <cell r="F685" t="str">
            <v>17V38100</v>
          </cell>
        </row>
        <row r="686">
          <cell r="F686" t="str">
            <v>17V25000</v>
          </cell>
        </row>
        <row r="687">
          <cell r="F687" t="str">
            <v>17V25100</v>
          </cell>
        </row>
        <row r="688">
          <cell r="F688" t="str">
            <v>17S11510</v>
          </cell>
        </row>
        <row r="689">
          <cell r="F689" t="str">
            <v>17V34200</v>
          </cell>
        </row>
        <row r="690">
          <cell r="F690" t="str">
            <v>17V34400</v>
          </cell>
        </row>
        <row r="691">
          <cell r="F691" t="str">
            <v>17V37000</v>
          </cell>
        </row>
        <row r="692">
          <cell r="F692" t="str">
            <v>17V44300</v>
          </cell>
        </row>
        <row r="693">
          <cell r="F693" t="str">
            <v>18V611720</v>
          </cell>
        </row>
        <row r="694">
          <cell r="F694" t="str">
            <v>18V58000</v>
          </cell>
        </row>
        <row r="695">
          <cell r="F695" t="str">
            <v>18V57000</v>
          </cell>
        </row>
        <row r="696">
          <cell r="F696" t="str">
            <v>18V63700</v>
          </cell>
        </row>
        <row r="697">
          <cell r="F697" t="str">
            <v>18V63800</v>
          </cell>
        </row>
        <row r="698">
          <cell r="F698" t="str">
            <v>18V39000</v>
          </cell>
        </row>
        <row r="699">
          <cell r="F699" t="str">
            <v>18V39100</v>
          </cell>
        </row>
        <row r="700">
          <cell r="F700" t="str">
            <v>18V39520</v>
          </cell>
        </row>
        <row r="701">
          <cell r="F701" t="str">
            <v>18V39100</v>
          </cell>
        </row>
        <row r="702">
          <cell r="F702" t="str">
            <v>18V60600</v>
          </cell>
        </row>
        <row r="703">
          <cell r="F703" t="str">
            <v>S/C</v>
          </cell>
        </row>
        <row r="704">
          <cell r="F704" t="str">
            <v>S/C</v>
          </cell>
        </row>
        <row r="705">
          <cell r="F705" t="str">
            <v>18V31120</v>
          </cell>
        </row>
        <row r="706">
          <cell r="F706" t="str">
            <v>18V60000</v>
          </cell>
        </row>
        <row r="707">
          <cell r="F707" t="str">
            <v>18V59200</v>
          </cell>
        </row>
        <row r="708">
          <cell r="F708" t="str">
            <v>18V63300</v>
          </cell>
        </row>
        <row r="709">
          <cell r="F709" t="str">
            <v>18V63400</v>
          </cell>
        </row>
        <row r="710">
          <cell r="F710" t="str">
            <v>18V62000</v>
          </cell>
        </row>
        <row r="711">
          <cell r="F711" t="str">
            <v>S/C</v>
          </cell>
        </row>
        <row r="712">
          <cell r="F712" t="str">
            <v>S/C</v>
          </cell>
        </row>
        <row r="713">
          <cell r="F713" t="str">
            <v>18V37420</v>
          </cell>
        </row>
        <row r="714">
          <cell r="F714" t="str">
            <v>18V61000</v>
          </cell>
        </row>
        <row r="715">
          <cell r="F715" t="str">
            <v>S/C</v>
          </cell>
        </row>
        <row r="716">
          <cell r="F716" t="str">
            <v>18V57300</v>
          </cell>
        </row>
        <row r="717">
          <cell r="F717" t="str">
            <v>18V62200</v>
          </cell>
        </row>
        <row r="718">
          <cell r="F718" t="str">
            <v>18V62700</v>
          </cell>
        </row>
        <row r="719">
          <cell r="F719" t="str">
            <v>18V63900</v>
          </cell>
        </row>
        <row r="720">
          <cell r="F720" t="str">
            <v>18V64600</v>
          </cell>
        </row>
        <row r="721">
          <cell r="F721" t="str">
            <v>S/C</v>
          </cell>
        </row>
      </sheetData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dVial actualización 2018"/>
      <sheetName val="Tabla Dinámica"/>
      <sheetName val="SECTORES"/>
      <sheetName val="CONSOLIDADO LONG PDF 2018"/>
      <sheetName val="COD REPETIDOS"/>
      <sheetName val="RedVial"/>
      <sheetName val="CATALOGO"/>
      <sheetName val="RedVial actualización 2018 (2)"/>
      <sheetName val="Base RVP para 2019"/>
      <sheetName val="Hoja2"/>
    </sheetNames>
    <sheetDataSet>
      <sheetData sheetId="0" refreshError="1"/>
      <sheetData sheetId="1" refreshError="1"/>
      <sheetData sheetId="2" refreshError="1">
        <row r="1">
          <cell r="A1" t="str">
            <v>01P01335</v>
          </cell>
          <cell r="B1" t="str">
            <v>P</v>
          </cell>
          <cell r="C1" t="str">
            <v>Sector 01</v>
          </cell>
          <cell r="D1" t="str">
            <v>CA</v>
          </cell>
          <cell r="E1" t="str">
            <v>Ruta CA-13 Oriente, Límite Deptal. Yoro/Atlántida - Tela</v>
          </cell>
          <cell r="I1">
            <v>42.28</v>
          </cell>
        </row>
        <row r="2">
          <cell r="A2" t="str">
            <v>01P01337</v>
          </cell>
          <cell r="B2" t="str">
            <v>P</v>
          </cell>
          <cell r="C2" t="str">
            <v>Sector 01</v>
          </cell>
          <cell r="D2" t="str">
            <v>CA</v>
          </cell>
          <cell r="E2" t="str">
            <v>Ruta CA-13 Oriente, Tela (Puente Highland Creek) - Puente Lean (Desvio</v>
          </cell>
          <cell r="I2">
            <v>26.45</v>
          </cell>
        </row>
        <row r="3">
          <cell r="A3" t="str">
            <v>01S14010</v>
          </cell>
          <cell r="B3" t="str">
            <v>S</v>
          </cell>
          <cell r="C3" t="str">
            <v>Sector 01</v>
          </cell>
          <cell r="D3" t="str">
            <v>TD</v>
          </cell>
          <cell r="E3" t="str">
            <v>Ruta 140, Desvío en CA-13 - Tornabe</v>
          </cell>
          <cell r="I3">
            <v>7.55</v>
          </cell>
        </row>
        <row r="4">
          <cell r="A4" t="str">
            <v>01S18910</v>
          </cell>
          <cell r="B4" t="str">
            <v>S</v>
          </cell>
          <cell r="C4" t="str">
            <v>Sector 01</v>
          </cell>
          <cell r="D4" t="str">
            <v>TD</v>
          </cell>
          <cell r="E4" t="str">
            <v>Ruta 189, Toyos - Mezapa</v>
          </cell>
          <cell r="I4">
            <v>6.15</v>
          </cell>
        </row>
        <row r="5">
          <cell r="A5" t="str">
            <v>01V30000</v>
          </cell>
          <cell r="B5" t="str">
            <v>V</v>
          </cell>
          <cell r="C5" t="str">
            <v>Sector 01</v>
          </cell>
          <cell r="D5" t="str">
            <v>MS</v>
          </cell>
          <cell r="E5" t="str">
            <v>Ruta CA-13 - Las Flores - Esparta</v>
          </cell>
          <cell r="I5">
            <v>25.8</v>
          </cell>
        </row>
        <row r="6">
          <cell r="A6" t="str">
            <v>01V30100</v>
          </cell>
          <cell r="B6" t="str">
            <v>V</v>
          </cell>
          <cell r="C6" t="str">
            <v>Sector 01</v>
          </cell>
          <cell r="D6" t="str">
            <v>MS</v>
          </cell>
          <cell r="E6" t="str">
            <v>Las Flores - Nueva Go</v>
          </cell>
          <cell r="I6">
            <v>9</v>
          </cell>
        </row>
        <row r="7">
          <cell r="A7" t="str">
            <v>01V30200</v>
          </cell>
          <cell r="B7" t="str">
            <v>V</v>
          </cell>
          <cell r="C7" t="str">
            <v>Sector 01</v>
          </cell>
          <cell r="D7" t="str">
            <v>MS</v>
          </cell>
          <cell r="E7" t="str">
            <v>Guachipilín - Sombra Verde - Cayo de Venado</v>
          </cell>
          <cell r="I7">
            <v>7.8</v>
          </cell>
        </row>
        <row r="8">
          <cell r="A8" t="str">
            <v>01V31000</v>
          </cell>
          <cell r="B8" t="str">
            <v>V</v>
          </cell>
          <cell r="C8" t="str">
            <v>Sector 01</v>
          </cell>
          <cell r="D8" t="str">
            <v>MS</v>
          </cell>
          <cell r="E8" t="str">
            <v>Mezapa - Matarras</v>
          </cell>
          <cell r="I8">
            <v>11.3</v>
          </cell>
        </row>
        <row r="9">
          <cell r="A9" t="str">
            <v>01V31110</v>
          </cell>
          <cell r="B9" t="str">
            <v>V</v>
          </cell>
          <cell r="C9" t="str">
            <v>Sector 01</v>
          </cell>
          <cell r="D9" t="str">
            <v>MS</v>
          </cell>
          <cell r="E9" t="str">
            <v>Ruta CA-13 - Mezapa - Nueva Florida (CA-13 - LD</v>
          </cell>
          <cell r="H9" t="str">
            <v>ATL/YO)</v>
          </cell>
          <cell r="I9">
            <v>21.65</v>
          </cell>
        </row>
        <row r="10">
          <cell r="A10" t="str">
            <v>01V32000</v>
          </cell>
          <cell r="B10" t="str">
            <v>V</v>
          </cell>
          <cell r="C10" t="str">
            <v>Sector 01</v>
          </cell>
          <cell r="D10" t="str">
            <v>MS</v>
          </cell>
          <cell r="E10" t="str">
            <v>Ruta CA-13 - Santa María - El Coco</v>
          </cell>
          <cell r="I10">
            <v>10.3</v>
          </cell>
        </row>
        <row r="11">
          <cell r="A11" t="str">
            <v>01V32100</v>
          </cell>
          <cell r="B11" t="str">
            <v>V</v>
          </cell>
          <cell r="C11" t="str">
            <v>Sector 01</v>
          </cell>
          <cell r="D11" t="str">
            <v>MS</v>
          </cell>
          <cell r="E11" t="str">
            <v>Ruta CA-13 - La Pita - Santa María</v>
          </cell>
          <cell r="I11">
            <v>6</v>
          </cell>
        </row>
        <row r="12">
          <cell r="A12" t="str">
            <v>01V32200</v>
          </cell>
          <cell r="B12" t="str">
            <v>V</v>
          </cell>
          <cell r="C12" t="str">
            <v>Sector 01</v>
          </cell>
          <cell r="D12" t="str">
            <v>MS</v>
          </cell>
          <cell r="E12" t="str">
            <v>El Coco - Zapote Monjiman - Las Delicias</v>
          </cell>
          <cell r="I12">
            <v>9.06</v>
          </cell>
        </row>
        <row r="13">
          <cell r="A13" t="str">
            <v>01V32300</v>
          </cell>
          <cell r="B13" t="str">
            <v>V</v>
          </cell>
          <cell r="C13" t="str">
            <v>Sector 01</v>
          </cell>
          <cell r="D13" t="str">
            <v>MS</v>
          </cell>
          <cell r="E13" t="str">
            <v>V322 - Cangeliquita abajo- El Encanto</v>
          </cell>
          <cell r="G13">
            <v>9.05999755859375</v>
          </cell>
          <cell r="I13">
            <v>7.76</v>
          </cell>
        </row>
        <row r="14">
          <cell r="A14" t="str">
            <v>01V32400</v>
          </cell>
          <cell r="B14" t="str">
            <v>V</v>
          </cell>
          <cell r="C14" t="str">
            <v>Sector 01</v>
          </cell>
          <cell r="D14" t="str">
            <v>MS</v>
          </cell>
          <cell r="E14" t="str">
            <v>V323 Buena Vista El Barro - Las Minas</v>
          </cell>
          <cell r="I14">
            <v>17.989999999999998</v>
          </cell>
        </row>
        <row r="15">
          <cell r="A15" t="str">
            <v>01V32500</v>
          </cell>
          <cell r="B15" t="str">
            <v>V</v>
          </cell>
          <cell r="C15" t="str">
            <v>Sector 01</v>
          </cell>
          <cell r="D15" t="str">
            <v>MS</v>
          </cell>
          <cell r="E15" t="str">
            <v>Acceso a Buena Vista El Barro</v>
          </cell>
          <cell r="I15">
            <v>2.3199999999999998</v>
          </cell>
        </row>
        <row r="16">
          <cell r="A16" t="str">
            <v>01V32600</v>
          </cell>
          <cell r="B16" t="str">
            <v>V</v>
          </cell>
          <cell r="C16" t="str">
            <v>Sector 01</v>
          </cell>
          <cell r="D16" t="str">
            <v>MS</v>
          </cell>
          <cell r="E16" t="str">
            <v>V325 - La Concepción</v>
          </cell>
          <cell r="I16">
            <v>2.7</v>
          </cell>
        </row>
        <row r="17">
          <cell r="A17" t="str">
            <v>01V32700</v>
          </cell>
          <cell r="B17" t="str">
            <v>V</v>
          </cell>
          <cell r="C17" t="str">
            <v>Sector 01</v>
          </cell>
          <cell r="D17" t="str">
            <v>MS</v>
          </cell>
          <cell r="E17" t="str">
            <v>V322 - Morazán - El Dorado</v>
          </cell>
          <cell r="I17">
            <v>8.15</v>
          </cell>
        </row>
        <row r="18">
          <cell r="A18" t="str">
            <v>01V32800</v>
          </cell>
          <cell r="B18" t="str">
            <v>V</v>
          </cell>
          <cell r="C18" t="str">
            <v>Sector 01</v>
          </cell>
          <cell r="D18" t="str">
            <v>MS</v>
          </cell>
          <cell r="E18" t="str">
            <v>Planes de Hicaque - El Dorado</v>
          </cell>
          <cell r="I18">
            <v>6.4</v>
          </cell>
        </row>
        <row r="19">
          <cell r="A19" t="str">
            <v>01V32900</v>
          </cell>
          <cell r="B19" t="str">
            <v>V</v>
          </cell>
          <cell r="C19" t="str">
            <v>Sector 01</v>
          </cell>
          <cell r="D19" t="str">
            <v>MS</v>
          </cell>
          <cell r="E19" t="str">
            <v>Ruta CA-13 - Planes de Hicaque</v>
          </cell>
          <cell r="I19">
            <v>5.45</v>
          </cell>
        </row>
        <row r="20">
          <cell r="A20" t="str">
            <v>01V33800</v>
          </cell>
          <cell r="B20" t="str">
            <v>V</v>
          </cell>
          <cell r="C20" t="str">
            <v>Sector 01</v>
          </cell>
          <cell r="D20" t="str">
            <v>MS</v>
          </cell>
          <cell r="E20" t="str">
            <v>Ruta CA-13 - San Francisco de Saco - San José de Tiburón</v>
          </cell>
          <cell r="I20">
            <v>4.6500000000000004</v>
          </cell>
        </row>
        <row r="21">
          <cell r="A21" t="str">
            <v>01V34400</v>
          </cell>
          <cell r="B21" t="str">
            <v>V</v>
          </cell>
          <cell r="C21" t="str">
            <v>Sector 01</v>
          </cell>
          <cell r="D21" t="str">
            <v>MS</v>
          </cell>
          <cell r="E21" t="str">
            <v>Atenas de San Cristobal - Sisama - Finca de Palma</v>
          </cell>
          <cell r="I21">
            <v>5.94</v>
          </cell>
        </row>
        <row r="22">
          <cell r="A22" t="str">
            <v>01V34500</v>
          </cell>
          <cell r="B22" t="str">
            <v>V</v>
          </cell>
          <cell r="C22" t="str">
            <v>Sector 01</v>
          </cell>
          <cell r="D22" t="str">
            <v>MS</v>
          </cell>
          <cell r="E22" t="str">
            <v>Arizona - V344</v>
          </cell>
          <cell r="I22">
            <v>8.17</v>
          </cell>
        </row>
        <row r="23">
          <cell r="A23" t="str">
            <v>01V35500</v>
          </cell>
          <cell r="B23" t="str">
            <v>V</v>
          </cell>
          <cell r="C23" t="str">
            <v>Sector 01</v>
          </cell>
          <cell r="D23" t="str">
            <v>MS</v>
          </cell>
          <cell r="E23" t="str">
            <v>Puente Highland Creek - Piedras Gordas - CA-13</v>
          </cell>
          <cell r="I23">
            <v>7.65</v>
          </cell>
        </row>
        <row r="24">
          <cell r="A24" t="str">
            <v>01V35600</v>
          </cell>
          <cell r="B24" t="str">
            <v>V</v>
          </cell>
          <cell r="C24" t="str">
            <v>Sector 01</v>
          </cell>
          <cell r="D24" t="str">
            <v>TI</v>
          </cell>
          <cell r="E24" t="str">
            <v>Piedras Gordas - Cabeza de Indio</v>
          </cell>
          <cell r="I24">
            <v>6</v>
          </cell>
        </row>
        <row r="25">
          <cell r="A25" t="str">
            <v>01V36200</v>
          </cell>
          <cell r="B25" t="str">
            <v>V</v>
          </cell>
          <cell r="C25" t="str">
            <v>Sector 01</v>
          </cell>
          <cell r="D25" t="str">
            <v>MS</v>
          </cell>
          <cell r="E25" t="str">
            <v>Triunfo de La Cruz - V361</v>
          </cell>
          <cell r="I25">
            <v>2.25</v>
          </cell>
        </row>
        <row r="26">
          <cell r="A26" t="str">
            <v>01V36500</v>
          </cell>
          <cell r="B26" t="str">
            <v>V</v>
          </cell>
          <cell r="C26" t="str">
            <v>Sector 01</v>
          </cell>
          <cell r="D26" t="str">
            <v>MS</v>
          </cell>
          <cell r="E26" t="str">
            <v>Tela - San Juan - Tornabé</v>
          </cell>
          <cell r="I26">
            <v>6.5</v>
          </cell>
        </row>
        <row r="27">
          <cell r="A27" t="str">
            <v>01V36700</v>
          </cell>
          <cell r="B27" t="str">
            <v>V</v>
          </cell>
          <cell r="C27" t="str">
            <v>Sector 01</v>
          </cell>
          <cell r="D27" t="str">
            <v>MS</v>
          </cell>
          <cell r="E27" t="str">
            <v>Ruta CA-13 - Jardín Botánico Lancetilla</v>
          </cell>
          <cell r="I27">
            <v>3.15</v>
          </cell>
        </row>
        <row r="28">
          <cell r="A28" t="str">
            <v>01V37000</v>
          </cell>
          <cell r="B28" t="str">
            <v>V</v>
          </cell>
          <cell r="C28" t="str">
            <v>Sector 01</v>
          </cell>
          <cell r="D28" t="str">
            <v>MS</v>
          </cell>
          <cell r="E28" t="str">
            <v>Ruta CA-13 - Quebrada de arena</v>
          </cell>
          <cell r="G28">
            <v>3.1499996185302734</v>
          </cell>
          <cell r="I28">
            <v>4.2</v>
          </cell>
        </row>
        <row r="29">
          <cell r="A29" t="str">
            <v>01V37500</v>
          </cell>
          <cell r="B29" t="str">
            <v>V</v>
          </cell>
          <cell r="C29" t="str">
            <v>Sector 01</v>
          </cell>
          <cell r="D29" t="str">
            <v>MS</v>
          </cell>
          <cell r="E29" t="str">
            <v>La Mulera - V376</v>
          </cell>
          <cell r="I29">
            <v>3.85</v>
          </cell>
        </row>
        <row r="30">
          <cell r="A30" t="str">
            <v>01V37600</v>
          </cell>
          <cell r="B30" t="str">
            <v>V</v>
          </cell>
          <cell r="C30" t="str">
            <v>Sector 01</v>
          </cell>
          <cell r="D30" t="str">
            <v>MS</v>
          </cell>
          <cell r="E30" t="str">
            <v>Penman - La Fortuna - Agua Chiquita</v>
          </cell>
          <cell r="I30">
            <v>15.07</v>
          </cell>
        </row>
        <row r="31">
          <cell r="A31" t="str">
            <v>01V38000</v>
          </cell>
          <cell r="B31" t="str">
            <v>V</v>
          </cell>
          <cell r="C31" t="str">
            <v>Sector 01</v>
          </cell>
          <cell r="D31" t="str">
            <v>MS</v>
          </cell>
          <cell r="E31" t="str">
            <v>Ruta CA-13 - Buenos Aires</v>
          </cell>
          <cell r="G31">
            <v>15.069999694824219</v>
          </cell>
          <cell r="I31">
            <v>2.2000000000000002</v>
          </cell>
        </row>
        <row r="32">
          <cell r="A32" t="str">
            <v>01V38100</v>
          </cell>
          <cell r="B32" t="str">
            <v>V</v>
          </cell>
          <cell r="C32" t="str">
            <v>Sector 01</v>
          </cell>
          <cell r="D32" t="str">
            <v>TI</v>
          </cell>
          <cell r="E32" t="str">
            <v>Pajuiles - San Antonio</v>
          </cell>
          <cell r="G32">
            <v>2.1999988555908203</v>
          </cell>
          <cell r="I32">
            <v>5.5</v>
          </cell>
        </row>
        <row r="33">
          <cell r="A33" t="str">
            <v>01V38200</v>
          </cell>
          <cell r="B33" t="str">
            <v>V</v>
          </cell>
          <cell r="C33" t="str">
            <v>Sector 01</v>
          </cell>
          <cell r="D33" t="str">
            <v>TI</v>
          </cell>
          <cell r="E33" t="str">
            <v>Antonio - Fortaleza</v>
          </cell>
          <cell r="I33">
            <v>3</v>
          </cell>
        </row>
        <row r="34">
          <cell r="A34" t="str">
            <v>01V38300</v>
          </cell>
          <cell r="B34" t="str">
            <v>V</v>
          </cell>
          <cell r="C34" t="str">
            <v>Sector 01</v>
          </cell>
          <cell r="D34" t="str">
            <v>TI</v>
          </cell>
          <cell r="E34" t="str">
            <v>Fortaleza - Buena Vista</v>
          </cell>
          <cell r="I34">
            <v>4.5</v>
          </cell>
        </row>
        <row r="35">
          <cell r="A35" t="str">
            <v>01V38400</v>
          </cell>
          <cell r="B35" t="str">
            <v>V</v>
          </cell>
          <cell r="C35" t="str">
            <v>Sector 01</v>
          </cell>
          <cell r="D35" t="str">
            <v>TI</v>
          </cell>
          <cell r="E35" t="str">
            <v>Buena Vista - Empalme CA-13</v>
          </cell>
          <cell r="G35">
            <v>4.5</v>
          </cell>
        </row>
        <row r="36">
          <cell r="A36" t="str">
            <v>01V38500</v>
          </cell>
          <cell r="B36" t="str">
            <v>V</v>
          </cell>
          <cell r="C36" t="str">
            <v>Sector 01</v>
          </cell>
          <cell r="D36" t="str">
            <v>MS</v>
          </cell>
          <cell r="E36" t="str">
            <v>Pajuiles - Planes de Arena - V387</v>
          </cell>
          <cell r="F36">
            <v>4.5</v>
          </cell>
          <cell r="G36">
            <v>5.35</v>
          </cell>
        </row>
        <row r="37">
          <cell r="A37" t="str">
            <v>01V38700</v>
          </cell>
          <cell r="B37" t="str">
            <v>V</v>
          </cell>
          <cell r="C37" t="str">
            <v>Sector 01</v>
          </cell>
          <cell r="D37" t="str">
            <v>MS</v>
          </cell>
          <cell r="E37" t="str">
            <v>Mezapa - Toloa Adentro - V376</v>
          </cell>
          <cell r="G37">
            <v>24.26</v>
          </cell>
        </row>
        <row r="38">
          <cell r="A38" t="str">
            <v>01V38800</v>
          </cell>
          <cell r="B38" t="str">
            <v>V</v>
          </cell>
          <cell r="C38" t="str">
            <v>Sector 01</v>
          </cell>
          <cell r="D38" t="str">
            <v>MS</v>
          </cell>
          <cell r="E38" t="str">
            <v>V387 - Crique los Martinez - V75620</v>
          </cell>
          <cell r="G38">
            <v>6</v>
          </cell>
        </row>
        <row r="39">
          <cell r="A39" t="str">
            <v>01V39510</v>
          </cell>
          <cell r="B39" t="str">
            <v>V</v>
          </cell>
          <cell r="C39" t="str">
            <v>Sector 01</v>
          </cell>
          <cell r="D39" t="str">
            <v>MS</v>
          </cell>
          <cell r="E39" t="str">
            <v>Mezapa (LD /YO Puente Batán) - Urraco Pueblo - Puente Rio Ulua</v>
          </cell>
          <cell r="F39">
            <v>6</v>
          </cell>
          <cell r="G39">
            <v>7.9</v>
          </cell>
        </row>
        <row r="40">
          <cell r="A40" t="str">
            <v>01V75620</v>
          </cell>
          <cell r="B40" t="str">
            <v>V</v>
          </cell>
          <cell r="C40" t="str">
            <v>Sector 01</v>
          </cell>
          <cell r="D40" t="str">
            <v>MS</v>
          </cell>
          <cell r="E40" t="str">
            <v>Pte. Río Ulua - Meroa Río (LD Yoro/Atlantida - Meroa Río)</v>
          </cell>
          <cell r="G40">
            <v>12.42</v>
          </cell>
        </row>
        <row r="41">
          <cell r="A41" t="str">
            <v>01P01338</v>
          </cell>
          <cell r="B41" t="str">
            <v>P</v>
          </cell>
          <cell r="C41" t="str">
            <v>Sector 02</v>
          </cell>
          <cell r="D41" t="str">
            <v>CA</v>
          </cell>
          <cell r="E41" t="str">
            <v>Ruta CA-13 Oriente, Puente Lean (Desvio a Mezapa) - San Juan Pueblo</v>
          </cell>
          <cell r="H41">
            <v>16.690000000000001</v>
          </cell>
        </row>
        <row r="42">
          <cell r="A42" t="str">
            <v>01P01340</v>
          </cell>
          <cell r="B42" t="str">
            <v>P</v>
          </cell>
          <cell r="C42" t="str">
            <v>Sector 02</v>
          </cell>
          <cell r="D42" t="str">
            <v>CA</v>
          </cell>
          <cell r="E42" t="str">
            <v>Ruta CA-13 Oriente, San Juan Pueblo - La Ceiba</v>
          </cell>
          <cell r="H42">
            <v>53.56</v>
          </cell>
        </row>
        <row r="43">
          <cell r="A43" t="str">
            <v>01P01350</v>
          </cell>
          <cell r="B43" t="str">
            <v>P</v>
          </cell>
          <cell r="C43" t="str">
            <v>Sector 02</v>
          </cell>
          <cell r="D43" t="str">
            <v>CA</v>
          </cell>
          <cell r="E43" t="str">
            <v>Ruta CA-13 Oriente, La Ceiba - Jutiapa</v>
          </cell>
          <cell r="H43">
            <v>31.65</v>
          </cell>
        </row>
        <row r="44">
          <cell r="A44" t="str">
            <v>01P01360</v>
          </cell>
          <cell r="B44" t="str">
            <v>P</v>
          </cell>
          <cell r="C44" t="str">
            <v>Sector 02</v>
          </cell>
          <cell r="D44" t="str">
            <v>CA</v>
          </cell>
          <cell r="E44" t="str">
            <v>Ruta CA-13 Oriente, Jutiapa - Límite Deptal. Atlántida/Colón</v>
          </cell>
          <cell r="H44">
            <v>27.23</v>
          </cell>
        </row>
        <row r="45">
          <cell r="A45" t="str">
            <v>01P01810</v>
          </cell>
          <cell r="B45" t="str">
            <v>P</v>
          </cell>
          <cell r="C45" t="str">
            <v>Sector 02</v>
          </cell>
          <cell r="D45" t="str">
            <v>CA</v>
          </cell>
          <cell r="E45" t="str">
            <v>Ruta 18, Acceso muelle cabotaje La Ceiba</v>
          </cell>
          <cell r="H45">
            <v>3</v>
          </cell>
        </row>
        <row r="46">
          <cell r="A46" t="str">
            <v>01P02910</v>
          </cell>
          <cell r="B46" t="str">
            <v>P</v>
          </cell>
          <cell r="C46" t="str">
            <v>Sector 02</v>
          </cell>
          <cell r="D46" t="str">
            <v>CA</v>
          </cell>
          <cell r="E46" t="str">
            <v>Ruta 29, Acceso a El CURLA</v>
          </cell>
          <cell r="H46">
            <v>3</v>
          </cell>
        </row>
        <row r="47">
          <cell r="A47" t="str">
            <v>01S14210</v>
          </cell>
          <cell r="B47" t="str">
            <v>S</v>
          </cell>
          <cell r="C47" t="str">
            <v>Sector 02</v>
          </cell>
          <cell r="D47" t="str">
            <v>TD</v>
          </cell>
          <cell r="E47" t="str">
            <v>Ruta 142, Desvío en CA-13 - La Masica</v>
          </cell>
          <cell r="H47">
            <v>2.2999999999999998</v>
          </cell>
        </row>
        <row r="48">
          <cell r="A48" t="str">
            <v>01S15410</v>
          </cell>
          <cell r="B48" t="str">
            <v>S</v>
          </cell>
          <cell r="C48" t="str">
            <v>Sector 02</v>
          </cell>
          <cell r="D48" t="str">
            <v>TD</v>
          </cell>
          <cell r="E48" t="str">
            <v>Ruta 154, Siempre Viva - El Mal Paso - Cerritos</v>
          </cell>
          <cell r="H48">
            <v>7.2</v>
          </cell>
        </row>
        <row r="49">
          <cell r="A49" t="str">
            <v>01S15420</v>
          </cell>
          <cell r="B49" t="str">
            <v>S</v>
          </cell>
          <cell r="C49" t="str">
            <v>Sector 02</v>
          </cell>
          <cell r="D49" t="str">
            <v>MS</v>
          </cell>
          <cell r="E49" t="str">
            <v>Ruta 154, Siempre Viva - El Mal Paso - Cerritos</v>
          </cell>
          <cell r="H49">
            <v>6.21</v>
          </cell>
        </row>
        <row r="50">
          <cell r="A50" t="str">
            <v>01S20010</v>
          </cell>
          <cell r="B50" t="str">
            <v>S</v>
          </cell>
          <cell r="C50" t="str">
            <v>Sector 02</v>
          </cell>
          <cell r="D50" t="str">
            <v>CH</v>
          </cell>
          <cell r="E50" t="str">
            <v>Ruta 200, Ruta CA-13 - El Triunfo de la Cruz</v>
          </cell>
          <cell r="H50">
            <v>1.95</v>
          </cell>
        </row>
        <row r="51">
          <cell r="A51" t="str">
            <v>01S20110</v>
          </cell>
          <cell r="B51" t="str">
            <v>S</v>
          </cell>
          <cell r="C51" t="str">
            <v>Sector 02</v>
          </cell>
          <cell r="D51" t="str">
            <v>CH</v>
          </cell>
          <cell r="E51" t="str">
            <v>Ruta 201, S200 - La Ensenada</v>
          </cell>
          <cell r="H51">
            <v>2.65</v>
          </cell>
        </row>
        <row r="52">
          <cell r="A52" t="str">
            <v>01S20310</v>
          </cell>
          <cell r="B52" t="str">
            <v>S</v>
          </cell>
          <cell r="C52" t="str">
            <v>Sector 02</v>
          </cell>
          <cell r="D52" t="str">
            <v>CH</v>
          </cell>
          <cell r="E52" t="str">
            <v>Ruta 203, CA-13 - La Union - S204</v>
          </cell>
          <cell r="H52">
            <v>3.32</v>
          </cell>
        </row>
        <row r="53">
          <cell r="A53" t="str">
            <v>01S20320</v>
          </cell>
          <cell r="B53" t="str">
            <v>S</v>
          </cell>
          <cell r="C53" t="str">
            <v>Sector 02</v>
          </cell>
          <cell r="D53" t="str">
            <v>MS</v>
          </cell>
          <cell r="E53" t="str">
            <v>Ruta 203, CA-13 - La Union - S204</v>
          </cell>
          <cell r="H53">
            <v>8.6</v>
          </cell>
        </row>
        <row r="54">
          <cell r="A54" t="str">
            <v>01S20410</v>
          </cell>
          <cell r="B54" t="str">
            <v>S</v>
          </cell>
          <cell r="C54" t="str">
            <v>Sector 02</v>
          </cell>
          <cell r="D54" t="str">
            <v>TD</v>
          </cell>
          <cell r="E54" t="str">
            <v>Ruta 204, CA-13 - El Porvenir</v>
          </cell>
          <cell r="H54">
            <v>2.33</v>
          </cell>
        </row>
        <row r="55">
          <cell r="A55" t="str">
            <v>01S20420</v>
          </cell>
          <cell r="B55" t="str">
            <v>S</v>
          </cell>
          <cell r="C55" t="str">
            <v>Sector 02</v>
          </cell>
          <cell r="D55" t="str">
            <v>CH</v>
          </cell>
          <cell r="E55" t="str">
            <v>Ruta 204, CA-13 - El Porvenir</v>
          </cell>
          <cell r="H55">
            <v>1.67</v>
          </cell>
        </row>
        <row r="56">
          <cell r="A56" t="str">
            <v>01S20510</v>
          </cell>
          <cell r="B56" t="str">
            <v>S</v>
          </cell>
          <cell r="C56" t="str">
            <v>Sector 02</v>
          </cell>
          <cell r="D56" t="str">
            <v>TD</v>
          </cell>
          <cell r="E56" t="str">
            <v>Ruta 205, CA-13 - San Francisco - Santa Ana - CA-13</v>
          </cell>
          <cell r="G56">
            <v>1.6699991226196289</v>
          </cell>
          <cell r="H56">
            <v>8.5</v>
          </cell>
        </row>
        <row r="57">
          <cell r="A57" t="str">
            <v>01S20610</v>
          </cell>
          <cell r="B57" t="str">
            <v>S</v>
          </cell>
          <cell r="C57" t="str">
            <v>Sector 02</v>
          </cell>
          <cell r="D57" t="str">
            <v>CH</v>
          </cell>
          <cell r="E57" t="str">
            <v>Ruta 206, CA-13 - El Naranjal</v>
          </cell>
          <cell r="H57">
            <v>2</v>
          </cell>
        </row>
        <row r="58">
          <cell r="A58" t="str">
            <v>01V20000</v>
          </cell>
          <cell r="B58" t="str">
            <v>V</v>
          </cell>
          <cell r="C58" t="str">
            <v>Sector 02</v>
          </cell>
          <cell r="D58" t="str">
            <v>MS</v>
          </cell>
          <cell r="E58" t="str">
            <v>La Ceiba - Yaruca</v>
          </cell>
          <cell r="H58">
            <v>26.88</v>
          </cell>
        </row>
        <row r="59">
          <cell r="A59" t="str">
            <v>01V20100</v>
          </cell>
          <cell r="B59" t="str">
            <v>V</v>
          </cell>
          <cell r="C59" t="str">
            <v>Sector 02</v>
          </cell>
          <cell r="D59" t="str">
            <v>TI</v>
          </cell>
          <cell r="E59" t="str">
            <v>Yaruca - Toncontín - Urraco</v>
          </cell>
          <cell r="H59">
            <v>9</v>
          </cell>
        </row>
        <row r="60">
          <cell r="A60" t="str">
            <v>01V21100</v>
          </cell>
          <cell r="B60" t="str">
            <v>V</v>
          </cell>
          <cell r="C60" t="str">
            <v>Sector 02</v>
          </cell>
          <cell r="D60" t="str">
            <v>MS</v>
          </cell>
          <cell r="E60" t="str">
            <v>Ruta CA-13 - Perú</v>
          </cell>
          <cell r="H60">
            <v>1.5</v>
          </cell>
        </row>
        <row r="61">
          <cell r="A61" t="str">
            <v>01V22100</v>
          </cell>
          <cell r="B61" t="str">
            <v>V</v>
          </cell>
          <cell r="C61" t="str">
            <v>Sector 02</v>
          </cell>
          <cell r="D61" t="str">
            <v>MS</v>
          </cell>
          <cell r="E61" t="str">
            <v>Ruta CA-13 - El Cacao</v>
          </cell>
          <cell r="H61">
            <v>2</v>
          </cell>
        </row>
        <row r="62">
          <cell r="A62" t="str">
            <v>01V23500</v>
          </cell>
          <cell r="B62" t="str">
            <v>V</v>
          </cell>
          <cell r="C62" t="str">
            <v>Sector 02</v>
          </cell>
          <cell r="D62" t="str">
            <v>MS</v>
          </cell>
          <cell r="E62" t="str">
            <v>Jutiapa - Nueva Armenia</v>
          </cell>
          <cell r="F62">
            <v>2</v>
          </cell>
          <cell r="H62">
            <v>7.8</v>
          </cell>
        </row>
        <row r="63">
          <cell r="A63" t="str">
            <v>01V24000</v>
          </cell>
          <cell r="B63" t="str">
            <v>V</v>
          </cell>
          <cell r="C63" t="str">
            <v>Sector 02</v>
          </cell>
          <cell r="D63" t="str">
            <v>TI</v>
          </cell>
          <cell r="E63" t="str">
            <v>Ruta CA-13 - Zapotal - Quebrada Grande</v>
          </cell>
          <cell r="H63">
            <v>9.6999999999999993</v>
          </cell>
        </row>
        <row r="64">
          <cell r="A64" t="str">
            <v>01V24310</v>
          </cell>
          <cell r="B64" t="str">
            <v>V</v>
          </cell>
          <cell r="C64" t="str">
            <v>Sector 02</v>
          </cell>
          <cell r="D64" t="str">
            <v>MS</v>
          </cell>
          <cell r="E64" t="str">
            <v>Jutiapa - Balfate - Río Coco (de: Jutiapa  a: LD ATL/COLON)</v>
          </cell>
          <cell r="G64">
            <v>9.6999969482421875</v>
          </cell>
          <cell r="H64">
            <v>9.5</v>
          </cell>
        </row>
        <row r="65">
          <cell r="A65" t="str">
            <v>01V24500</v>
          </cell>
          <cell r="B65" t="str">
            <v>V</v>
          </cell>
          <cell r="C65" t="str">
            <v>Sector 02</v>
          </cell>
          <cell r="D65" t="str">
            <v>MS</v>
          </cell>
          <cell r="E65" t="str">
            <v>Belaire - Piedras Amarillas</v>
          </cell>
          <cell r="F65">
            <v>9.5</v>
          </cell>
          <cell r="H65">
            <v>10</v>
          </cell>
        </row>
        <row r="66">
          <cell r="A66" t="str">
            <v>01V25010</v>
          </cell>
          <cell r="B66" t="str">
            <v>V</v>
          </cell>
          <cell r="C66" t="str">
            <v>Sector 02</v>
          </cell>
          <cell r="D66" t="str">
            <v>MS</v>
          </cell>
          <cell r="E66" t="str">
            <v>Ilamapa - Los Olanchitos - El Cenizo (Ilamapa - LD</v>
          </cell>
          <cell r="G66" t="str">
            <v>AT/CO)</v>
          </cell>
          <cell r="H66">
            <v>11.71</v>
          </cell>
        </row>
        <row r="67">
          <cell r="A67" t="str">
            <v>01V27900</v>
          </cell>
          <cell r="B67" t="str">
            <v>V</v>
          </cell>
          <cell r="C67" t="str">
            <v>Sector 02</v>
          </cell>
          <cell r="D67" t="str">
            <v>MS</v>
          </cell>
          <cell r="E67" t="str">
            <v>Ruta CA-13 - Trípoli - Flores de San Juan</v>
          </cell>
          <cell r="H67">
            <v>15</v>
          </cell>
        </row>
        <row r="68">
          <cell r="A68" t="str">
            <v>01V28100</v>
          </cell>
          <cell r="B68" t="str">
            <v>V</v>
          </cell>
          <cell r="C68" t="str">
            <v>Sector 02</v>
          </cell>
          <cell r="D68" t="str">
            <v>MS</v>
          </cell>
          <cell r="E68" t="str">
            <v>Agua Caliente - Paguales - Tarritos</v>
          </cell>
          <cell r="H68">
            <v>9.4499999999999993</v>
          </cell>
        </row>
        <row r="69">
          <cell r="A69" t="str">
            <v>01V28600</v>
          </cell>
          <cell r="B69" t="str">
            <v>V</v>
          </cell>
          <cell r="C69" t="str">
            <v>Sector 02</v>
          </cell>
          <cell r="D69" t="str">
            <v>MS</v>
          </cell>
          <cell r="E69" t="str">
            <v>San Juan Pueblo - San Juan Benque</v>
          </cell>
          <cell r="H69">
            <v>5</v>
          </cell>
        </row>
        <row r="70">
          <cell r="A70" t="str">
            <v>01V29100</v>
          </cell>
          <cell r="B70" t="str">
            <v>V</v>
          </cell>
          <cell r="C70" t="str">
            <v>Sector 02</v>
          </cell>
          <cell r="D70" t="str">
            <v>MS</v>
          </cell>
          <cell r="E70" t="str">
            <v>Cerritos - Esparta</v>
          </cell>
          <cell r="H70">
            <v>9.59</v>
          </cell>
        </row>
        <row r="71">
          <cell r="A71" t="str">
            <v>01V29200</v>
          </cell>
          <cell r="B71" t="str">
            <v>V</v>
          </cell>
          <cell r="C71" t="str">
            <v>Sector 02</v>
          </cell>
          <cell r="D71" t="str">
            <v>MS</v>
          </cell>
          <cell r="E71" t="str">
            <v>Cerritos - El Suspiro</v>
          </cell>
          <cell r="H71">
            <v>2</v>
          </cell>
        </row>
        <row r="72">
          <cell r="A72" t="str">
            <v>01V29300</v>
          </cell>
          <cell r="B72" t="str">
            <v>V</v>
          </cell>
          <cell r="C72" t="str">
            <v>Sector 02</v>
          </cell>
          <cell r="D72" t="str">
            <v>MS</v>
          </cell>
          <cell r="E72" t="str">
            <v>Esparta - Guadalupe</v>
          </cell>
          <cell r="H72">
            <v>4</v>
          </cell>
        </row>
        <row r="73">
          <cell r="A73" t="str">
            <v>02P01365</v>
          </cell>
          <cell r="B73" t="str">
            <v>P</v>
          </cell>
          <cell r="C73" t="str">
            <v>Sector 03</v>
          </cell>
          <cell r="D73" t="str">
            <v>CA</v>
          </cell>
          <cell r="E73" t="str">
            <v>Ruta CA-13 Oriente, Límite Deptal. Atlántida/Colón - Sabá</v>
          </cell>
          <cell r="H73">
            <v>19.46</v>
          </cell>
        </row>
        <row r="74">
          <cell r="A74" t="str">
            <v>02P01370</v>
          </cell>
          <cell r="B74" t="str">
            <v>P</v>
          </cell>
          <cell r="C74" t="str">
            <v>Sector 03</v>
          </cell>
          <cell r="D74" t="str">
            <v>CA</v>
          </cell>
          <cell r="E74" t="str">
            <v>Ruta CA-13 Oriente, Sabá - Tocoa</v>
          </cell>
          <cell r="H74">
            <v>26.84</v>
          </cell>
        </row>
        <row r="75">
          <cell r="A75" t="str">
            <v>02P02375</v>
          </cell>
          <cell r="B75" t="str">
            <v>P</v>
          </cell>
          <cell r="C75" t="str">
            <v>Sector 03</v>
          </cell>
          <cell r="D75" t="str">
            <v>CA</v>
          </cell>
          <cell r="E75" t="str">
            <v>Ruta 23, Límite Deptal. Yoro/Colón - Sabá</v>
          </cell>
          <cell r="H75">
            <v>1.37</v>
          </cell>
        </row>
        <row r="76">
          <cell r="A76" t="str">
            <v>02S11310</v>
          </cell>
          <cell r="B76" t="str">
            <v>S</v>
          </cell>
          <cell r="C76" t="str">
            <v>Sector 03</v>
          </cell>
          <cell r="D76" t="str">
            <v>TD</v>
          </cell>
          <cell r="E76" t="str">
            <v>Ruta 113, Planes - Sonaguera</v>
          </cell>
          <cell r="H76">
            <v>7.82</v>
          </cell>
        </row>
        <row r="77">
          <cell r="A77" t="str">
            <v>02S11320</v>
          </cell>
          <cell r="B77" t="str">
            <v>S</v>
          </cell>
          <cell r="C77" t="str">
            <v>Sector 03</v>
          </cell>
          <cell r="D77" t="str">
            <v>TD</v>
          </cell>
          <cell r="E77" t="str">
            <v>Ruta 113, Sonaguera - Desvio El Coco</v>
          </cell>
          <cell r="H77">
            <v>28.42</v>
          </cell>
        </row>
        <row r="78">
          <cell r="A78" t="str">
            <v>02V24320</v>
          </cell>
          <cell r="B78" t="str">
            <v>V</v>
          </cell>
          <cell r="C78" t="str">
            <v>Sector 03</v>
          </cell>
          <cell r="D78" t="str">
            <v>MS</v>
          </cell>
          <cell r="E78" t="str">
            <v>Jutiapa - Balfate - Río Coco (LD</v>
          </cell>
          <cell r="G78" t="str">
            <v>ATL/COL - Río Coco)</v>
          </cell>
          <cell r="H78">
            <v>27.97</v>
          </cell>
        </row>
        <row r="79">
          <cell r="A79" t="str">
            <v>02V25020</v>
          </cell>
          <cell r="B79" t="str">
            <v>V</v>
          </cell>
          <cell r="C79" t="str">
            <v>Sector 03</v>
          </cell>
          <cell r="D79" t="str">
            <v>TI</v>
          </cell>
          <cell r="E79" t="str">
            <v>Ilamapa - Los Olanchitos - El Cenizo (LD</v>
          </cell>
          <cell r="G79" t="str">
            <v>ATL/COL-El Cenizo)</v>
          </cell>
          <cell r="H79">
            <v>5.6</v>
          </cell>
        </row>
        <row r="80">
          <cell r="A80" t="str">
            <v>02V64320</v>
          </cell>
          <cell r="B80" t="str">
            <v>V</v>
          </cell>
          <cell r="C80" t="str">
            <v>Sector 03</v>
          </cell>
          <cell r="D80" t="str">
            <v>MS</v>
          </cell>
          <cell r="E80" t="str">
            <v>Olanchito - El Juncal - CA-13 (LD YO/COL - CA13)</v>
          </cell>
          <cell r="H80">
            <v>5.26</v>
          </cell>
        </row>
        <row r="81">
          <cell r="A81" t="str">
            <v>02V82400</v>
          </cell>
          <cell r="B81" t="str">
            <v>V</v>
          </cell>
          <cell r="C81" t="str">
            <v>Sector 03</v>
          </cell>
          <cell r="D81" t="str">
            <v>MS</v>
          </cell>
          <cell r="E81" t="str">
            <v>Ruta CA-13 - La Ceibita</v>
          </cell>
          <cell r="H81">
            <v>1.9</v>
          </cell>
        </row>
        <row r="82">
          <cell r="A82" t="str">
            <v>02V82500</v>
          </cell>
          <cell r="B82" t="str">
            <v>V</v>
          </cell>
          <cell r="C82" t="str">
            <v>Sector 03</v>
          </cell>
          <cell r="D82" t="str">
            <v>MS</v>
          </cell>
          <cell r="E82" t="str">
            <v>Ruta CA-13 - El Guapinol</v>
          </cell>
          <cell r="H82">
            <v>2.2400000000000002</v>
          </cell>
        </row>
        <row r="83">
          <cell r="A83" t="str">
            <v>02V82600</v>
          </cell>
          <cell r="B83" t="str">
            <v>V</v>
          </cell>
          <cell r="C83" t="str">
            <v>Sector 03</v>
          </cell>
          <cell r="D83" t="str">
            <v>MS</v>
          </cell>
          <cell r="E83" t="str">
            <v>Ruta CA-13 - La Concepción</v>
          </cell>
          <cell r="H83">
            <v>2.56</v>
          </cell>
        </row>
        <row r="84">
          <cell r="A84" t="str">
            <v>02V82900</v>
          </cell>
          <cell r="B84" t="str">
            <v>V</v>
          </cell>
          <cell r="C84" t="str">
            <v>Sector 03</v>
          </cell>
          <cell r="D84" t="str">
            <v>MS</v>
          </cell>
          <cell r="E84" t="str">
            <v>Zamora - Cayo Sierra</v>
          </cell>
          <cell r="H84">
            <v>3.3</v>
          </cell>
        </row>
        <row r="85">
          <cell r="A85" t="str">
            <v>02V83500</v>
          </cell>
          <cell r="B85" t="str">
            <v>V</v>
          </cell>
          <cell r="C85" t="str">
            <v>Sector 03</v>
          </cell>
          <cell r="D85" t="str">
            <v>MS</v>
          </cell>
          <cell r="E85" t="str">
            <v>El Achiote - Luzón - Tiburon - CA-13</v>
          </cell>
          <cell r="F85">
            <v>3.2999992370605469</v>
          </cell>
          <cell r="H85">
            <v>7</v>
          </cell>
        </row>
        <row r="86">
          <cell r="A86" t="str">
            <v>02V83600</v>
          </cell>
          <cell r="B86" t="str">
            <v>V</v>
          </cell>
          <cell r="C86" t="str">
            <v>Sector 03</v>
          </cell>
          <cell r="D86" t="str">
            <v>MS</v>
          </cell>
          <cell r="E86" t="str">
            <v>Lérida - Cuaca Aldea</v>
          </cell>
          <cell r="F86">
            <v>7</v>
          </cell>
          <cell r="H86">
            <v>2.72</v>
          </cell>
        </row>
        <row r="87">
          <cell r="A87" t="str">
            <v>02V83700</v>
          </cell>
          <cell r="B87" t="str">
            <v>V</v>
          </cell>
          <cell r="C87" t="str">
            <v>Sector 03</v>
          </cell>
          <cell r="D87" t="str">
            <v>MS</v>
          </cell>
          <cell r="E87" t="str">
            <v>Prieta - Barranco Chele</v>
          </cell>
          <cell r="H87">
            <v>3.44</v>
          </cell>
        </row>
        <row r="88">
          <cell r="A88" t="str">
            <v>02V83900</v>
          </cell>
          <cell r="B88" t="str">
            <v>V</v>
          </cell>
          <cell r="C88" t="str">
            <v>Sector 03</v>
          </cell>
          <cell r="D88" t="str">
            <v>MS</v>
          </cell>
          <cell r="E88" t="str">
            <v>Ruta CA-13 - Orica</v>
          </cell>
          <cell r="H88">
            <v>3.12</v>
          </cell>
        </row>
        <row r="89">
          <cell r="A89" t="str">
            <v>02V84100</v>
          </cell>
          <cell r="B89" t="str">
            <v>V</v>
          </cell>
          <cell r="C89" t="str">
            <v>Sector 03</v>
          </cell>
          <cell r="D89" t="str">
            <v>MS</v>
          </cell>
          <cell r="E89" t="str">
            <v>Ruta CA-13 - El Jaguillo</v>
          </cell>
          <cell r="H89">
            <v>3.52</v>
          </cell>
        </row>
        <row r="90">
          <cell r="A90" t="str">
            <v>02V84200</v>
          </cell>
          <cell r="B90" t="str">
            <v>V</v>
          </cell>
          <cell r="C90" t="str">
            <v>Sector 03</v>
          </cell>
          <cell r="D90" t="str">
            <v>MS</v>
          </cell>
          <cell r="E90" t="str">
            <v>Sabá - Las Golondrinas</v>
          </cell>
          <cell r="H90">
            <v>2.4</v>
          </cell>
        </row>
        <row r="91">
          <cell r="A91" t="str">
            <v>02V85200</v>
          </cell>
          <cell r="B91" t="str">
            <v>V</v>
          </cell>
          <cell r="C91" t="str">
            <v>Sector 03</v>
          </cell>
          <cell r="D91" t="str">
            <v>MS</v>
          </cell>
          <cell r="E91" t="str">
            <v>Sonaguera - Isleta Central</v>
          </cell>
          <cell r="H91">
            <v>8.4</v>
          </cell>
        </row>
        <row r="92">
          <cell r="A92" t="str">
            <v>02V85600</v>
          </cell>
          <cell r="B92" t="str">
            <v>V</v>
          </cell>
          <cell r="C92" t="str">
            <v>Sector 03</v>
          </cell>
          <cell r="D92" t="str">
            <v>MS</v>
          </cell>
          <cell r="E92" t="str">
            <v>V643 - Lucía - Elixír</v>
          </cell>
          <cell r="H92">
            <v>4.8</v>
          </cell>
        </row>
        <row r="93">
          <cell r="A93" t="str">
            <v>02V85700</v>
          </cell>
          <cell r="B93" t="str">
            <v>V</v>
          </cell>
          <cell r="C93" t="str">
            <v>Sector 03</v>
          </cell>
          <cell r="D93" t="str">
            <v>MS</v>
          </cell>
          <cell r="E93" t="str">
            <v>Ruta CA-13 - Sonaguera</v>
          </cell>
          <cell r="H93">
            <v>6.85</v>
          </cell>
        </row>
        <row r="94">
          <cell r="A94" t="str">
            <v>02V85800</v>
          </cell>
          <cell r="B94" t="str">
            <v>V</v>
          </cell>
          <cell r="C94" t="str">
            <v>Sector 03</v>
          </cell>
          <cell r="D94" t="str">
            <v>MS</v>
          </cell>
          <cell r="E94" t="str">
            <v>Ruta CA-13 - Elíxir</v>
          </cell>
          <cell r="H94">
            <v>2.75</v>
          </cell>
        </row>
        <row r="95">
          <cell r="A95" t="str">
            <v>02V86500</v>
          </cell>
          <cell r="B95" t="str">
            <v>V</v>
          </cell>
          <cell r="C95" t="str">
            <v>Sector 03</v>
          </cell>
          <cell r="D95" t="str">
            <v>MS</v>
          </cell>
          <cell r="E95" t="str">
            <v>S113 - Río de Piedras - La Geoconda</v>
          </cell>
          <cell r="H95">
            <v>6.2</v>
          </cell>
        </row>
        <row r="96">
          <cell r="A96" t="str">
            <v>02V86600</v>
          </cell>
          <cell r="B96" t="str">
            <v>V</v>
          </cell>
          <cell r="C96" t="str">
            <v>Sector 03</v>
          </cell>
          <cell r="D96" t="str">
            <v>MS</v>
          </cell>
          <cell r="E96" t="str">
            <v>V865 - El Sastre</v>
          </cell>
          <cell r="H96">
            <v>2.65</v>
          </cell>
        </row>
        <row r="97">
          <cell r="A97" t="str">
            <v>02V86700</v>
          </cell>
          <cell r="B97" t="str">
            <v>V</v>
          </cell>
          <cell r="C97" t="str">
            <v>Sector 03</v>
          </cell>
          <cell r="D97" t="str">
            <v>MS</v>
          </cell>
          <cell r="E97" t="str">
            <v>S113 - Central Arenas - V865</v>
          </cell>
          <cell r="H97">
            <v>2.2000000000000002</v>
          </cell>
        </row>
        <row r="98">
          <cell r="A98" t="str">
            <v>02V86800</v>
          </cell>
          <cell r="B98" t="str">
            <v>V</v>
          </cell>
          <cell r="C98" t="str">
            <v>Sector 03</v>
          </cell>
          <cell r="D98" t="str">
            <v>MS</v>
          </cell>
          <cell r="E98" t="str">
            <v>Lorelay - La Cubana</v>
          </cell>
          <cell r="H98">
            <v>3.4</v>
          </cell>
        </row>
        <row r="99">
          <cell r="A99" t="str">
            <v>02V87000</v>
          </cell>
          <cell r="B99" t="str">
            <v>V</v>
          </cell>
          <cell r="C99" t="str">
            <v>Sector 03</v>
          </cell>
          <cell r="D99" t="str">
            <v>MS</v>
          </cell>
          <cell r="E99" t="str">
            <v>V868 - El Limón - V872</v>
          </cell>
          <cell r="H99">
            <v>1.62</v>
          </cell>
        </row>
        <row r="100">
          <cell r="A100" t="str">
            <v>02V87100</v>
          </cell>
          <cell r="B100" t="str">
            <v>V</v>
          </cell>
          <cell r="C100" t="str">
            <v>Sector 03</v>
          </cell>
          <cell r="D100" t="str">
            <v>MS</v>
          </cell>
          <cell r="E100" t="str">
            <v>V870 - La Zopilota</v>
          </cell>
          <cell r="H100">
            <v>0.6</v>
          </cell>
        </row>
        <row r="101">
          <cell r="A101" t="str">
            <v>02V87200</v>
          </cell>
          <cell r="B101" t="str">
            <v>V</v>
          </cell>
          <cell r="C101" t="str">
            <v>Sector 03</v>
          </cell>
          <cell r="D101" t="str">
            <v>MS</v>
          </cell>
          <cell r="E101" t="str">
            <v>La Churrusquera - Ilaria - El Guayabal</v>
          </cell>
          <cell r="H101">
            <v>2.6</v>
          </cell>
        </row>
        <row r="102">
          <cell r="A102" t="str">
            <v>02V87500</v>
          </cell>
          <cell r="B102" t="str">
            <v>V</v>
          </cell>
          <cell r="C102" t="str">
            <v>Sector 03</v>
          </cell>
          <cell r="D102" t="str">
            <v>MS</v>
          </cell>
          <cell r="E102" t="str">
            <v>Chacalapa - El Chichiguite - Ilaria</v>
          </cell>
          <cell r="H102">
            <v>7.65</v>
          </cell>
        </row>
        <row r="103">
          <cell r="A103" t="str">
            <v>02V88000</v>
          </cell>
          <cell r="B103" t="str">
            <v>V</v>
          </cell>
          <cell r="C103" t="str">
            <v>Sector 03</v>
          </cell>
          <cell r="D103" t="str">
            <v>MS</v>
          </cell>
          <cell r="E103" t="str">
            <v>Lorelay - Isleta Central</v>
          </cell>
          <cell r="H103">
            <v>7.65</v>
          </cell>
        </row>
        <row r="104">
          <cell r="A104" t="str">
            <v>02V88100</v>
          </cell>
          <cell r="B104" t="str">
            <v>V</v>
          </cell>
          <cell r="C104" t="str">
            <v>Sector 03</v>
          </cell>
          <cell r="D104" t="str">
            <v>MS</v>
          </cell>
          <cell r="E104" t="str">
            <v>V880 - Buena Vista</v>
          </cell>
          <cell r="H104">
            <v>1.5</v>
          </cell>
        </row>
        <row r="105">
          <cell r="A105" t="str">
            <v>02V88600</v>
          </cell>
          <cell r="B105" t="str">
            <v>V</v>
          </cell>
          <cell r="C105" t="str">
            <v>Sector 03</v>
          </cell>
          <cell r="D105" t="str">
            <v>MS</v>
          </cell>
          <cell r="E105" t="str">
            <v>S113 - Agua Caliente</v>
          </cell>
          <cell r="H105">
            <v>1.8</v>
          </cell>
        </row>
        <row r="106">
          <cell r="A106" t="str">
            <v>02V89000</v>
          </cell>
          <cell r="B106" t="str">
            <v>V</v>
          </cell>
          <cell r="C106" t="str">
            <v>Sector 03</v>
          </cell>
          <cell r="D106" t="str">
            <v>MS</v>
          </cell>
          <cell r="E106" t="str">
            <v>S113 - Las Pilas</v>
          </cell>
          <cell r="H106">
            <v>4.5</v>
          </cell>
        </row>
        <row r="107">
          <cell r="A107" t="str">
            <v>02V89200</v>
          </cell>
          <cell r="B107" t="str">
            <v>V</v>
          </cell>
          <cell r="C107" t="str">
            <v>Sector 03</v>
          </cell>
          <cell r="D107" t="str">
            <v>MS</v>
          </cell>
          <cell r="E107" t="str">
            <v>S113 - Río Arriba</v>
          </cell>
          <cell r="I107">
            <v>3</v>
          </cell>
        </row>
        <row r="108">
          <cell r="A108" t="str">
            <v>02V89600</v>
          </cell>
          <cell r="B108" t="str">
            <v>V</v>
          </cell>
          <cell r="C108" t="str">
            <v>Sector 03</v>
          </cell>
          <cell r="D108" t="str">
            <v>MS</v>
          </cell>
          <cell r="E108" t="str">
            <v>S113 - Ilanga - Monte Abajo - S113</v>
          </cell>
          <cell r="I108">
            <v>2.95</v>
          </cell>
        </row>
        <row r="109">
          <cell r="A109" t="str">
            <v>02P01380</v>
          </cell>
          <cell r="B109" t="str">
            <v>P</v>
          </cell>
          <cell r="C109" t="str">
            <v>Sector 04</v>
          </cell>
          <cell r="D109" t="str">
            <v>CA</v>
          </cell>
          <cell r="E109" t="str">
            <v>Ruta CA-13 Oriente, Tocoa - Corocito</v>
          </cell>
          <cell r="I109">
            <v>29.81</v>
          </cell>
        </row>
        <row r="110">
          <cell r="A110" t="str">
            <v>02S11330</v>
          </cell>
          <cell r="B110" t="str">
            <v>S</v>
          </cell>
          <cell r="C110" t="str">
            <v>Sector 04</v>
          </cell>
          <cell r="D110" t="str">
            <v>MS</v>
          </cell>
          <cell r="E110" t="str">
            <v>Ruta 113, Desvio El Coco - Empalme Ruta CA-13</v>
          </cell>
          <cell r="I110">
            <v>30.64</v>
          </cell>
        </row>
        <row r="111">
          <cell r="A111" t="str">
            <v>02V80000</v>
          </cell>
          <cell r="B111" t="str">
            <v>V</v>
          </cell>
          <cell r="C111" t="str">
            <v>Sector 04</v>
          </cell>
          <cell r="D111" t="str">
            <v>MS</v>
          </cell>
          <cell r="E111" t="str">
            <v>Ruta CA-13 - S113</v>
          </cell>
          <cell r="I111">
            <v>11.2</v>
          </cell>
        </row>
        <row r="112">
          <cell r="A112" t="str">
            <v>02V80700</v>
          </cell>
          <cell r="B112" t="str">
            <v>V</v>
          </cell>
          <cell r="C112" t="str">
            <v>Sector 04</v>
          </cell>
          <cell r="D112" t="str">
            <v>MS</v>
          </cell>
          <cell r="E112" t="str">
            <v>Ruta CA-13 - San José de Corrales</v>
          </cell>
          <cell r="I112">
            <v>9.36</v>
          </cell>
        </row>
        <row r="113">
          <cell r="A113" t="str">
            <v>02V80800</v>
          </cell>
          <cell r="B113" t="str">
            <v>V</v>
          </cell>
          <cell r="C113" t="str">
            <v>Sector 04</v>
          </cell>
          <cell r="D113" t="str">
            <v>MS</v>
          </cell>
          <cell r="E113" t="str">
            <v>Ruta CA-13 - Aldea Juan Antonio</v>
          </cell>
          <cell r="F113">
            <v>9.3599929809570313</v>
          </cell>
          <cell r="I113">
            <v>1.68</v>
          </cell>
        </row>
        <row r="114">
          <cell r="A114" t="str">
            <v>02V81500</v>
          </cell>
          <cell r="B114" t="str">
            <v>V</v>
          </cell>
          <cell r="C114" t="str">
            <v>Sector 04</v>
          </cell>
          <cell r="D114" t="str">
            <v>MS</v>
          </cell>
          <cell r="E114" t="str">
            <v>Taujica - Abicinia</v>
          </cell>
          <cell r="I114">
            <v>19.3</v>
          </cell>
        </row>
        <row r="115">
          <cell r="A115" t="str">
            <v>02V81600</v>
          </cell>
          <cell r="B115" t="str">
            <v>V</v>
          </cell>
          <cell r="C115" t="str">
            <v>Sector 04</v>
          </cell>
          <cell r="D115" t="str">
            <v>TI</v>
          </cell>
          <cell r="E115" t="str">
            <v>V815 - Las Vegas</v>
          </cell>
          <cell r="I115">
            <v>3.32</v>
          </cell>
        </row>
        <row r="116">
          <cell r="A116" t="str">
            <v>02V90000</v>
          </cell>
          <cell r="B116" t="str">
            <v>V</v>
          </cell>
          <cell r="C116" t="str">
            <v>Sector 04</v>
          </cell>
          <cell r="D116" t="str">
            <v>MS</v>
          </cell>
          <cell r="E116" t="str">
            <v>S113 - El Coco - Irineo</v>
          </cell>
          <cell r="I116">
            <v>6.5</v>
          </cell>
        </row>
        <row r="117">
          <cell r="A117" t="str">
            <v>02V90100</v>
          </cell>
          <cell r="B117" t="str">
            <v>V</v>
          </cell>
          <cell r="C117" t="str">
            <v>Sector 04</v>
          </cell>
          <cell r="D117" t="str">
            <v>TI</v>
          </cell>
          <cell r="E117" t="str">
            <v>V900 - El Benque - Brisas de San Antonio</v>
          </cell>
          <cell r="G117">
            <v>6.5</v>
          </cell>
          <cell r="I117">
            <v>10.82</v>
          </cell>
        </row>
        <row r="118">
          <cell r="A118" t="str">
            <v>02V90200</v>
          </cell>
          <cell r="B118" t="str">
            <v>V</v>
          </cell>
          <cell r="C118" t="str">
            <v>Sector 04</v>
          </cell>
          <cell r="D118" t="str">
            <v>TI</v>
          </cell>
          <cell r="E118" t="str">
            <v>El Remolino - Puerto Rico - La Pedrosa</v>
          </cell>
          <cell r="I118">
            <v>7.6</v>
          </cell>
        </row>
        <row r="119">
          <cell r="A119" t="str">
            <v>02V90300</v>
          </cell>
          <cell r="B119" t="str">
            <v>V</v>
          </cell>
          <cell r="C119" t="str">
            <v>Sector 04</v>
          </cell>
          <cell r="D119" t="str">
            <v>TI</v>
          </cell>
          <cell r="E119" t="str">
            <v>La Brea - Santa Elena</v>
          </cell>
          <cell r="I119">
            <v>8.92</v>
          </cell>
        </row>
        <row r="120">
          <cell r="A120" t="str">
            <v>02V90600</v>
          </cell>
          <cell r="B120" t="str">
            <v>V</v>
          </cell>
          <cell r="C120" t="str">
            <v>Sector 04</v>
          </cell>
          <cell r="D120" t="str">
            <v>MS</v>
          </cell>
          <cell r="E120" t="str">
            <v>S113 - Cuyamel - Higuerito</v>
          </cell>
          <cell r="I120">
            <v>4.3</v>
          </cell>
        </row>
        <row r="121">
          <cell r="A121" t="str">
            <v>02V90700</v>
          </cell>
          <cell r="B121" t="str">
            <v>V</v>
          </cell>
          <cell r="C121" t="str">
            <v>Sector 04</v>
          </cell>
          <cell r="D121" t="str">
            <v>MS</v>
          </cell>
          <cell r="E121" t="str">
            <v>S113 -  V912</v>
          </cell>
          <cell r="I121">
            <v>4</v>
          </cell>
        </row>
        <row r="122">
          <cell r="A122" t="str">
            <v>02V91200</v>
          </cell>
          <cell r="B122" t="str">
            <v>V</v>
          </cell>
          <cell r="C122" t="str">
            <v>Sector 04</v>
          </cell>
          <cell r="D122" t="str">
            <v>MS</v>
          </cell>
          <cell r="E122" t="str">
            <v>Ruta CA-13 - El Mochito - S113</v>
          </cell>
          <cell r="I122">
            <v>18.71</v>
          </cell>
        </row>
        <row r="123">
          <cell r="A123" t="str">
            <v>02V95500</v>
          </cell>
          <cell r="B123" t="str">
            <v>V</v>
          </cell>
          <cell r="C123" t="str">
            <v>Sector 04</v>
          </cell>
          <cell r="D123" t="str">
            <v>MS</v>
          </cell>
          <cell r="E123" t="str">
            <v>Carbonal - Playa de Ganado</v>
          </cell>
          <cell r="I123">
            <v>7.31</v>
          </cell>
        </row>
        <row r="124">
          <cell r="A124" t="str">
            <v>02V95600</v>
          </cell>
          <cell r="B124" t="str">
            <v>V</v>
          </cell>
          <cell r="C124" t="str">
            <v>Sector 04</v>
          </cell>
          <cell r="D124" t="str">
            <v>TI</v>
          </cell>
          <cell r="E124" t="str">
            <v>Playa de Ganado - La Paz - Las Delicias</v>
          </cell>
          <cell r="I124">
            <v>11.39</v>
          </cell>
        </row>
        <row r="125">
          <cell r="A125" t="str">
            <v>02P01385</v>
          </cell>
          <cell r="B125" t="str">
            <v>P</v>
          </cell>
          <cell r="C125" t="str">
            <v>Sector 05</v>
          </cell>
          <cell r="D125" t="str">
            <v>CA</v>
          </cell>
          <cell r="E125" t="str">
            <v>Ruta CA-13 Oriente, Corocito - Desvío a Trujillo</v>
          </cell>
          <cell r="I125">
            <v>25.34</v>
          </cell>
        </row>
        <row r="126">
          <cell r="A126" t="str">
            <v>02P01390</v>
          </cell>
          <cell r="B126" t="str">
            <v>P</v>
          </cell>
          <cell r="C126" t="str">
            <v>Sector 05</v>
          </cell>
          <cell r="D126" t="str">
            <v>CA</v>
          </cell>
          <cell r="E126" t="str">
            <v>Ruta CA-13 Oriente, Desvío a Trujillo - Puerto Castilla</v>
          </cell>
          <cell r="I126">
            <v>13</v>
          </cell>
        </row>
        <row r="127">
          <cell r="A127" t="str">
            <v>02P02710</v>
          </cell>
          <cell r="B127" t="str">
            <v>P</v>
          </cell>
          <cell r="C127" t="str">
            <v>Sector 05</v>
          </cell>
          <cell r="D127" t="str">
            <v>CA</v>
          </cell>
          <cell r="E127" t="str">
            <v>Ruta 27, Acceso a Trujillo</v>
          </cell>
          <cell r="I127">
            <v>4.5999999999999996</v>
          </cell>
        </row>
        <row r="128">
          <cell r="A128" t="str">
            <v>02P03950</v>
          </cell>
          <cell r="B128" t="str">
            <v>P</v>
          </cell>
          <cell r="C128" t="str">
            <v>Sector 05</v>
          </cell>
          <cell r="D128" t="str">
            <v>TD</v>
          </cell>
          <cell r="E128" t="str">
            <v>Ruta 39, Límite Deptal. Olancho/Colón - Bonito Oriental</v>
          </cell>
          <cell r="I128">
            <v>20.86</v>
          </cell>
        </row>
        <row r="129">
          <cell r="A129" t="str">
            <v>02P03960</v>
          </cell>
          <cell r="B129" t="str">
            <v>P</v>
          </cell>
          <cell r="C129" t="str">
            <v>Sector 05</v>
          </cell>
          <cell r="D129" t="str">
            <v>CA</v>
          </cell>
          <cell r="E129" t="str">
            <v>Ruta 39, Bonito Oriental - Corocito</v>
          </cell>
          <cell r="I129">
            <v>7.84</v>
          </cell>
        </row>
        <row r="130">
          <cell r="A130" t="str">
            <v>02S09910</v>
          </cell>
          <cell r="B130" t="str">
            <v>S</v>
          </cell>
          <cell r="C130" t="str">
            <v>Sector 05</v>
          </cell>
          <cell r="D130" t="str">
            <v>CA</v>
          </cell>
          <cell r="E130" t="str">
            <v>Ruta 99, Bonito Oriental (Zona Urbana Bonito Oriental)</v>
          </cell>
          <cell r="I130">
            <v>1.72</v>
          </cell>
        </row>
        <row r="131">
          <cell r="A131" t="str">
            <v>02S09920</v>
          </cell>
          <cell r="B131" t="str">
            <v>S</v>
          </cell>
          <cell r="C131" t="str">
            <v>Sector 05</v>
          </cell>
          <cell r="D131" t="str">
            <v>MS</v>
          </cell>
          <cell r="E131" t="str">
            <v>Ruta 99, Bonito Oriental - Francia</v>
          </cell>
          <cell r="I131">
            <v>18.55</v>
          </cell>
        </row>
        <row r="132">
          <cell r="A132" t="str">
            <v>02S09930</v>
          </cell>
          <cell r="B132" t="str">
            <v>S</v>
          </cell>
          <cell r="C132" t="str">
            <v>Sector 05</v>
          </cell>
          <cell r="D132" t="str">
            <v>MS</v>
          </cell>
          <cell r="E132" t="str">
            <v>Ruta 99, Francia - Limón</v>
          </cell>
          <cell r="I132">
            <v>15.85</v>
          </cell>
        </row>
        <row r="133">
          <cell r="A133" t="str">
            <v>02V92000</v>
          </cell>
          <cell r="B133" t="str">
            <v>V</v>
          </cell>
          <cell r="C133" t="str">
            <v>Sector 05</v>
          </cell>
          <cell r="D133" t="str">
            <v>MS</v>
          </cell>
          <cell r="E133" t="str">
            <v>Ruta CA-13 - Santa Rosa de Aguán</v>
          </cell>
          <cell r="G133">
            <v>15.849998474121094</v>
          </cell>
          <cell r="I133">
            <v>19.899999999999999</v>
          </cell>
        </row>
        <row r="134">
          <cell r="A134" t="str">
            <v>02V92100</v>
          </cell>
          <cell r="B134" t="str">
            <v>V</v>
          </cell>
          <cell r="C134" t="str">
            <v>Sector 05</v>
          </cell>
          <cell r="D134" t="str">
            <v>MS</v>
          </cell>
          <cell r="E134" t="str">
            <v>Frenacain - Trabajaderos</v>
          </cell>
          <cell r="I134">
            <v>6.98</v>
          </cell>
        </row>
        <row r="135">
          <cell r="A135" t="str">
            <v>02V92200</v>
          </cell>
          <cell r="B135" t="str">
            <v>V</v>
          </cell>
          <cell r="C135" t="str">
            <v>Sector 05</v>
          </cell>
          <cell r="D135" t="str">
            <v>TI</v>
          </cell>
          <cell r="E135" t="str">
            <v>V921 - Trabajaderos</v>
          </cell>
          <cell r="I135">
            <v>1.78</v>
          </cell>
        </row>
        <row r="136">
          <cell r="A136" t="str">
            <v>02V93000</v>
          </cell>
          <cell r="B136" t="str">
            <v>V</v>
          </cell>
          <cell r="C136" t="str">
            <v>Sector 05</v>
          </cell>
          <cell r="D136" t="str">
            <v>MS</v>
          </cell>
          <cell r="E136" t="str">
            <v>Agua</v>
          </cell>
          <cell r="F136" t="str">
            <v>Amarilla - 25 de Abril - Chapagua</v>
          </cell>
          <cell r="I136">
            <v>3.5</v>
          </cell>
        </row>
        <row r="137">
          <cell r="A137" t="str">
            <v>02V93100</v>
          </cell>
          <cell r="B137" t="str">
            <v>V</v>
          </cell>
          <cell r="C137" t="str">
            <v>Sector 05</v>
          </cell>
          <cell r="D137" t="str">
            <v>MS</v>
          </cell>
          <cell r="E137" t="str">
            <v>Agua</v>
          </cell>
          <cell r="F137" t="str">
            <v>Amarilla - Los Tarros</v>
          </cell>
          <cell r="I137">
            <v>1.8</v>
          </cell>
        </row>
        <row r="138">
          <cell r="A138" t="str">
            <v>02V94000</v>
          </cell>
          <cell r="B138" t="str">
            <v>V</v>
          </cell>
          <cell r="C138" t="str">
            <v>Sector 05</v>
          </cell>
          <cell r="D138" t="str">
            <v>MS</v>
          </cell>
          <cell r="E138" t="str">
            <v>Trujillo - Santa Fé - Guadalupe</v>
          </cell>
          <cell r="I138">
            <v>16.5</v>
          </cell>
        </row>
        <row r="139">
          <cell r="A139" t="str">
            <v>02V94100</v>
          </cell>
          <cell r="B139" t="str">
            <v>V</v>
          </cell>
          <cell r="C139" t="str">
            <v>Sector 05</v>
          </cell>
          <cell r="D139" t="str">
            <v>MS</v>
          </cell>
          <cell r="E139" t="str">
            <v>Guadalupe - Betulia</v>
          </cell>
          <cell r="I139">
            <v>5.5</v>
          </cell>
        </row>
        <row r="140">
          <cell r="A140" t="str">
            <v>02V95000</v>
          </cell>
          <cell r="B140" t="str">
            <v>V</v>
          </cell>
          <cell r="C140" t="str">
            <v>Sector 05</v>
          </cell>
          <cell r="D140" t="str">
            <v>TI</v>
          </cell>
          <cell r="E140" t="str">
            <v>Bonito Oriental - Pozo Zarco - El Plantel</v>
          </cell>
          <cell r="I140">
            <v>21.6</v>
          </cell>
        </row>
        <row r="141">
          <cell r="A141" t="str">
            <v>02V95100</v>
          </cell>
          <cell r="B141" t="str">
            <v>V</v>
          </cell>
          <cell r="C141" t="str">
            <v>Sector 05</v>
          </cell>
          <cell r="D141" t="str">
            <v>TI</v>
          </cell>
          <cell r="E141" t="str">
            <v>Vista Hermosa - San Jose de Minerales - La Union</v>
          </cell>
          <cell r="I141">
            <v>9.93</v>
          </cell>
        </row>
        <row r="142">
          <cell r="A142" t="str">
            <v>02V96500</v>
          </cell>
          <cell r="B142" t="str">
            <v>V</v>
          </cell>
          <cell r="C142" t="str">
            <v>Sector 05</v>
          </cell>
          <cell r="D142" t="str">
            <v>TI</v>
          </cell>
          <cell r="E142" t="str">
            <v>S099 - Desvío de Limón - Iriona</v>
          </cell>
          <cell r="I142">
            <v>50</v>
          </cell>
        </row>
        <row r="143">
          <cell r="A143" t="str">
            <v>02V96600</v>
          </cell>
          <cell r="B143" t="str">
            <v>V</v>
          </cell>
          <cell r="C143" t="str">
            <v>Sector 05</v>
          </cell>
          <cell r="D143" t="str">
            <v>MS</v>
          </cell>
          <cell r="E143" t="str">
            <v>Ciriboya - El Castillo</v>
          </cell>
          <cell r="I143">
            <v>15.5</v>
          </cell>
        </row>
        <row r="144">
          <cell r="A144" t="str">
            <v>02V96700</v>
          </cell>
          <cell r="B144" t="str">
            <v>V</v>
          </cell>
          <cell r="C144" t="str">
            <v>Sector 05</v>
          </cell>
          <cell r="D144" t="str">
            <v>MS</v>
          </cell>
          <cell r="E144" t="str">
            <v>San Jose de la Punta - Zambita - El Castillo</v>
          </cell>
          <cell r="I144">
            <v>28.6</v>
          </cell>
        </row>
        <row r="145">
          <cell r="A145" t="str">
            <v>02V96800</v>
          </cell>
          <cell r="B145" t="str">
            <v>V</v>
          </cell>
          <cell r="C145" t="str">
            <v>Sector 05</v>
          </cell>
          <cell r="D145" t="str">
            <v>TI</v>
          </cell>
          <cell r="E145" t="str">
            <v>El Way - Laguna Bacalar</v>
          </cell>
          <cell r="I145">
            <v>10.050000000000001</v>
          </cell>
        </row>
        <row r="146">
          <cell r="A146" t="str">
            <v>02V97000</v>
          </cell>
          <cell r="B146" t="str">
            <v>V</v>
          </cell>
          <cell r="C146" t="str">
            <v>Sector 05</v>
          </cell>
          <cell r="D146" t="str">
            <v>TI</v>
          </cell>
          <cell r="E146" t="str">
            <v>Zambita - Rio Negro - Caño Blanco</v>
          </cell>
          <cell r="I146">
            <v>4.58</v>
          </cell>
        </row>
        <row r="147">
          <cell r="A147" t="str">
            <v>02V97100</v>
          </cell>
          <cell r="B147" t="str">
            <v>V</v>
          </cell>
          <cell r="C147" t="str">
            <v>Sector 05</v>
          </cell>
          <cell r="D147" t="str">
            <v>TI</v>
          </cell>
          <cell r="E147" t="str">
            <v>Zambita - El Siete (Escuela)</v>
          </cell>
          <cell r="I147">
            <v>5.18</v>
          </cell>
        </row>
        <row r="148">
          <cell r="A148" t="str">
            <v>02V97200</v>
          </cell>
          <cell r="B148" t="str">
            <v>V</v>
          </cell>
          <cell r="C148" t="str">
            <v>Sector 05</v>
          </cell>
          <cell r="D148" t="str">
            <v>TI</v>
          </cell>
          <cell r="E148" t="str">
            <v>V971 - Victoria (Embarcadero)</v>
          </cell>
          <cell r="I148">
            <v>2.36</v>
          </cell>
        </row>
        <row r="149">
          <cell r="A149" t="str">
            <v>02V97300</v>
          </cell>
          <cell r="B149" t="str">
            <v>V</v>
          </cell>
          <cell r="C149" t="str">
            <v>Sector 05</v>
          </cell>
          <cell r="D149" t="str">
            <v>MS</v>
          </cell>
          <cell r="E149" t="str">
            <v>Sico - Champas - Rio Paya</v>
          </cell>
          <cell r="I149">
            <v>42</v>
          </cell>
        </row>
        <row r="150">
          <cell r="A150" t="str">
            <v>02V97400</v>
          </cell>
          <cell r="B150" t="str">
            <v>V</v>
          </cell>
          <cell r="C150" t="str">
            <v>Sector 05</v>
          </cell>
          <cell r="D150" t="str">
            <v>TI</v>
          </cell>
          <cell r="E150" t="str">
            <v>Sico - Los Naranjos</v>
          </cell>
          <cell r="I150">
            <v>5.78</v>
          </cell>
        </row>
        <row r="151">
          <cell r="A151" t="str">
            <v>02V97500</v>
          </cell>
          <cell r="B151" t="str">
            <v>V</v>
          </cell>
          <cell r="C151" t="str">
            <v>Sector 05</v>
          </cell>
          <cell r="D151" t="str">
            <v>MS</v>
          </cell>
          <cell r="E151" t="str">
            <v>Playa u Ocotales - V973</v>
          </cell>
          <cell r="I151">
            <v>0.75</v>
          </cell>
        </row>
        <row r="152">
          <cell r="A152" t="str">
            <v>02V97600</v>
          </cell>
          <cell r="B152" t="str">
            <v>V</v>
          </cell>
          <cell r="C152" t="str">
            <v>Sector 05</v>
          </cell>
          <cell r="D152" t="str">
            <v>MS</v>
          </cell>
          <cell r="E152" t="str">
            <v>Champas - Serranias - Casa Quemada</v>
          </cell>
          <cell r="I152">
            <v>4.5</v>
          </cell>
        </row>
        <row r="153">
          <cell r="A153" t="str">
            <v>09V25000</v>
          </cell>
          <cell r="B153" t="str">
            <v>V</v>
          </cell>
          <cell r="C153" t="str">
            <v>Sector 05</v>
          </cell>
          <cell r="D153" t="str">
            <v>TI</v>
          </cell>
          <cell r="E153" t="str">
            <v>V968 - Tocamacho - Bataya</v>
          </cell>
          <cell r="I153">
            <v>10.71</v>
          </cell>
        </row>
        <row r="154">
          <cell r="A154" t="str">
            <v>03P00530</v>
          </cell>
          <cell r="B154" t="str">
            <v>P</v>
          </cell>
          <cell r="C154" t="str">
            <v>Sector 06</v>
          </cell>
          <cell r="D154" t="str">
            <v>CH</v>
          </cell>
          <cell r="E154" t="str">
            <v>Ruta CA-5 Norte, Fin Valle de Comayagua - Siguatepeque</v>
          </cell>
          <cell r="H154">
            <v>24.4</v>
          </cell>
        </row>
        <row r="155">
          <cell r="A155" t="str">
            <v>03P00535</v>
          </cell>
          <cell r="B155" t="str">
            <v>P</v>
          </cell>
          <cell r="C155" t="str">
            <v>Sector 06</v>
          </cell>
          <cell r="D155" t="str">
            <v>CA</v>
          </cell>
          <cell r="E155" t="str">
            <v>Ruta CA-5 Norte, Siguatepeque - Taulabé</v>
          </cell>
          <cell r="H155">
            <v>25.88</v>
          </cell>
        </row>
        <row r="156">
          <cell r="A156" t="str">
            <v>03P00540</v>
          </cell>
          <cell r="B156" t="str">
            <v>P</v>
          </cell>
          <cell r="C156" t="str">
            <v>Sector 06</v>
          </cell>
          <cell r="D156" t="str">
            <v>CA</v>
          </cell>
          <cell r="E156" t="str">
            <v>Ruta CA-5 Norte, Taulabé - Pito Solo</v>
          </cell>
          <cell r="H156">
            <v>11.85</v>
          </cell>
        </row>
        <row r="157">
          <cell r="A157" t="str">
            <v>03P00545</v>
          </cell>
          <cell r="B157" t="str">
            <v>P</v>
          </cell>
          <cell r="C157" t="str">
            <v>Sector 06</v>
          </cell>
          <cell r="D157" t="str">
            <v>CA</v>
          </cell>
          <cell r="E157" t="str">
            <v>Ruta CA-5 Norte, Pito Solo - Límite Deptal. Comayagua/Cortés</v>
          </cell>
          <cell r="H157">
            <v>2.27</v>
          </cell>
        </row>
        <row r="158">
          <cell r="A158" t="str">
            <v>03P02010</v>
          </cell>
          <cell r="B158" t="str">
            <v>P</v>
          </cell>
          <cell r="C158" t="str">
            <v>Sector 06</v>
          </cell>
          <cell r="D158" t="str">
            <v>TD</v>
          </cell>
          <cell r="E158" t="str">
            <v>Ruta 20, Pito Solo - Límite Deptal. Comayagua/Sta. Bárbara</v>
          </cell>
          <cell r="H158">
            <v>4.18</v>
          </cell>
        </row>
        <row r="159">
          <cell r="A159" t="str">
            <v>03P02210</v>
          </cell>
          <cell r="B159" t="str">
            <v>P</v>
          </cell>
          <cell r="C159" t="str">
            <v>Sector 06</v>
          </cell>
          <cell r="D159" t="str">
            <v>TD</v>
          </cell>
          <cell r="E159" t="str">
            <v>Ruta 22, Siguatepeque - Límite Deptal. Comayagua/Intibucá</v>
          </cell>
          <cell r="H159">
            <v>10.69</v>
          </cell>
        </row>
        <row r="160">
          <cell r="A160" t="str">
            <v>03S06010</v>
          </cell>
          <cell r="B160" t="str">
            <v>S</v>
          </cell>
          <cell r="C160" t="str">
            <v>Sector 06</v>
          </cell>
          <cell r="D160" t="str">
            <v>CA</v>
          </cell>
          <cell r="E160" t="str">
            <v>Ruta 60, Acceso a Taulabé</v>
          </cell>
          <cell r="H160">
            <v>1</v>
          </cell>
        </row>
        <row r="161">
          <cell r="A161" t="str">
            <v>03S17210</v>
          </cell>
          <cell r="B161" t="str">
            <v>S</v>
          </cell>
          <cell r="C161" t="str">
            <v>Sector 06</v>
          </cell>
          <cell r="D161" t="str">
            <v>TD</v>
          </cell>
          <cell r="E161" t="str">
            <v>Ruta 172, CA-5 Norte - Avenida 21 de Agosto (Siguatepeque)</v>
          </cell>
          <cell r="G161">
            <v>1</v>
          </cell>
          <cell r="H161">
            <v>3.18</v>
          </cell>
        </row>
        <row r="162">
          <cell r="A162" t="str">
            <v>03S17310</v>
          </cell>
          <cell r="B162" t="str">
            <v>S</v>
          </cell>
          <cell r="C162" t="str">
            <v>Sector 06</v>
          </cell>
          <cell r="D162" t="str">
            <v>CA</v>
          </cell>
          <cell r="E162" t="str">
            <v>Ruta 173, CA-5 Norte - Boulevar Francisco Morazan</v>
          </cell>
          <cell r="H162">
            <v>1.66</v>
          </cell>
        </row>
        <row r="163">
          <cell r="A163" t="str">
            <v>03V22500</v>
          </cell>
          <cell r="B163" t="str">
            <v>V</v>
          </cell>
          <cell r="C163" t="str">
            <v>Sector 06</v>
          </cell>
          <cell r="D163" t="str">
            <v>MS</v>
          </cell>
          <cell r="E163" t="str">
            <v>V229 - Loma Larga - El Junco</v>
          </cell>
          <cell r="H163">
            <v>10.119999999999999</v>
          </cell>
        </row>
        <row r="164">
          <cell r="A164" t="str">
            <v>03V22600</v>
          </cell>
          <cell r="B164" t="str">
            <v>V</v>
          </cell>
          <cell r="C164" t="str">
            <v>Sector 06</v>
          </cell>
          <cell r="D164" t="str">
            <v>MS</v>
          </cell>
          <cell r="E164" t="str">
            <v>Siguatepeque - El Rosario - El Junco</v>
          </cell>
          <cell r="H164">
            <v>12.08</v>
          </cell>
        </row>
        <row r="165">
          <cell r="A165" t="str">
            <v>03V22700</v>
          </cell>
          <cell r="B165" t="str">
            <v>V</v>
          </cell>
          <cell r="C165" t="str">
            <v>Sector 06</v>
          </cell>
          <cell r="D165" t="str">
            <v>MS</v>
          </cell>
          <cell r="E165" t="str">
            <v>El Junco - Las Pavas - V324</v>
          </cell>
          <cell r="H165">
            <v>7.54</v>
          </cell>
        </row>
        <row r="166">
          <cell r="A166" t="str">
            <v>03V22800</v>
          </cell>
          <cell r="B166" t="str">
            <v>V</v>
          </cell>
          <cell r="C166" t="str">
            <v>Sector 06</v>
          </cell>
          <cell r="D166" t="str">
            <v>MS</v>
          </cell>
          <cell r="E166" t="str">
            <v>V227 - Plazuela</v>
          </cell>
          <cell r="H166">
            <v>2.2400000000000002</v>
          </cell>
        </row>
        <row r="167">
          <cell r="A167" t="str">
            <v>03V23600</v>
          </cell>
          <cell r="B167" t="str">
            <v>V</v>
          </cell>
          <cell r="C167" t="str">
            <v>Sector 06</v>
          </cell>
          <cell r="D167" t="str">
            <v>MS</v>
          </cell>
          <cell r="E167" t="str">
            <v>Siguatepeque - La Danta - San Jose de Pane</v>
          </cell>
          <cell r="H167">
            <v>17.22</v>
          </cell>
        </row>
        <row r="168">
          <cell r="A168" t="str">
            <v>03V23700</v>
          </cell>
          <cell r="B168" t="str">
            <v>V</v>
          </cell>
          <cell r="C168" t="str">
            <v>Sector 06</v>
          </cell>
          <cell r="D168" t="str">
            <v>TI</v>
          </cell>
          <cell r="E168" t="str">
            <v>Guachipilin - El Matazano II - San Jose de Pane</v>
          </cell>
          <cell r="H168">
            <v>5.2</v>
          </cell>
        </row>
        <row r="169">
          <cell r="A169" t="str">
            <v>03V26400</v>
          </cell>
          <cell r="B169" t="str">
            <v>V</v>
          </cell>
          <cell r="C169" t="str">
            <v>Sector 06</v>
          </cell>
          <cell r="D169" t="str">
            <v>TI</v>
          </cell>
          <cell r="E169" t="str">
            <v>San Jose de Pane - Cantoral - Veracruz</v>
          </cell>
          <cell r="H169">
            <v>15.75</v>
          </cell>
        </row>
        <row r="170">
          <cell r="A170" t="str">
            <v>03V26500</v>
          </cell>
          <cell r="B170" t="str">
            <v>V</v>
          </cell>
          <cell r="C170" t="str">
            <v>Sector 06</v>
          </cell>
          <cell r="D170" t="str">
            <v>TI</v>
          </cell>
          <cell r="E170" t="str">
            <v>Cantoral - Buen Vista</v>
          </cell>
          <cell r="H170">
            <v>2.36</v>
          </cell>
        </row>
        <row r="171">
          <cell r="A171" t="str">
            <v>03V30000</v>
          </cell>
          <cell r="B171" t="str">
            <v>V</v>
          </cell>
          <cell r="C171" t="str">
            <v>Sector 06</v>
          </cell>
          <cell r="D171" t="str">
            <v>MS</v>
          </cell>
          <cell r="E171" t="str">
            <v>Siguatepeque - Agua Dulce - Meámbar</v>
          </cell>
          <cell r="H171">
            <v>28.7</v>
          </cell>
        </row>
        <row r="172">
          <cell r="A172" t="str">
            <v>03V30100</v>
          </cell>
          <cell r="B172" t="str">
            <v>V</v>
          </cell>
          <cell r="C172" t="str">
            <v>Sector 06</v>
          </cell>
          <cell r="D172" t="str">
            <v>TI</v>
          </cell>
          <cell r="E172" t="str">
            <v>Meambar - San Rafael</v>
          </cell>
          <cell r="H172">
            <v>8</v>
          </cell>
        </row>
        <row r="173">
          <cell r="A173" t="str">
            <v>03V31100</v>
          </cell>
          <cell r="B173" t="str">
            <v>V</v>
          </cell>
          <cell r="C173" t="str">
            <v>Sector 06</v>
          </cell>
          <cell r="D173" t="str">
            <v>MS</v>
          </cell>
          <cell r="E173" t="str">
            <v>V300 Santa Cruz del Dulce - La Laguna</v>
          </cell>
          <cell r="H173">
            <v>8</v>
          </cell>
        </row>
        <row r="174">
          <cell r="A174" t="str">
            <v>03V31200</v>
          </cell>
          <cell r="B174" t="str">
            <v>V</v>
          </cell>
          <cell r="C174" t="str">
            <v>Sector 06</v>
          </cell>
          <cell r="D174" t="str">
            <v>MS</v>
          </cell>
          <cell r="E174" t="str">
            <v>V311 - Guarajao</v>
          </cell>
          <cell r="H174">
            <v>7.9</v>
          </cell>
        </row>
        <row r="175">
          <cell r="A175" t="str">
            <v>03V31300</v>
          </cell>
          <cell r="B175" t="str">
            <v>V</v>
          </cell>
          <cell r="C175" t="str">
            <v>Sector 06</v>
          </cell>
          <cell r="D175" t="str">
            <v>MS</v>
          </cell>
          <cell r="E175" t="str">
            <v>V312 - Los Planes</v>
          </cell>
          <cell r="H175">
            <v>14</v>
          </cell>
        </row>
        <row r="176">
          <cell r="A176" t="str">
            <v>03V32200</v>
          </cell>
          <cell r="B176" t="str">
            <v>V</v>
          </cell>
          <cell r="C176" t="str">
            <v>Sector 06</v>
          </cell>
          <cell r="D176" t="str">
            <v>MS</v>
          </cell>
          <cell r="E176" t="str">
            <v>V325 - Los Imposibles</v>
          </cell>
          <cell r="H176">
            <v>4</v>
          </cell>
        </row>
        <row r="177">
          <cell r="A177" t="str">
            <v>03V32300</v>
          </cell>
          <cell r="B177" t="str">
            <v>V</v>
          </cell>
          <cell r="C177" t="str">
            <v>Sector 06</v>
          </cell>
          <cell r="D177" t="str">
            <v>MS</v>
          </cell>
          <cell r="E177" t="str">
            <v>V325 - Los Tableros</v>
          </cell>
          <cell r="H177">
            <v>1.6</v>
          </cell>
        </row>
        <row r="178">
          <cell r="A178" t="str">
            <v>03V32400</v>
          </cell>
          <cell r="B178" t="str">
            <v>V</v>
          </cell>
          <cell r="C178" t="str">
            <v>Sector 06</v>
          </cell>
          <cell r="D178" t="str">
            <v>MS</v>
          </cell>
          <cell r="E178" t="str">
            <v>V322 - Las Lagunas - El Rodeo</v>
          </cell>
          <cell r="H178">
            <v>7.74</v>
          </cell>
        </row>
        <row r="179">
          <cell r="A179" t="str">
            <v>03V32500</v>
          </cell>
          <cell r="B179" t="str">
            <v>V</v>
          </cell>
          <cell r="C179" t="str">
            <v>Sector 06</v>
          </cell>
          <cell r="D179" t="str">
            <v>MS</v>
          </cell>
          <cell r="E179" t="str">
            <v>Agua Dulce - Agua Dulcita - La Trinidad</v>
          </cell>
          <cell r="H179">
            <v>24</v>
          </cell>
        </row>
        <row r="180">
          <cell r="A180" t="str">
            <v>03V32600</v>
          </cell>
          <cell r="B180" t="str">
            <v>V</v>
          </cell>
          <cell r="C180" t="str">
            <v>Sector 06</v>
          </cell>
          <cell r="D180" t="str">
            <v>MS</v>
          </cell>
          <cell r="E180" t="str">
            <v>La Trinidad - Ojo de</v>
          </cell>
          <cell r="F180" t="str">
            <v>Agua</v>
          </cell>
          <cell r="H180">
            <v>10.6</v>
          </cell>
        </row>
        <row r="181">
          <cell r="A181" t="str">
            <v>03V32700</v>
          </cell>
          <cell r="B181" t="str">
            <v>V</v>
          </cell>
          <cell r="C181" t="str">
            <v>Sector 06</v>
          </cell>
          <cell r="D181" t="str">
            <v>MS</v>
          </cell>
          <cell r="E181" t="str">
            <v>La Libertad - Ojo de</v>
          </cell>
          <cell r="F181" t="str">
            <v>Agua</v>
          </cell>
          <cell r="H181">
            <v>5.3</v>
          </cell>
        </row>
        <row r="182">
          <cell r="A182" t="str">
            <v>03V32800</v>
          </cell>
          <cell r="B182" t="str">
            <v>V</v>
          </cell>
          <cell r="C182" t="str">
            <v>Sector 06</v>
          </cell>
          <cell r="D182" t="str">
            <v>TI</v>
          </cell>
          <cell r="E182" t="str">
            <v>Ojo de</v>
          </cell>
          <cell r="F182" t="str">
            <v>Agua - San Rafael</v>
          </cell>
          <cell r="H182">
            <v>8.4</v>
          </cell>
        </row>
        <row r="183">
          <cell r="A183" t="str">
            <v>03V35800</v>
          </cell>
          <cell r="B183" t="str">
            <v>V</v>
          </cell>
          <cell r="C183" t="str">
            <v>Sector 06</v>
          </cell>
          <cell r="D183" t="str">
            <v>MS</v>
          </cell>
          <cell r="E183" t="str">
            <v>Taulabé - Jaitique - San José de Comayagua</v>
          </cell>
          <cell r="H183">
            <v>11.6</v>
          </cell>
        </row>
        <row r="184">
          <cell r="A184" t="str">
            <v>03V35900</v>
          </cell>
          <cell r="B184" t="str">
            <v>V</v>
          </cell>
          <cell r="C184" t="str">
            <v>Sector 06</v>
          </cell>
          <cell r="D184" t="str">
            <v>MS</v>
          </cell>
          <cell r="E184" t="str">
            <v>Jaitique - Delicias</v>
          </cell>
          <cell r="H184">
            <v>8.9</v>
          </cell>
        </row>
        <row r="185">
          <cell r="A185" t="str">
            <v>03V36200</v>
          </cell>
          <cell r="B185" t="str">
            <v>V</v>
          </cell>
          <cell r="C185" t="str">
            <v>Sector 06</v>
          </cell>
          <cell r="D185" t="str">
            <v>MS</v>
          </cell>
          <cell r="E185" t="str">
            <v>Rura CA-5 - Ocomán</v>
          </cell>
          <cell r="H185">
            <v>3.4</v>
          </cell>
        </row>
        <row r="186">
          <cell r="A186" t="str">
            <v>03V36400</v>
          </cell>
          <cell r="B186" t="str">
            <v>V</v>
          </cell>
          <cell r="C186" t="str">
            <v>Sector 06</v>
          </cell>
          <cell r="D186" t="str">
            <v>MS</v>
          </cell>
          <cell r="E186" t="str">
            <v>Ruta CA-5 - Bacadilla - Cerro</v>
          </cell>
          <cell r="F186" t="str">
            <v>Azul</v>
          </cell>
          <cell r="H186">
            <v>7</v>
          </cell>
        </row>
        <row r="187">
          <cell r="A187" t="str">
            <v>03V36500</v>
          </cell>
          <cell r="B187" t="str">
            <v>V</v>
          </cell>
          <cell r="C187" t="str">
            <v>Sector 06</v>
          </cell>
          <cell r="D187" t="str">
            <v>MS</v>
          </cell>
          <cell r="E187" t="str">
            <v>V364 - Varsovia - V364</v>
          </cell>
          <cell r="H187">
            <v>3.6</v>
          </cell>
        </row>
        <row r="188">
          <cell r="A188" t="str">
            <v>03V69520</v>
          </cell>
          <cell r="B188" t="str">
            <v>V</v>
          </cell>
          <cell r="C188" t="str">
            <v>Sector 06</v>
          </cell>
          <cell r="D188" t="str">
            <v>MS</v>
          </cell>
          <cell r="E188" t="str">
            <v>P020 - San Jose de Comayagua (LD SB/COM - San Jose de Com.)</v>
          </cell>
          <cell r="G188">
            <v>4.9000000000000004</v>
          </cell>
        </row>
        <row r="189">
          <cell r="A189" t="str">
            <v>03S05705</v>
          </cell>
          <cell r="B189" t="str">
            <v>S</v>
          </cell>
          <cell r="C189" t="str">
            <v>Sector 07</v>
          </cell>
          <cell r="D189" t="str">
            <v>CA</v>
          </cell>
          <cell r="E189" t="str">
            <v>Ruta 57, Emplame en S156 - Cuerpo de bomberos (Zona Urbana Ciudad d</v>
          </cell>
          <cell r="G189">
            <v>1.76</v>
          </cell>
        </row>
        <row r="190">
          <cell r="A190" t="str">
            <v>03S05710</v>
          </cell>
          <cell r="B190" t="str">
            <v>S</v>
          </cell>
          <cell r="C190" t="str">
            <v>Sector 07</v>
          </cell>
          <cell r="D190" t="str">
            <v>CH</v>
          </cell>
          <cell r="E190" t="str">
            <v>Ruta 57, Comayagua - INCEHSA</v>
          </cell>
          <cell r="G190">
            <v>6.71</v>
          </cell>
        </row>
        <row r="191">
          <cell r="A191" t="str">
            <v>03S05720</v>
          </cell>
          <cell r="B191" t="str">
            <v>S</v>
          </cell>
          <cell r="C191" t="str">
            <v>Sector 07</v>
          </cell>
          <cell r="D191" t="str">
            <v>TD</v>
          </cell>
          <cell r="E191" t="str">
            <v>Ruta 57, INCEHSA - San Antonio de la Cuesta</v>
          </cell>
          <cell r="F191">
            <v>6.7099990844726563</v>
          </cell>
          <cell r="G191">
            <v>17.920000000000002</v>
          </cell>
        </row>
        <row r="192">
          <cell r="A192" t="str">
            <v>03S05730</v>
          </cell>
          <cell r="B192" t="str">
            <v>S</v>
          </cell>
          <cell r="C192" t="str">
            <v>Sector 07</v>
          </cell>
          <cell r="D192" t="str">
            <v>TD</v>
          </cell>
          <cell r="E192" t="str">
            <v>Ruta 57, San Antonio de la Cuesta - La Libertad</v>
          </cell>
          <cell r="F192">
            <v>17.919998168945313</v>
          </cell>
          <cell r="G192">
            <v>16.559999999999999</v>
          </cell>
        </row>
        <row r="193">
          <cell r="A193" t="str">
            <v>03S10520</v>
          </cell>
          <cell r="B193" t="str">
            <v>S</v>
          </cell>
          <cell r="C193" t="str">
            <v>Sector 07</v>
          </cell>
          <cell r="D193" t="str">
            <v>MS</v>
          </cell>
          <cell r="E193" t="str">
            <v>Ruta 105, Límite Deptal. F.M./Comayagua - San Fco. de la Peña</v>
          </cell>
          <cell r="G193">
            <v>10.62</v>
          </cell>
        </row>
        <row r="194">
          <cell r="A194" t="str">
            <v>03S10530</v>
          </cell>
          <cell r="B194" t="str">
            <v>S</v>
          </cell>
          <cell r="C194" t="str">
            <v>Sector 07</v>
          </cell>
          <cell r="D194" t="str">
            <v>MS</v>
          </cell>
          <cell r="E194" t="str">
            <v>Ruta 105, San Fco. de la Peña - Minas de Oro</v>
          </cell>
          <cell r="G194">
            <v>7.38</v>
          </cell>
        </row>
        <row r="195">
          <cell r="A195" t="str">
            <v>03S12810</v>
          </cell>
          <cell r="B195" t="str">
            <v>S</v>
          </cell>
          <cell r="C195" t="str">
            <v>Sector 07</v>
          </cell>
          <cell r="D195" t="str">
            <v>MS</v>
          </cell>
          <cell r="E195" t="str">
            <v>Ruta 128, San Francisco de La Peña - San Luis</v>
          </cell>
          <cell r="G195">
            <v>13.48</v>
          </cell>
        </row>
        <row r="196">
          <cell r="A196" t="str">
            <v>03S12820</v>
          </cell>
          <cell r="B196" t="str">
            <v>S</v>
          </cell>
          <cell r="C196" t="str">
            <v>Sector 07</v>
          </cell>
          <cell r="D196" t="str">
            <v>MS</v>
          </cell>
          <cell r="E196" t="str">
            <v>Ruta 128, San Luis - San</v>
          </cell>
          <cell r="F196" t="str">
            <v>Antonio de la Cuesta</v>
          </cell>
          <cell r="G196">
            <v>39.049999999999997</v>
          </cell>
        </row>
        <row r="197">
          <cell r="A197" t="str">
            <v>03V21700</v>
          </cell>
          <cell r="B197" t="str">
            <v>V</v>
          </cell>
          <cell r="C197" t="str">
            <v>Sector 07</v>
          </cell>
          <cell r="D197" t="str">
            <v>MS</v>
          </cell>
          <cell r="E197" t="str">
            <v>Ruta CA-5 - UNAH (CURC) Comayagua</v>
          </cell>
          <cell r="G197">
            <v>3.92</v>
          </cell>
        </row>
        <row r="198">
          <cell r="A198" t="str">
            <v>03V22200</v>
          </cell>
          <cell r="B198" t="str">
            <v>V</v>
          </cell>
          <cell r="C198" t="str">
            <v>Sector 07</v>
          </cell>
          <cell r="D198" t="str">
            <v>MS</v>
          </cell>
          <cell r="E198" t="str">
            <v>UNAH (CURC) Comayagua - El Rosario</v>
          </cell>
          <cell r="G198">
            <v>16.690000000000001</v>
          </cell>
        </row>
        <row r="199">
          <cell r="A199" t="str">
            <v>03V22300</v>
          </cell>
          <cell r="B199" t="str">
            <v>V</v>
          </cell>
          <cell r="C199" t="str">
            <v>Sector 07</v>
          </cell>
          <cell r="D199" t="str">
            <v>MS</v>
          </cell>
          <cell r="E199" t="str">
            <v>V224 - Chicuas</v>
          </cell>
          <cell r="G199">
            <v>0.8</v>
          </cell>
        </row>
        <row r="200">
          <cell r="A200" t="str">
            <v>03V22400</v>
          </cell>
          <cell r="B200" t="str">
            <v>V</v>
          </cell>
          <cell r="C200" t="str">
            <v>Sector 07</v>
          </cell>
          <cell r="D200" t="str">
            <v>TI</v>
          </cell>
          <cell r="E200" t="str">
            <v>Agua Salada - Carboneras</v>
          </cell>
          <cell r="G200">
            <v>6.16</v>
          </cell>
        </row>
        <row r="201">
          <cell r="A201" t="str">
            <v>03V22900</v>
          </cell>
          <cell r="B201" t="str">
            <v>V</v>
          </cell>
          <cell r="C201" t="str">
            <v>Sector 07</v>
          </cell>
          <cell r="D201" t="str">
            <v>TI</v>
          </cell>
          <cell r="E201" t="str">
            <v>Colonia Fecorah - Guacistagua - El Rosario</v>
          </cell>
          <cell r="G201">
            <v>19.36</v>
          </cell>
        </row>
        <row r="202">
          <cell r="A202" t="str">
            <v>03V23400</v>
          </cell>
          <cell r="B202" t="str">
            <v>V</v>
          </cell>
          <cell r="C202" t="str">
            <v>Sector 07</v>
          </cell>
          <cell r="D202" t="str">
            <v>MS</v>
          </cell>
          <cell r="E202" t="str">
            <v>S057 - El Sauce</v>
          </cell>
          <cell r="G202">
            <v>3.9</v>
          </cell>
        </row>
        <row r="203">
          <cell r="A203" t="str">
            <v>03V31500</v>
          </cell>
          <cell r="B203" t="str">
            <v>V</v>
          </cell>
          <cell r="C203" t="str">
            <v>Sector 07</v>
          </cell>
          <cell r="D203" t="str">
            <v>MS</v>
          </cell>
          <cell r="E203" t="str">
            <v>La Masica - S128</v>
          </cell>
          <cell r="G203">
            <v>11</v>
          </cell>
        </row>
        <row r="204">
          <cell r="A204" t="str">
            <v>03V31700</v>
          </cell>
          <cell r="B204" t="str">
            <v>V</v>
          </cell>
          <cell r="C204" t="str">
            <v>Sector 07</v>
          </cell>
          <cell r="D204" t="str">
            <v>MS</v>
          </cell>
          <cell r="E204" t="str">
            <v>Esquias - Coyolito - S128</v>
          </cell>
          <cell r="G204">
            <v>15.8</v>
          </cell>
        </row>
        <row r="205">
          <cell r="A205" t="str">
            <v>03V33700</v>
          </cell>
          <cell r="B205" t="str">
            <v>V</v>
          </cell>
          <cell r="C205" t="str">
            <v>Sector 07</v>
          </cell>
          <cell r="D205" t="str">
            <v>MS</v>
          </cell>
          <cell r="E205" t="str">
            <v>La Libertad - Las Lajas</v>
          </cell>
          <cell r="G205">
            <v>30.8</v>
          </cell>
        </row>
        <row r="206">
          <cell r="A206" t="str">
            <v>03V33800</v>
          </cell>
          <cell r="B206" t="str">
            <v>V</v>
          </cell>
          <cell r="C206" t="str">
            <v>Sector 07</v>
          </cell>
          <cell r="D206" t="str">
            <v>MS</v>
          </cell>
          <cell r="E206" t="str">
            <v>Las Lajas - Dulce Nombre</v>
          </cell>
          <cell r="G206">
            <v>8</v>
          </cell>
        </row>
        <row r="207">
          <cell r="A207" t="str">
            <v>03V36900</v>
          </cell>
          <cell r="B207" t="str">
            <v>V</v>
          </cell>
          <cell r="C207" t="str">
            <v>Sector 07</v>
          </cell>
          <cell r="D207" t="str">
            <v>TI</v>
          </cell>
          <cell r="E207" t="str">
            <v>San Francisco de La Peña - Mal Paso</v>
          </cell>
          <cell r="G207">
            <v>3.9</v>
          </cell>
        </row>
        <row r="208">
          <cell r="A208" t="str">
            <v>03V37410</v>
          </cell>
          <cell r="B208" t="str">
            <v>V</v>
          </cell>
          <cell r="C208" t="str">
            <v>Sector 07</v>
          </cell>
          <cell r="D208" t="str">
            <v>MS</v>
          </cell>
          <cell r="E208" t="str">
            <v>Minas de Oro - Victoria (de: Minas de Oro a: LD CO/YO)</v>
          </cell>
          <cell r="G208">
            <v>24.6</v>
          </cell>
        </row>
        <row r="209">
          <cell r="A209" t="str">
            <v>03V38400</v>
          </cell>
          <cell r="B209" t="str">
            <v>V</v>
          </cell>
          <cell r="C209" t="str">
            <v>Sector 07</v>
          </cell>
          <cell r="D209" t="str">
            <v>MS</v>
          </cell>
          <cell r="E209" t="str">
            <v>V374 - San José del Potrero</v>
          </cell>
          <cell r="G209">
            <v>9.8000000000000007</v>
          </cell>
        </row>
        <row r="210">
          <cell r="A210" t="str">
            <v>07V63700</v>
          </cell>
          <cell r="B210" t="str">
            <v>V</v>
          </cell>
          <cell r="C210" t="str">
            <v>Sector 07</v>
          </cell>
          <cell r="D210" t="str">
            <v>TI</v>
          </cell>
          <cell r="E210" t="str">
            <v>El Zapote - Portillo de Casitas - Arado Grande</v>
          </cell>
          <cell r="G210">
            <v>10.45</v>
          </cell>
        </row>
        <row r="211">
          <cell r="A211" t="str">
            <v>03P00520</v>
          </cell>
          <cell r="B211" t="str">
            <v>P</v>
          </cell>
          <cell r="C211" t="str">
            <v>Sector 08</v>
          </cell>
          <cell r="D211" t="str">
            <v>CA</v>
          </cell>
          <cell r="E211" t="str">
            <v>Ruta CA-5 Norte, Límite Deptal. F.M./Comayagua - Vista Linda</v>
          </cell>
          <cell r="G211">
            <v>6.57</v>
          </cell>
        </row>
        <row r="212">
          <cell r="A212" t="str">
            <v>03P00522</v>
          </cell>
          <cell r="B212" t="str">
            <v>P</v>
          </cell>
          <cell r="C212" t="str">
            <v>Sector 08</v>
          </cell>
          <cell r="D212" t="str">
            <v>CA</v>
          </cell>
          <cell r="E212" t="str">
            <v>Ruta CA-5 Norte, Vista Linda - Inicio Valle de Comayagua las Mercedes</v>
          </cell>
          <cell r="G212">
            <v>12.4</v>
          </cell>
        </row>
        <row r="213">
          <cell r="A213" t="str">
            <v>03P00523</v>
          </cell>
          <cell r="B213" t="str">
            <v>P</v>
          </cell>
          <cell r="C213" t="str">
            <v>Sector 08</v>
          </cell>
          <cell r="D213" t="str">
            <v>CA</v>
          </cell>
          <cell r="E213" t="str">
            <v>Ruta CA-5 Norte, Inicio Valle de Comayagua - Palmerola</v>
          </cell>
          <cell r="G213">
            <v>8.92</v>
          </cell>
        </row>
        <row r="214">
          <cell r="A214" t="str">
            <v>03P00525</v>
          </cell>
          <cell r="B214" t="str">
            <v>P</v>
          </cell>
          <cell r="C214" t="str">
            <v>Sector 08</v>
          </cell>
          <cell r="D214" t="str">
            <v>CA</v>
          </cell>
          <cell r="E214" t="str">
            <v>Ruta CA-5 Norte, Palmerola - Libramiento - Final Valle de Comayagua</v>
          </cell>
          <cell r="G214">
            <v>20.420000000000002</v>
          </cell>
        </row>
        <row r="215">
          <cell r="A215" t="str">
            <v>03P00710</v>
          </cell>
          <cell r="B215" t="str">
            <v>P</v>
          </cell>
          <cell r="C215" t="str">
            <v>Sector 08</v>
          </cell>
          <cell r="D215" t="str">
            <v>TD</v>
          </cell>
          <cell r="E215" t="str">
            <v>Ruta CA-7, Palmerola - Límite Deptal. Comayagua/La Paz</v>
          </cell>
          <cell r="G215">
            <v>4.8899999999999997</v>
          </cell>
        </row>
        <row r="216">
          <cell r="A216" t="str">
            <v>03S05810</v>
          </cell>
          <cell r="B216" t="str">
            <v>S</v>
          </cell>
          <cell r="C216" t="str">
            <v>Sector 08</v>
          </cell>
          <cell r="D216" t="str">
            <v>CA</v>
          </cell>
          <cell r="E216" t="str">
            <v>Ruta 58, Los Mangos - Cruce con Ruta CA-7</v>
          </cell>
          <cell r="G216">
            <v>4.49</v>
          </cell>
        </row>
        <row r="217">
          <cell r="A217" t="str">
            <v>03S06810</v>
          </cell>
          <cell r="B217" t="str">
            <v>S</v>
          </cell>
          <cell r="C217" t="str">
            <v>Sector 08</v>
          </cell>
          <cell r="D217" t="str">
            <v>TD</v>
          </cell>
          <cell r="E217" t="str">
            <v>Ruta 68, Comayagua - Ajuterique</v>
          </cell>
          <cell r="G217">
            <v>10.75</v>
          </cell>
        </row>
        <row r="218">
          <cell r="A218" t="str">
            <v>03S06820</v>
          </cell>
          <cell r="B218" t="str">
            <v>S</v>
          </cell>
          <cell r="C218" t="str">
            <v>Sector 08</v>
          </cell>
          <cell r="D218" t="str">
            <v>TD</v>
          </cell>
          <cell r="E218" t="str">
            <v>Ruta 68, Ajuterique - Límite Deptal. Comayagua/La Paz</v>
          </cell>
          <cell r="G218">
            <v>5.07</v>
          </cell>
        </row>
        <row r="219">
          <cell r="A219" t="str">
            <v>03S11210</v>
          </cell>
          <cell r="B219" t="str">
            <v>S</v>
          </cell>
          <cell r="C219" t="str">
            <v>Sector 08</v>
          </cell>
          <cell r="D219" t="str">
            <v>CA</v>
          </cell>
          <cell r="E219" t="str">
            <v>Ruta 112, Villa de San Antonio - Lamaní</v>
          </cell>
          <cell r="G219">
            <v>13.33</v>
          </cell>
        </row>
        <row r="220">
          <cell r="A220" t="str">
            <v>03S11220</v>
          </cell>
          <cell r="B220" t="str">
            <v>S</v>
          </cell>
          <cell r="C220" t="str">
            <v>Sector 08</v>
          </cell>
          <cell r="D220" t="str">
            <v>MS</v>
          </cell>
          <cell r="E220" t="str">
            <v>Ruta 112, Lamaní - Límite Deptal. Comayagua/La Paz</v>
          </cell>
          <cell r="G220">
            <v>15.66</v>
          </cell>
        </row>
        <row r="221">
          <cell r="A221" t="str">
            <v>03S15610</v>
          </cell>
          <cell r="B221" t="str">
            <v>S</v>
          </cell>
          <cell r="C221" t="str">
            <v>Sector 08</v>
          </cell>
          <cell r="D221" t="str">
            <v>CA</v>
          </cell>
          <cell r="E221" t="str">
            <v>Ruta 156, Retorno Comayagua - Empalme CA-5 Norte</v>
          </cell>
          <cell r="G221">
            <v>7.13</v>
          </cell>
        </row>
        <row r="222">
          <cell r="A222" t="str">
            <v>03S15710</v>
          </cell>
          <cell r="B222" t="str">
            <v>S</v>
          </cell>
          <cell r="C222" t="str">
            <v>Sector 08</v>
          </cell>
          <cell r="D222" t="str">
            <v>CH</v>
          </cell>
          <cell r="E222" t="str">
            <v>Ruta 157, Comayagua - El Volcan</v>
          </cell>
          <cell r="G222">
            <v>4.3</v>
          </cell>
        </row>
        <row r="223">
          <cell r="A223" t="str">
            <v>03V20100</v>
          </cell>
          <cell r="B223" t="str">
            <v>V</v>
          </cell>
          <cell r="C223" t="str">
            <v>Sector 08</v>
          </cell>
          <cell r="D223" t="str">
            <v>TI</v>
          </cell>
          <cell r="E223" t="str">
            <v>El Volcán - La OKI</v>
          </cell>
          <cell r="G223">
            <v>9.1999999999999993</v>
          </cell>
        </row>
        <row r="224">
          <cell r="A224" t="str">
            <v>03V20600</v>
          </cell>
          <cell r="B224" t="str">
            <v>V</v>
          </cell>
          <cell r="C224" t="str">
            <v>Sector 08</v>
          </cell>
          <cell r="D224" t="str">
            <v>MS</v>
          </cell>
          <cell r="E224" t="str">
            <v>Comayagua - El Sitio - El Ciruelo</v>
          </cell>
          <cell r="G224">
            <v>9.44</v>
          </cell>
        </row>
        <row r="225">
          <cell r="A225" t="str">
            <v>03V20700</v>
          </cell>
          <cell r="B225" t="str">
            <v>V</v>
          </cell>
          <cell r="C225" t="str">
            <v>Sector 08</v>
          </cell>
          <cell r="D225" t="str">
            <v>MS</v>
          </cell>
          <cell r="E225" t="str">
            <v>El Ciruelo - Agua Fría</v>
          </cell>
          <cell r="G225">
            <v>4.0999999999999996</v>
          </cell>
        </row>
        <row r="226">
          <cell r="A226" t="str">
            <v>03V20800</v>
          </cell>
          <cell r="B226" t="str">
            <v>V</v>
          </cell>
          <cell r="C226" t="str">
            <v>Sector 08</v>
          </cell>
          <cell r="D226" t="str">
            <v>MS</v>
          </cell>
          <cell r="E226" t="str">
            <v>Agua Fria - Cordero - La Cooperativa - La Sidra</v>
          </cell>
          <cell r="G226">
            <v>9.5500000000000007</v>
          </cell>
        </row>
        <row r="227">
          <cell r="A227" t="str">
            <v>03V25000</v>
          </cell>
          <cell r="B227" t="str">
            <v>V</v>
          </cell>
          <cell r="C227" t="str">
            <v>Sector 08</v>
          </cell>
          <cell r="D227" t="str">
            <v>MS</v>
          </cell>
          <cell r="E227" t="str">
            <v>Ruta CA-5 - El Taladro</v>
          </cell>
          <cell r="G227">
            <v>6.4</v>
          </cell>
        </row>
        <row r="228">
          <cell r="A228" t="str">
            <v>03V25100</v>
          </cell>
          <cell r="B228" t="str">
            <v>V</v>
          </cell>
          <cell r="C228" t="str">
            <v>Sector 08</v>
          </cell>
          <cell r="D228" t="str">
            <v>TI</v>
          </cell>
          <cell r="E228" t="str">
            <v>V250 - Playitas - El Sifón</v>
          </cell>
          <cell r="G228">
            <v>7.3</v>
          </cell>
        </row>
        <row r="229">
          <cell r="A229" t="str">
            <v>03V25200</v>
          </cell>
          <cell r="B229" t="str">
            <v>V</v>
          </cell>
          <cell r="C229" t="str">
            <v>Sector 08</v>
          </cell>
          <cell r="D229" t="str">
            <v>MS</v>
          </cell>
          <cell r="E229" t="str">
            <v>Ajuterique - San Rafael - El Playon</v>
          </cell>
          <cell r="G229">
            <v>11</v>
          </cell>
        </row>
        <row r="230">
          <cell r="A230" t="str">
            <v>03V25300</v>
          </cell>
          <cell r="B230" t="str">
            <v>V</v>
          </cell>
          <cell r="C230" t="str">
            <v>Sector 08</v>
          </cell>
          <cell r="D230" t="str">
            <v>MS</v>
          </cell>
          <cell r="E230" t="str">
            <v>V252 - Quelepa</v>
          </cell>
          <cell r="G230">
            <v>2.25</v>
          </cell>
        </row>
        <row r="231">
          <cell r="A231" t="str">
            <v>03V25600</v>
          </cell>
          <cell r="B231" t="str">
            <v>V</v>
          </cell>
          <cell r="C231" t="str">
            <v>Sector 08</v>
          </cell>
          <cell r="D231" t="str">
            <v>MS</v>
          </cell>
          <cell r="E231" t="str">
            <v>S068 - San Blas - Playitas</v>
          </cell>
          <cell r="G231">
            <v>5</v>
          </cell>
        </row>
        <row r="232">
          <cell r="A232" t="str">
            <v>03V25700</v>
          </cell>
          <cell r="B232" t="str">
            <v>V</v>
          </cell>
          <cell r="C232" t="str">
            <v>Sector 08</v>
          </cell>
          <cell r="D232" t="str">
            <v>MS</v>
          </cell>
          <cell r="E232" t="str">
            <v>Las Liconas - V251 (Playitas)</v>
          </cell>
          <cell r="G232">
            <v>2.1</v>
          </cell>
        </row>
        <row r="233">
          <cell r="A233" t="str">
            <v>03V25810</v>
          </cell>
          <cell r="B233" t="str">
            <v>V</v>
          </cell>
          <cell r="C233" t="str">
            <v>Sector 08</v>
          </cell>
          <cell r="D233" t="str">
            <v>MS</v>
          </cell>
          <cell r="E233" t="str">
            <v>Las Liconas - EL  INFOP - La Paz (Las Liconas - LD COM/LP)</v>
          </cell>
          <cell r="G233">
            <v>8.1</v>
          </cell>
        </row>
        <row r="234">
          <cell r="A234" t="str">
            <v>03V25900</v>
          </cell>
          <cell r="B234" t="str">
            <v>V</v>
          </cell>
          <cell r="C234" t="str">
            <v>Sector 08</v>
          </cell>
          <cell r="D234" t="str">
            <v>MS</v>
          </cell>
          <cell r="E234" t="str">
            <v>Playitas - Lo de Reyna - Veracruz</v>
          </cell>
          <cell r="G234">
            <v>16.91</v>
          </cell>
        </row>
        <row r="235">
          <cell r="A235" t="str">
            <v>03V26010</v>
          </cell>
          <cell r="B235" t="str">
            <v>V</v>
          </cell>
          <cell r="C235" t="str">
            <v>Sector 08</v>
          </cell>
          <cell r="D235" t="str">
            <v>TI</v>
          </cell>
          <cell r="E235" t="str">
            <v>El Sifón - INFOP (El Sifón - LD COM/LP)</v>
          </cell>
          <cell r="G235">
            <v>4.92</v>
          </cell>
        </row>
        <row r="236">
          <cell r="A236" t="str">
            <v>03V26110</v>
          </cell>
          <cell r="B236" t="str">
            <v>V</v>
          </cell>
          <cell r="C236" t="str">
            <v>Sector 08</v>
          </cell>
          <cell r="D236" t="str">
            <v>MS</v>
          </cell>
          <cell r="E236" t="str">
            <v>Lejamaní - Miravalles - CA-7 (Lejamani - LD COM/LP)</v>
          </cell>
          <cell r="G236">
            <v>6.4</v>
          </cell>
        </row>
        <row r="237">
          <cell r="A237" t="str">
            <v>03V26300</v>
          </cell>
          <cell r="B237" t="str">
            <v>V</v>
          </cell>
          <cell r="C237" t="str">
            <v>Sector 08</v>
          </cell>
          <cell r="D237" t="str">
            <v>TI</v>
          </cell>
          <cell r="E237" t="str">
            <v>Lejamaní - V260</v>
          </cell>
          <cell r="G237">
            <v>1.6</v>
          </cell>
        </row>
        <row r="238">
          <cell r="A238" t="str">
            <v>03V26600</v>
          </cell>
          <cell r="B238" t="str">
            <v>V</v>
          </cell>
          <cell r="C238" t="str">
            <v>Sector 08</v>
          </cell>
          <cell r="D238" t="str">
            <v>TI</v>
          </cell>
          <cell r="E238" t="str">
            <v>San Jose de Cañas - La Libertad - San Miguel de Selguapa</v>
          </cell>
          <cell r="G238">
            <v>8.11</v>
          </cell>
        </row>
        <row r="239">
          <cell r="A239" t="str">
            <v>03V26700</v>
          </cell>
          <cell r="B239" t="str">
            <v>V</v>
          </cell>
          <cell r="C239" t="str">
            <v>Sector 08</v>
          </cell>
          <cell r="D239" t="str">
            <v>TI</v>
          </cell>
          <cell r="E239" t="str">
            <v>V251 - Los Terreros - V257</v>
          </cell>
          <cell r="G239">
            <v>1.6</v>
          </cell>
        </row>
        <row r="240">
          <cell r="A240" t="str">
            <v>03V27310</v>
          </cell>
          <cell r="B240" t="str">
            <v>V</v>
          </cell>
          <cell r="C240" t="str">
            <v>Sector 08</v>
          </cell>
          <cell r="D240" t="str">
            <v>MS</v>
          </cell>
          <cell r="E240" t="str">
            <v>Agua Salada - San Sebastian - Cane (Agua Salada - LD COM/LP)</v>
          </cell>
          <cell r="G240">
            <v>4.4000000000000004</v>
          </cell>
        </row>
        <row r="241">
          <cell r="A241" t="str">
            <v>03V27400</v>
          </cell>
          <cell r="B241" t="str">
            <v>V</v>
          </cell>
          <cell r="C241" t="str">
            <v>Sector 08</v>
          </cell>
          <cell r="D241" t="str">
            <v>MS</v>
          </cell>
          <cell r="E241" t="str">
            <v>San Sebastian - Humuya</v>
          </cell>
          <cell r="G241">
            <v>3.2</v>
          </cell>
        </row>
        <row r="242">
          <cell r="A242" t="str">
            <v>03V27500</v>
          </cell>
          <cell r="B242" t="str">
            <v>V</v>
          </cell>
          <cell r="C242" t="str">
            <v>Sector 08</v>
          </cell>
          <cell r="D242" t="str">
            <v>MS</v>
          </cell>
          <cell r="E242" t="str">
            <v>Las Mercedes - V280</v>
          </cell>
          <cell r="G242">
            <v>2</v>
          </cell>
        </row>
        <row r="243">
          <cell r="A243" t="str">
            <v>03V27600</v>
          </cell>
          <cell r="B243" t="str">
            <v>V</v>
          </cell>
          <cell r="C243" t="str">
            <v>Sector 08</v>
          </cell>
          <cell r="D243" t="str">
            <v>MS</v>
          </cell>
          <cell r="E243" t="str">
            <v>Los Palillos - Villa de San Antonio</v>
          </cell>
          <cell r="F243">
            <v>2</v>
          </cell>
          <cell r="G243">
            <v>3.6</v>
          </cell>
        </row>
        <row r="244">
          <cell r="A244" t="str">
            <v>03V27700</v>
          </cell>
          <cell r="B244" t="str">
            <v>V</v>
          </cell>
          <cell r="C244" t="str">
            <v>Sector 08</v>
          </cell>
          <cell r="D244" t="str">
            <v>MS</v>
          </cell>
          <cell r="E244" t="str">
            <v>Las Mercedes - Los Palillos</v>
          </cell>
          <cell r="G244">
            <v>14</v>
          </cell>
        </row>
        <row r="245">
          <cell r="A245" t="str">
            <v>03V27800</v>
          </cell>
          <cell r="B245" t="str">
            <v>V</v>
          </cell>
          <cell r="C245" t="str">
            <v>Sector 08</v>
          </cell>
          <cell r="D245" t="str">
            <v>MS</v>
          </cell>
          <cell r="E245" t="str">
            <v>Flores - San José - Los Mangos</v>
          </cell>
          <cell r="G245">
            <v>4.4000000000000004</v>
          </cell>
        </row>
        <row r="246">
          <cell r="A246" t="str">
            <v>03V27900</v>
          </cell>
          <cell r="B246" t="str">
            <v>V</v>
          </cell>
          <cell r="C246" t="str">
            <v>Sector 08</v>
          </cell>
          <cell r="D246" t="str">
            <v>MS</v>
          </cell>
          <cell r="E246" t="str">
            <v>Lamaní - Valladolid - Las Mercedes</v>
          </cell>
          <cell r="G246">
            <v>12.5</v>
          </cell>
        </row>
        <row r="247">
          <cell r="A247" t="str">
            <v>03V28000</v>
          </cell>
          <cell r="B247" t="str">
            <v>V</v>
          </cell>
          <cell r="C247" t="str">
            <v>Sector 08</v>
          </cell>
          <cell r="D247" t="str">
            <v>MS</v>
          </cell>
          <cell r="E247" t="str">
            <v>Flores - La Química - S112</v>
          </cell>
          <cell r="G247">
            <v>6.5</v>
          </cell>
        </row>
        <row r="248">
          <cell r="A248" t="str">
            <v>03V28100</v>
          </cell>
          <cell r="B248" t="str">
            <v>V</v>
          </cell>
          <cell r="C248" t="str">
            <v>Sector 08</v>
          </cell>
          <cell r="D248" t="str">
            <v>MS</v>
          </cell>
          <cell r="E248" t="str">
            <v>Ruta CA-5 - V277</v>
          </cell>
          <cell r="G248">
            <v>1.2</v>
          </cell>
        </row>
        <row r="249">
          <cell r="A249" t="str">
            <v>03V28300</v>
          </cell>
          <cell r="B249" t="str">
            <v>V</v>
          </cell>
          <cell r="C249" t="str">
            <v>Sector 08</v>
          </cell>
          <cell r="D249" t="str">
            <v>MS</v>
          </cell>
          <cell r="E249" t="str">
            <v>San José - V277</v>
          </cell>
          <cell r="G249">
            <v>0.75</v>
          </cell>
        </row>
        <row r="250">
          <cell r="A250" t="str">
            <v>03V28400</v>
          </cell>
          <cell r="B250" t="str">
            <v>V</v>
          </cell>
          <cell r="C250" t="str">
            <v>Sector 08</v>
          </cell>
          <cell r="D250" t="str">
            <v>MS</v>
          </cell>
          <cell r="E250" t="str">
            <v>Ruta CA-5 - San Nicolás</v>
          </cell>
          <cell r="G250">
            <v>0.6</v>
          </cell>
        </row>
        <row r="251">
          <cell r="A251" t="str">
            <v>03V28500</v>
          </cell>
          <cell r="B251" t="str">
            <v>V</v>
          </cell>
          <cell r="C251" t="str">
            <v>Sector 08</v>
          </cell>
          <cell r="D251" t="str">
            <v>MS</v>
          </cell>
          <cell r="E251" t="str">
            <v>V277 - Los Cimientos</v>
          </cell>
          <cell r="G251">
            <v>1.1299999999999999</v>
          </cell>
        </row>
        <row r="252">
          <cell r="A252" t="str">
            <v>12S11230</v>
          </cell>
          <cell r="B252" t="str">
            <v>S</v>
          </cell>
          <cell r="C252" t="str">
            <v>Sector 08</v>
          </cell>
          <cell r="D252" t="str">
            <v>MS</v>
          </cell>
          <cell r="E252" t="str">
            <v>Ruta 112, Límite Deptal. Comayagua/La Paz - Aguanqueterique</v>
          </cell>
          <cell r="G252">
            <v>23</v>
          </cell>
        </row>
        <row r="253">
          <cell r="A253" t="str">
            <v>12S11240</v>
          </cell>
          <cell r="B253" t="str">
            <v>S</v>
          </cell>
          <cell r="C253" t="str">
            <v>Sector 08</v>
          </cell>
          <cell r="D253" t="str">
            <v>MS</v>
          </cell>
          <cell r="E253" t="str">
            <v>Ruta 112, Aguanqueterique - Desvío San Antonio del Norte</v>
          </cell>
          <cell r="G253">
            <v>11.33</v>
          </cell>
        </row>
        <row r="254">
          <cell r="A254" t="str">
            <v>12S11250</v>
          </cell>
          <cell r="B254" t="str">
            <v>S</v>
          </cell>
          <cell r="C254" t="str">
            <v>Sector 08</v>
          </cell>
          <cell r="D254" t="str">
            <v>MS</v>
          </cell>
          <cell r="E254" t="str">
            <v>Ruta 112, Desvío San Antonio del Norte - Desvío Lauterique</v>
          </cell>
          <cell r="G254">
            <v>7.08</v>
          </cell>
        </row>
        <row r="255">
          <cell r="A255" t="str">
            <v>12V57500</v>
          </cell>
          <cell r="B255" t="str">
            <v>V</v>
          </cell>
          <cell r="C255" t="str">
            <v>Sector 08</v>
          </cell>
          <cell r="D255" t="str">
            <v>TI</v>
          </cell>
          <cell r="E255" t="str">
            <v>San Juan de la Paz - El Llano - Horcones</v>
          </cell>
          <cell r="G255">
            <v>5.85</v>
          </cell>
        </row>
        <row r="256">
          <cell r="A256" t="str">
            <v>12V57600</v>
          </cell>
          <cell r="B256" t="str">
            <v>V</v>
          </cell>
          <cell r="C256" t="str">
            <v>Sector 08</v>
          </cell>
          <cell r="D256" t="str">
            <v>TI</v>
          </cell>
          <cell r="E256" t="str">
            <v>V575 - El Quebrachal</v>
          </cell>
          <cell r="G256">
            <v>2.2000000000000002</v>
          </cell>
        </row>
        <row r="257">
          <cell r="A257" t="str">
            <v>12V57700</v>
          </cell>
          <cell r="B257" t="str">
            <v>V</v>
          </cell>
          <cell r="C257" t="str">
            <v>Sector 08</v>
          </cell>
          <cell r="D257" t="str">
            <v>TI</v>
          </cell>
          <cell r="E257" t="str">
            <v>San Juan de la Paz - Santa Rosita</v>
          </cell>
          <cell r="G257">
            <v>9.58</v>
          </cell>
        </row>
        <row r="258">
          <cell r="A258" t="str">
            <v>12V57800</v>
          </cell>
          <cell r="B258" t="str">
            <v>V</v>
          </cell>
          <cell r="C258" t="str">
            <v>Sector 08</v>
          </cell>
          <cell r="D258" t="str">
            <v>MS</v>
          </cell>
          <cell r="E258" t="str">
            <v>El Tejar - San Juan de La Paz</v>
          </cell>
          <cell r="G258">
            <v>1.54</v>
          </cell>
        </row>
        <row r="259">
          <cell r="A259" t="str">
            <v>12V57900</v>
          </cell>
          <cell r="B259" t="str">
            <v>V</v>
          </cell>
          <cell r="C259" t="str">
            <v>Sector 08</v>
          </cell>
          <cell r="D259" t="str">
            <v>MS</v>
          </cell>
          <cell r="E259" t="str">
            <v>S112 - San Antonio del Norte</v>
          </cell>
          <cell r="G259">
            <v>5.5</v>
          </cell>
        </row>
        <row r="260">
          <cell r="A260" t="str">
            <v>12V58000</v>
          </cell>
          <cell r="B260" t="str">
            <v>V</v>
          </cell>
          <cell r="C260" t="str">
            <v>Sector 08</v>
          </cell>
          <cell r="D260" t="str">
            <v>MS</v>
          </cell>
          <cell r="E260" t="str">
            <v>San Antonio del Norte - San Juan de La Paz</v>
          </cell>
          <cell r="G260">
            <v>12.7</v>
          </cell>
        </row>
        <row r="261">
          <cell r="A261" t="str">
            <v>12V58300</v>
          </cell>
          <cell r="B261" t="str">
            <v>V</v>
          </cell>
          <cell r="C261" t="str">
            <v>Sector 08</v>
          </cell>
          <cell r="D261" t="str">
            <v>MS</v>
          </cell>
          <cell r="E261" t="str">
            <v>San Antonio del Norte - El Jicaral - Corral Falso</v>
          </cell>
          <cell r="G261">
            <v>6.75</v>
          </cell>
        </row>
        <row r="262">
          <cell r="A262" t="str">
            <v>12V58400</v>
          </cell>
          <cell r="B262" t="str">
            <v>V</v>
          </cell>
          <cell r="C262" t="str">
            <v>Sector 08</v>
          </cell>
          <cell r="D262" t="str">
            <v>TI</v>
          </cell>
          <cell r="E262" t="str">
            <v>Mato de Palo - Cordoncillo - Quiscamote</v>
          </cell>
          <cell r="G262">
            <v>3.41</v>
          </cell>
        </row>
        <row r="263">
          <cell r="A263" t="str">
            <v>12V58500</v>
          </cell>
          <cell r="B263" t="str">
            <v>V</v>
          </cell>
          <cell r="C263" t="str">
            <v>Sector 08</v>
          </cell>
          <cell r="D263" t="str">
            <v>MS</v>
          </cell>
          <cell r="E263" t="str">
            <v>San Antonio del Norte - Mercedes de Oriente</v>
          </cell>
          <cell r="G263">
            <v>12.75</v>
          </cell>
        </row>
        <row r="264">
          <cell r="A264" t="str">
            <v>12V58600</v>
          </cell>
          <cell r="B264" t="str">
            <v>V</v>
          </cell>
          <cell r="C264" t="str">
            <v>Sector 08</v>
          </cell>
          <cell r="D264" t="str">
            <v>TI</v>
          </cell>
          <cell r="E264" t="str">
            <v>San Antonio del Norte - Pitayas</v>
          </cell>
          <cell r="G264">
            <v>4.7</v>
          </cell>
        </row>
        <row r="265">
          <cell r="A265" t="str">
            <v>12V58700</v>
          </cell>
          <cell r="B265" t="str">
            <v>V</v>
          </cell>
          <cell r="C265" t="str">
            <v>Sector 08</v>
          </cell>
          <cell r="D265" t="str">
            <v>MS</v>
          </cell>
          <cell r="E265" t="str">
            <v>V586 - Ringleras</v>
          </cell>
          <cell r="G265">
            <v>3.1</v>
          </cell>
        </row>
        <row r="266">
          <cell r="A266" t="str">
            <v>12V58800</v>
          </cell>
          <cell r="B266" t="str">
            <v>V</v>
          </cell>
          <cell r="C266" t="str">
            <v>Sector 08</v>
          </cell>
          <cell r="D266" t="str">
            <v>TI</v>
          </cell>
          <cell r="E266" t="str">
            <v>Platanar - Chaguites</v>
          </cell>
          <cell r="G266">
            <v>2.8</v>
          </cell>
        </row>
        <row r="267">
          <cell r="A267" t="str">
            <v>04P00457</v>
          </cell>
          <cell r="B267" t="str">
            <v>P</v>
          </cell>
          <cell r="C267" t="str">
            <v>Sector 09</v>
          </cell>
          <cell r="D267" t="str">
            <v>CA</v>
          </cell>
          <cell r="E267" t="str">
            <v>Ruta CA-4 Occidente, Desvío a San Nicolas - Desvio a Gracias</v>
          </cell>
          <cell r="G267">
            <v>33.270000000000003</v>
          </cell>
        </row>
        <row r="268">
          <cell r="A268" t="str">
            <v>04P00460</v>
          </cell>
          <cell r="B268" t="str">
            <v>P</v>
          </cell>
          <cell r="C268" t="str">
            <v>Sector 09</v>
          </cell>
          <cell r="D268" t="str">
            <v>CA</v>
          </cell>
          <cell r="E268" t="str">
            <v>Ruta CA-4 Occidente, Desvío a Gracias - Santa Rosa de Copán</v>
          </cell>
          <cell r="G268">
            <v>1.89</v>
          </cell>
        </row>
        <row r="269">
          <cell r="A269" t="str">
            <v>04P00461</v>
          </cell>
          <cell r="B269" t="str">
            <v>P</v>
          </cell>
          <cell r="C269" t="str">
            <v>Sector 09</v>
          </cell>
          <cell r="D269" t="str">
            <v>CA</v>
          </cell>
          <cell r="E269" t="str">
            <v>Ruta CA-4 Occidente, Santa Rosa de Copán (Zona Urbana,Trocha Der.)</v>
          </cell>
          <cell r="G269">
            <v>1.3</v>
          </cell>
        </row>
        <row r="270">
          <cell r="A270" t="str">
            <v>04P00462</v>
          </cell>
          <cell r="B270" t="str">
            <v>P</v>
          </cell>
          <cell r="C270" t="str">
            <v>Sector 09</v>
          </cell>
          <cell r="D270" t="str">
            <v>CA</v>
          </cell>
          <cell r="E270" t="str">
            <v>Ruta CA-4 Occidente, Santa Rosa de Copán (Zona Urbana,Trocha Izq.)</v>
          </cell>
          <cell r="G270">
            <v>1.3</v>
          </cell>
        </row>
        <row r="271">
          <cell r="A271" t="str">
            <v>04P00465</v>
          </cell>
          <cell r="B271" t="str">
            <v>P</v>
          </cell>
          <cell r="C271" t="str">
            <v>Sector 09</v>
          </cell>
          <cell r="D271" t="str">
            <v>CA</v>
          </cell>
          <cell r="E271" t="str">
            <v>Ruta CA-4 Occidente, Santa Rosa de Copán LD CO-LE</v>
          </cell>
          <cell r="G271">
            <v>10.75</v>
          </cell>
        </row>
        <row r="272">
          <cell r="A272" t="str">
            <v>04P00468</v>
          </cell>
          <cell r="B272" t="str">
            <v>P</v>
          </cell>
          <cell r="C272" t="str">
            <v>Sector 09</v>
          </cell>
          <cell r="D272" t="str">
            <v>CA</v>
          </cell>
          <cell r="E272" t="str">
            <v>Ruta CA-4 Occidente, LD LE/CO - Cucuyagua</v>
          </cell>
          <cell r="G272">
            <v>15.82</v>
          </cell>
        </row>
        <row r="273">
          <cell r="A273" t="str">
            <v>04P00470</v>
          </cell>
          <cell r="B273" t="str">
            <v>P</v>
          </cell>
          <cell r="C273" t="str">
            <v>Sector 09</v>
          </cell>
          <cell r="D273" t="str">
            <v>CA</v>
          </cell>
          <cell r="E273" t="str">
            <v>Ruta CA-4 Occidente, Cucuyagua - Límite Deptal. Copán/Ocotepeque</v>
          </cell>
          <cell r="G273">
            <v>6.26</v>
          </cell>
        </row>
        <row r="274">
          <cell r="A274" t="str">
            <v>04P01130</v>
          </cell>
          <cell r="B274" t="str">
            <v>P</v>
          </cell>
          <cell r="C274" t="str">
            <v>Sector 09</v>
          </cell>
          <cell r="D274" t="str">
            <v>TD</v>
          </cell>
          <cell r="E274" t="str">
            <v>Ruta CA-11-A, Sta. Rosa de Copán - Límite Deptal. Copán</v>
          </cell>
          <cell r="G274">
            <v>21.38</v>
          </cell>
        </row>
        <row r="275">
          <cell r="A275" t="str">
            <v>04S10610</v>
          </cell>
          <cell r="B275" t="str">
            <v>S</v>
          </cell>
          <cell r="C275" t="str">
            <v>Sector 09</v>
          </cell>
          <cell r="D275" t="str">
            <v>CH</v>
          </cell>
          <cell r="E275" t="str">
            <v>Ruta 106, CA-4 - Trinidad - Fin de Pavimento</v>
          </cell>
          <cell r="G275">
            <v>3.8</v>
          </cell>
        </row>
        <row r="276">
          <cell r="A276" t="str">
            <v>04S10620</v>
          </cell>
          <cell r="B276" t="str">
            <v>S</v>
          </cell>
          <cell r="C276" t="str">
            <v>Sector 09</v>
          </cell>
          <cell r="D276" t="str">
            <v>CH</v>
          </cell>
          <cell r="E276" t="str">
            <v>Ruta 106, CA-4 - Trinidad - Fin de Pavimento</v>
          </cell>
          <cell r="G276">
            <v>3</v>
          </cell>
        </row>
        <row r="277">
          <cell r="A277" t="str">
            <v>04S13210</v>
          </cell>
          <cell r="B277" t="str">
            <v>S</v>
          </cell>
          <cell r="C277" t="str">
            <v>Sector 09</v>
          </cell>
          <cell r="D277" t="str">
            <v>TD</v>
          </cell>
          <cell r="E277" t="str">
            <v>Ruta 132, Cucuyagua - Corquín</v>
          </cell>
          <cell r="G277">
            <v>11.45</v>
          </cell>
        </row>
        <row r="278">
          <cell r="A278" t="str">
            <v>04S13220</v>
          </cell>
          <cell r="B278" t="str">
            <v>S</v>
          </cell>
          <cell r="C278" t="str">
            <v>Sector 09</v>
          </cell>
          <cell r="D278" t="str">
            <v>MS</v>
          </cell>
          <cell r="E278" t="str">
            <v>Ruta 132, Corquín - Límite Deptal. Copán/Ocotepeque</v>
          </cell>
          <cell r="G278">
            <v>10.199999999999999</v>
          </cell>
        </row>
        <row r="279">
          <cell r="A279" t="str">
            <v>04S13510</v>
          </cell>
          <cell r="B279" t="str">
            <v>S</v>
          </cell>
          <cell r="C279" t="str">
            <v>Sector 09</v>
          </cell>
          <cell r="D279" t="str">
            <v>CH</v>
          </cell>
          <cell r="E279" t="str">
            <v>Ruta 135, Cucuyagua - La Union</v>
          </cell>
          <cell r="G279">
            <v>2.8</v>
          </cell>
        </row>
        <row r="280">
          <cell r="A280" t="str">
            <v>04S15110</v>
          </cell>
          <cell r="B280" t="str">
            <v>S</v>
          </cell>
          <cell r="C280" t="str">
            <v>Sector 09</v>
          </cell>
          <cell r="D280" t="str">
            <v>TD</v>
          </cell>
          <cell r="E280" t="str">
            <v>Ruta 151, Ruta 132 - San Pedro de Copan - Ruta 132</v>
          </cell>
          <cell r="G280">
            <v>1.5</v>
          </cell>
        </row>
        <row r="281">
          <cell r="A281" t="str">
            <v>04S15910</v>
          </cell>
          <cell r="B281" t="str">
            <v>S</v>
          </cell>
          <cell r="C281" t="str">
            <v>Sector 09</v>
          </cell>
          <cell r="D281" t="str">
            <v>MS</v>
          </cell>
          <cell r="E281" t="str">
            <v>Ruta 159, Ruta CA-4 - Dulce Nombre</v>
          </cell>
          <cell r="G281">
            <v>6.87</v>
          </cell>
        </row>
        <row r="282">
          <cell r="A282" t="str">
            <v>04S16010</v>
          </cell>
          <cell r="B282" t="str">
            <v>S</v>
          </cell>
          <cell r="C282" t="str">
            <v>Sector 09</v>
          </cell>
          <cell r="D282" t="str">
            <v>CH</v>
          </cell>
          <cell r="E282" t="str">
            <v>Ruta 160, Ruta CA-4 - San Jose</v>
          </cell>
          <cell r="G282">
            <v>5</v>
          </cell>
        </row>
        <row r="283">
          <cell r="A283" t="str">
            <v>04S21710</v>
          </cell>
          <cell r="B283" t="str">
            <v>S</v>
          </cell>
          <cell r="C283" t="str">
            <v>Sector 09</v>
          </cell>
          <cell r="D283" t="str">
            <v>CH</v>
          </cell>
          <cell r="E283" t="str">
            <v>Ruta CA-4 - Chalmeca</v>
          </cell>
          <cell r="G283">
            <v>2.1</v>
          </cell>
        </row>
        <row r="284">
          <cell r="A284" t="str">
            <v>04V20000</v>
          </cell>
          <cell r="B284" t="str">
            <v>V</v>
          </cell>
          <cell r="C284" t="str">
            <v>Sector 09</v>
          </cell>
          <cell r="D284" t="str">
            <v>MS</v>
          </cell>
          <cell r="E284" t="str">
            <v>Santa Rosa de Copán - Salitrillo - Callejones</v>
          </cell>
          <cell r="G284">
            <v>6</v>
          </cell>
        </row>
        <row r="285">
          <cell r="A285" t="str">
            <v>04V20500</v>
          </cell>
          <cell r="B285" t="str">
            <v>V</v>
          </cell>
          <cell r="C285" t="str">
            <v>Sector 09</v>
          </cell>
          <cell r="D285" t="str">
            <v>MS</v>
          </cell>
          <cell r="E285" t="str">
            <v>Santa Rosa de Copán - Los Plancitos - El Rodeo</v>
          </cell>
          <cell r="G285">
            <v>4</v>
          </cell>
        </row>
        <row r="286">
          <cell r="A286" t="str">
            <v>04V21000</v>
          </cell>
          <cell r="B286" t="str">
            <v>V</v>
          </cell>
          <cell r="C286" t="str">
            <v>Sector 09</v>
          </cell>
          <cell r="D286" t="str">
            <v>MS</v>
          </cell>
          <cell r="E286" t="str">
            <v>Ruta CA-4 - El Rosario</v>
          </cell>
          <cell r="G286">
            <v>1.5</v>
          </cell>
        </row>
        <row r="287">
          <cell r="A287" t="str">
            <v>04V21100</v>
          </cell>
          <cell r="B287" t="str">
            <v>V</v>
          </cell>
          <cell r="C287" t="str">
            <v>Sector 09</v>
          </cell>
          <cell r="D287" t="str">
            <v>MS</v>
          </cell>
          <cell r="E287" t="str">
            <v>Ruta CA-4 - Las Sandías</v>
          </cell>
          <cell r="G287">
            <v>7</v>
          </cell>
        </row>
        <row r="288">
          <cell r="A288" t="str">
            <v>04V21700</v>
          </cell>
          <cell r="B288" t="str">
            <v>V</v>
          </cell>
          <cell r="C288" t="str">
            <v>Sector 09</v>
          </cell>
          <cell r="D288" t="str">
            <v>MS</v>
          </cell>
          <cell r="E288" t="str">
            <v>Dulce Nombre - Las Caleras - San Agustín</v>
          </cell>
          <cell r="F288">
            <v>7</v>
          </cell>
          <cell r="G288">
            <v>20</v>
          </cell>
        </row>
        <row r="289">
          <cell r="A289" t="str">
            <v>04V22000</v>
          </cell>
          <cell r="B289" t="str">
            <v>V</v>
          </cell>
          <cell r="C289" t="str">
            <v>Sector 09</v>
          </cell>
          <cell r="D289" t="str">
            <v>MS</v>
          </cell>
          <cell r="E289" t="str">
            <v>V216 - Dolores</v>
          </cell>
          <cell r="G289">
            <v>1.6</v>
          </cell>
        </row>
        <row r="290">
          <cell r="A290" t="str">
            <v>04V22100</v>
          </cell>
          <cell r="B290" t="str">
            <v>V</v>
          </cell>
          <cell r="C290" t="str">
            <v>Sector 09</v>
          </cell>
          <cell r="D290" t="str">
            <v>TI</v>
          </cell>
          <cell r="E290" t="str">
            <v>Dulce Nombre - Concepción de San Juan - Oromilaca</v>
          </cell>
          <cell r="G290">
            <v>8.83</v>
          </cell>
        </row>
        <row r="291">
          <cell r="A291" t="str">
            <v>04V22200</v>
          </cell>
          <cell r="B291" t="str">
            <v>V</v>
          </cell>
          <cell r="C291" t="str">
            <v>Sector 09</v>
          </cell>
          <cell r="D291" t="str">
            <v>TI</v>
          </cell>
          <cell r="E291" t="str">
            <v>Las Caleras - Prado de La Cruz</v>
          </cell>
          <cell r="G291">
            <v>6</v>
          </cell>
        </row>
        <row r="292">
          <cell r="A292" t="str">
            <v>04V22300</v>
          </cell>
          <cell r="B292" t="str">
            <v>V</v>
          </cell>
          <cell r="C292" t="str">
            <v>Sector 09</v>
          </cell>
          <cell r="D292" t="str">
            <v>TI</v>
          </cell>
          <cell r="E292" t="str">
            <v>V217 - Oromilaca (Campo de Futbol)</v>
          </cell>
          <cell r="G292">
            <v>4.22</v>
          </cell>
        </row>
        <row r="293">
          <cell r="A293" t="str">
            <v>04V22400</v>
          </cell>
          <cell r="B293" t="str">
            <v>V</v>
          </cell>
          <cell r="C293" t="str">
            <v>Sector 09</v>
          </cell>
          <cell r="D293" t="str">
            <v>MS</v>
          </cell>
          <cell r="E293" t="str">
            <v>Ruta CA-11 - Las Delicias - El  Zapote - V217</v>
          </cell>
          <cell r="G293">
            <v>17</v>
          </cell>
        </row>
        <row r="294">
          <cell r="A294" t="str">
            <v>04V22500</v>
          </cell>
          <cell r="B294" t="str">
            <v>V</v>
          </cell>
          <cell r="C294" t="str">
            <v>Sector 09</v>
          </cell>
          <cell r="D294" t="str">
            <v>TI</v>
          </cell>
          <cell r="E294" t="str">
            <v>El Zapote - Quebraditas - CA-11A</v>
          </cell>
          <cell r="G294">
            <v>11.76</v>
          </cell>
        </row>
        <row r="295">
          <cell r="A295" t="str">
            <v>04V22600</v>
          </cell>
          <cell r="B295" t="str">
            <v>V</v>
          </cell>
          <cell r="C295" t="str">
            <v>Sector 09</v>
          </cell>
          <cell r="D295" t="str">
            <v>TI</v>
          </cell>
          <cell r="E295" t="str">
            <v>Agua Buena - La Cueva - V225</v>
          </cell>
          <cell r="G295">
            <v>4.24</v>
          </cell>
        </row>
        <row r="296">
          <cell r="A296" t="str">
            <v>04V22700</v>
          </cell>
          <cell r="B296" t="str">
            <v>V</v>
          </cell>
          <cell r="C296" t="str">
            <v>Sector 09</v>
          </cell>
          <cell r="D296" t="str">
            <v>TI</v>
          </cell>
          <cell r="E296" t="str">
            <v>Quebraditas - V228</v>
          </cell>
          <cell r="G296">
            <v>3.88</v>
          </cell>
        </row>
        <row r="297">
          <cell r="A297" t="str">
            <v>04V22800</v>
          </cell>
          <cell r="B297" t="str">
            <v>V</v>
          </cell>
          <cell r="C297" t="str">
            <v>Sector 09</v>
          </cell>
          <cell r="D297" t="str">
            <v>TI</v>
          </cell>
          <cell r="E297" t="str">
            <v>Prado de la Cruz - Vertiente - San Jose del Bosque</v>
          </cell>
          <cell r="G297">
            <v>4.08</v>
          </cell>
        </row>
        <row r="298">
          <cell r="A298" t="str">
            <v>04V22900</v>
          </cell>
          <cell r="B298" t="str">
            <v>V</v>
          </cell>
          <cell r="C298" t="str">
            <v>Sector 09</v>
          </cell>
          <cell r="D298" t="str">
            <v>TI</v>
          </cell>
          <cell r="E298" t="str">
            <v>Candelaria - Agua Zarca - El Zapote</v>
          </cell>
          <cell r="G298">
            <v>4.8</v>
          </cell>
        </row>
        <row r="299">
          <cell r="A299" t="str">
            <v>04V23000</v>
          </cell>
          <cell r="B299" t="str">
            <v>V</v>
          </cell>
          <cell r="C299" t="str">
            <v>Sector 09</v>
          </cell>
          <cell r="D299" t="str">
            <v>TI</v>
          </cell>
          <cell r="E299" t="str">
            <v>Quebraditas - Buena Vista - V231</v>
          </cell>
          <cell r="G299">
            <v>2</v>
          </cell>
        </row>
        <row r="300">
          <cell r="A300" t="str">
            <v>04V23100</v>
          </cell>
          <cell r="B300" t="str">
            <v>V</v>
          </cell>
          <cell r="C300" t="str">
            <v>Sector 09</v>
          </cell>
          <cell r="D300" t="str">
            <v>TI</v>
          </cell>
          <cell r="E300" t="str">
            <v>Bañaderos - Aldea Nueva - Santa Isabel</v>
          </cell>
          <cell r="G300">
            <v>5.8</v>
          </cell>
        </row>
        <row r="301">
          <cell r="A301" t="str">
            <v>04V23200</v>
          </cell>
          <cell r="B301" t="str">
            <v>V</v>
          </cell>
          <cell r="C301" t="str">
            <v>Sector 09</v>
          </cell>
          <cell r="D301" t="str">
            <v>MS</v>
          </cell>
          <cell r="E301" t="str">
            <v>V224 - Las Pavas - Barbascales</v>
          </cell>
          <cell r="G301">
            <v>5</v>
          </cell>
        </row>
        <row r="302">
          <cell r="A302" t="str">
            <v>04V23300</v>
          </cell>
          <cell r="B302" t="str">
            <v>V</v>
          </cell>
          <cell r="C302" t="str">
            <v>Sector 09</v>
          </cell>
          <cell r="D302" t="str">
            <v>TI</v>
          </cell>
          <cell r="E302" t="str">
            <v>Las Caleras - Agua Buena - V228</v>
          </cell>
          <cell r="G302">
            <v>4.5</v>
          </cell>
        </row>
        <row r="303">
          <cell r="A303" t="str">
            <v>04V23400</v>
          </cell>
          <cell r="B303" t="str">
            <v>V</v>
          </cell>
          <cell r="C303" t="str">
            <v>Sector 09</v>
          </cell>
          <cell r="D303" t="str">
            <v>TI</v>
          </cell>
          <cell r="E303" t="str">
            <v>Ruta CA-4 - San Antonio</v>
          </cell>
          <cell r="F303">
            <v>4.5</v>
          </cell>
          <cell r="G303">
            <v>1.5</v>
          </cell>
        </row>
        <row r="304">
          <cell r="A304" t="str">
            <v>04V23500</v>
          </cell>
          <cell r="B304" t="str">
            <v>V</v>
          </cell>
          <cell r="C304" t="str">
            <v>Sector 09</v>
          </cell>
          <cell r="D304" t="str">
            <v>MS</v>
          </cell>
          <cell r="E304" t="str">
            <v>Ruta CA-4 - La Esperancita - Quesailica</v>
          </cell>
          <cell r="G304">
            <v>9</v>
          </cell>
        </row>
        <row r="305">
          <cell r="A305" t="str">
            <v>04V23600</v>
          </cell>
          <cell r="B305" t="str">
            <v>V</v>
          </cell>
          <cell r="C305" t="str">
            <v>Sector 09</v>
          </cell>
          <cell r="D305" t="str">
            <v>MS</v>
          </cell>
          <cell r="E305" t="str">
            <v>Quesailica - Santa Elena</v>
          </cell>
          <cell r="G305">
            <v>6.5</v>
          </cell>
        </row>
        <row r="306">
          <cell r="A306" t="str">
            <v>04V23900</v>
          </cell>
          <cell r="B306" t="str">
            <v>V</v>
          </cell>
          <cell r="C306" t="str">
            <v>Sector 09</v>
          </cell>
          <cell r="D306" t="str">
            <v>TI</v>
          </cell>
          <cell r="E306" t="str">
            <v>San José - Buena Vista</v>
          </cell>
          <cell r="G306">
            <v>2.2999999999999998</v>
          </cell>
        </row>
        <row r="307">
          <cell r="A307" t="str">
            <v>04V24000</v>
          </cell>
          <cell r="B307" t="str">
            <v>V</v>
          </cell>
          <cell r="C307" t="str">
            <v>Sector 09</v>
          </cell>
          <cell r="D307" t="str">
            <v>MS</v>
          </cell>
          <cell r="E307" t="str">
            <v>Quesailica - V238</v>
          </cell>
          <cell r="G307">
            <v>2.7</v>
          </cell>
        </row>
        <row r="308">
          <cell r="A308" t="str">
            <v>04V24500</v>
          </cell>
          <cell r="B308" t="str">
            <v>V</v>
          </cell>
          <cell r="C308" t="str">
            <v>Sector 09</v>
          </cell>
          <cell r="D308" t="str">
            <v>MS</v>
          </cell>
          <cell r="E308" t="str">
            <v>Ruta CA-4 - Veracruz</v>
          </cell>
          <cell r="G308">
            <v>2</v>
          </cell>
        </row>
        <row r="309">
          <cell r="A309" t="str">
            <v>04V24600</v>
          </cell>
          <cell r="B309" t="str">
            <v>V</v>
          </cell>
          <cell r="C309" t="str">
            <v>Sector 09</v>
          </cell>
          <cell r="D309" t="str">
            <v>MS</v>
          </cell>
          <cell r="E309" t="str">
            <v>Ruta CA-4 - Vivistorio</v>
          </cell>
          <cell r="G309">
            <v>1.5</v>
          </cell>
        </row>
        <row r="310">
          <cell r="A310" t="str">
            <v>04V24700</v>
          </cell>
          <cell r="B310" t="str">
            <v>V</v>
          </cell>
          <cell r="C310" t="str">
            <v>Sector 09</v>
          </cell>
          <cell r="D310" t="str">
            <v>MS</v>
          </cell>
          <cell r="E310" t="str">
            <v>Ruta CA-4 - El Porvenir</v>
          </cell>
          <cell r="G310">
            <v>1.5</v>
          </cell>
        </row>
        <row r="311">
          <cell r="A311" t="str">
            <v>04V24800</v>
          </cell>
          <cell r="B311" t="str">
            <v>V</v>
          </cell>
          <cell r="C311" t="str">
            <v>Sector 09</v>
          </cell>
          <cell r="D311" t="str">
            <v>MS</v>
          </cell>
          <cell r="E311" t="str">
            <v>Ruta CA-4 - Planes de San Juan - La Cumbre</v>
          </cell>
          <cell r="G311">
            <v>8.1999999999999993</v>
          </cell>
        </row>
        <row r="312">
          <cell r="A312" t="str">
            <v>04V25000</v>
          </cell>
          <cell r="B312" t="str">
            <v>V</v>
          </cell>
          <cell r="C312" t="str">
            <v>Sector 09</v>
          </cell>
          <cell r="D312" t="str">
            <v>MS</v>
          </cell>
          <cell r="E312" t="str">
            <v>Ruta CA-4 - Las Delicias</v>
          </cell>
          <cell r="G312">
            <v>1.76</v>
          </cell>
        </row>
        <row r="313">
          <cell r="A313" t="str">
            <v>04V25310</v>
          </cell>
          <cell r="B313" t="str">
            <v>V</v>
          </cell>
          <cell r="C313" t="str">
            <v>Sector 09</v>
          </cell>
          <cell r="D313" t="str">
            <v>MS</v>
          </cell>
          <cell r="E313" t="str">
            <v>Fin de Pavimento - Lim Deptal. Copan / Santa Barbara</v>
          </cell>
          <cell r="G313">
            <v>3.2</v>
          </cell>
        </row>
        <row r="314">
          <cell r="A314" t="str">
            <v>04V36300</v>
          </cell>
          <cell r="B314" t="str">
            <v>V</v>
          </cell>
          <cell r="C314" t="str">
            <v>Sector 09</v>
          </cell>
          <cell r="D314" t="str">
            <v>MS</v>
          </cell>
          <cell r="E314" t="str">
            <v>Ruta CA-4 - Ojo de agua</v>
          </cell>
          <cell r="F314">
            <v>3.1999988555908203</v>
          </cell>
          <cell r="G314">
            <v>3</v>
          </cell>
        </row>
        <row r="315">
          <cell r="A315" t="str">
            <v>04V36700</v>
          </cell>
          <cell r="B315" t="str">
            <v>V</v>
          </cell>
          <cell r="C315" t="str">
            <v>Sector 09</v>
          </cell>
          <cell r="D315" t="str">
            <v>MS</v>
          </cell>
          <cell r="E315" t="str">
            <v>Gualtaya - V368</v>
          </cell>
          <cell r="G315">
            <v>2.97</v>
          </cell>
        </row>
        <row r="316">
          <cell r="A316" t="str">
            <v>04V36800</v>
          </cell>
          <cell r="B316" t="str">
            <v>V</v>
          </cell>
          <cell r="C316" t="str">
            <v>Sector 09</v>
          </cell>
          <cell r="D316" t="str">
            <v>MS</v>
          </cell>
          <cell r="E316" t="str">
            <v>Ruta CA-4 - Casa Quemada - Yaunera</v>
          </cell>
          <cell r="G316">
            <v>12.6</v>
          </cell>
        </row>
        <row r="317">
          <cell r="A317" t="str">
            <v>04V37000</v>
          </cell>
          <cell r="B317" t="str">
            <v>V</v>
          </cell>
          <cell r="C317" t="str">
            <v>Sector 09</v>
          </cell>
          <cell r="D317" t="str">
            <v>MS</v>
          </cell>
          <cell r="E317" t="str">
            <v>Corquin - Cedros - Capucas</v>
          </cell>
          <cell r="G317">
            <v>11.2</v>
          </cell>
        </row>
        <row r="318">
          <cell r="A318" t="str">
            <v>04V37100</v>
          </cell>
          <cell r="B318" t="str">
            <v>V</v>
          </cell>
          <cell r="C318" t="str">
            <v>Sector 09</v>
          </cell>
          <cell r="D318" t="str">
            <v>TI</v>
          </cell>
          <cell r="E318" t="str">
            <v>Libramiento Corquin</v>
          </cell>
          <cell r="G318">
            <v>1.61</v>
          </cell>
        </row>
        <row r="319">
          <cell r="A319" t="str">
            <v>04V37210</v>
          </cell>
          <cell r="B319" t="str">
            <v>V</v>
          </cell>
          <cell r="C319" t="str">
            <v>Sector 09</v>
          </cell>
          <cell r="D319" t="str">
            <v>MS</v>
          </cell>
          <cell r="E319" t="str">
            <v>Corquin - Corralito (LD Cop/Occi) - San Francisco de Cones</v>
          </cell>
          <cell r="G319">
            <v>5.35</v>
          </cell>
        </row>
        <row r="320">
          <cell r="A320" t="str">
            <v>04V37400</v>
          </cell>
          <cell r="B320" t="str">
            <v>V</v>
          </cell>
          <cell r="C320" t="str">
            <v>Sector 09</v>
          </cell>
          <cell r="D320" t="str">
            <v>MS</v>
          </cell>
          <cell r="E320" t="str">
            <v>Ruta CA-4 - San José de Las Palmas</v>
          </cell>
          <cell r="G320">
            <v>6</v>
          </cell>
        </row>
        <row r="321">
          <cell r="A321" t="str">
            <v>04V37500</v>
          </cell>
          <cell r="B321" t="str">
            <v>V</v>
          </cell>
          <cell r="C321" t="str">
            <v>Sector 09</v>
          </cell>
          <cell r="D321" t="str">
            <v>MS</v>
          </cell>
          <cell r="E321" t="str">
            <v>Ruta CA-4 - El Portillo (El Portillo - V374)</v>
          </cell>
          <cell r="G321">
            <v>1.8</v>
          </cell>
        </row>
        <row r="322">
          <cell r="A322" t="str">
            <v>04V37800</v>
          </cell>
          <cell r="B322" t="str">
            <v>V</v>
          </cell>
          <cell r="C322" t="str">
            <v>Sector 09</v>
          </cell>
          <cell r="D322" t="str">
            <v>TI</v>
          </cell>
          <cell r="E322" t="str">
            <v>Yaruche - Piedra Larga - S132</v>
          </cell>
          <cell r="G322">
            <v>1.78</v>
          </cell>
        </row>
        <row r="323">
          <cell r="A323" t="str">
            <v>04V38000</v>
          </cell>
          <cell r="B323" t="str">
            <v>V</v>
          </cell>
          <cell r="C323" t="str">
            <v>Sector 09</v>
          </cell>
          <cell r="D323" t="str">
            <v>MS</v>
          </cell>
          <cell r="E323" t="str">
            <v>La Unión - El Corpus</v>
          </cell>
          <cell r="G323">
            <v>5.35</v>
          </cell>
        </row>
        <row r="324">
          <cell r="A324" t="str">
            <v>04V38200</v>
          </cell>
          <cell r="B324" t="str">
            <v>V</v>
          </cell>
          <cell r="C324" t="str">
            <v>Sector 09</v>
          </cell>
          <cell r="D324" t="str">
            <v>MS</v>
          </cell>
          <cell r="E324" t="str">
            <v>V380 - San Andres de Minas - San Miguel</v>
          </cell>
          <cell r="F324">
            <v>5.3499984741210938</v>
          </cell>
          <cell r="G324">
            <v>15</v>
          </cell>
        </row>
        <row r="325">
          <cell r="A325" t="str">
            <v>04V38400</v>
          </cell>
          <cell r="B325" t="str">
            <v>V</v>
          </cell>
          <cell r="C325" t="str">
            <v>Sector 09</v>
          </cell>
          <cell r="D325" t="str">
            <v>MS</v>
          </cell>
          <cell r="F325" t="str">
            <v>La Union - El Trigo - Los Naranjos (Lim. Deptal. COP / OCO)</v>
          </cell>
          <cell r="G325">
            <v>15.38</v>
          </cell>
        </row>
        <row r="326">
          <cell r="A326" t="str">
            <v>04V38500</v>
          </cell>
          <cell r="B326" t="str">
            <v>V</v>
          </cell>
          <cell r="C326" t="str">
            <v>Sector 09</v>
          </cell>
          <cell r="D326" t="str">
            <v>MS</v>
          </cell>
          <cell r="E326" t="str">
            <v>El Trigo - Los Suptes</v>
          </cell>
          <cell r="F326" t="str">
            <v>Arriba</v>
          </cell>
          <cell r="G326">
            <v>2.25</v>
          </cell>
        </row>
        <row r="327">
          <cell r="A327" t="str">
            <v>04V38600</v>
          </cell>
          <cell r="B327" t="str">
            <v>V</v>
          </cell>
          <cell r="C327" t="str">
            <v>Sector 09</v>
          </cell>
          <cell r="D327" t="str">
            <v>TI</v>
          </cell>
          <cell r="E327" t="str">
            <v>El Portillo 1 - La</v>
          </cell>
          <cell r="F327" t="str">
            <v>Arena - San Miguel</v>
          </cell>
          <cell r="G327">
            <v>13.6</v>
          </cell>
        </row>
        <row r="328">
          <cell r="A328" t="str">
            <v>04P00450</v>
          </cell>
          <cell r="B328" t="str">
            <v>P</v>
          </cell>
          <cell r="C328" t="str">
            <v>Sector 10</v>
          </cell>
          <cell r="D328" t="str">
            <v>CA</v>
          </cell>
          <cell r="F328" t="str">
            <v>Ruta CA-4 Occidente, Límite Deptal. Sta.Bárbara/Copán - La Entrada</v>
          </cell>
          <cell r="G328">
            <v>15.77</v>
          </cell>
        </row>
        <row r="329">
          <cell r="A329" t="str">
            <v>04P00452</v>
          </cell>
          <cell r="B329" t="str">
            <v>P</v>
          </cell>
          <cell r="C329" t="str">
            <v>Sector 10</v>
          </cell>
          <cell r="D329" t="str">
            <v>CA</v>
          </cell>
          <cell r="F329" t="str">
            <v>Ruta CA-4 Occidente, Zona Urbana La Entrada (Trocha derecha del Blvd.)</v>
          </cell>
          <cell r="G329">
            <v>1.44</v>
          </cell>
        </row>
        <row r="330">
          <cell r="A330" t="str">
            <v>04P00453</v>
          </cell>
          <cell r="B330" t="str">
            <v>P</v>
          </cell>
          <cell r="C330" t="str">
            <v>Sector 10</v>
          </cell>
          <cell r="D330" t="str">
            <v>CA</v>
          </cell>
          <cell r="F330" t="str">
            <v>Ruta CA-4 Occidente, Zona Urbana La Entrada (Trocha izquierda del Blvd.</v>
          </cell>
          <cell r="G330">
            <v>1.44</v>
          </cell>
        </row>
        <row r="331">
          <cell r="A331" t="str">
            <v>04P00455</v>
          </cell>
          <cell r="B331" t="str">
            <v>P</v>
          </cell>
          <cell r="C331" t="str">
            <v>Sector 10</v>
          </cell>
          <cell r="D331" t="str">
            <v>CA</v>
          </cell>
          <cell r="F331" t="str">
            <v>Ruta CA-4 Occidente, La Entrada - Desvío a San Nicolas</v>
          </cell>
          <cell r="G331">
            <v>6.19</v>
          </cell>
        </row>
        <row r="332">
          <cell r="A332" t="str">
            <v>04P01110</v>
          </cell>
          <cell r="B332" t="str">
            <v>P</v>
          </cell>
          <cell r="C332" t="str">
            <v>Sector 10</v>
          </cell>
          <cell r="D332" t="str">
            <v>CA</v>
          </cell>
          <cell r="F332" t="str">
            <v>Ruta CA-11, La Entrada - Santa Rita de Copán</v>
          </cell>
          <cell r="G332">
            <v>53.8</v>
          </cell>
        </row>
        <row r="333">
          <cell r="A333" t="str">
            <v>04P01115</v>
          </cell>
          <cell r="B333" t="str">
            <v>P</v>
          </cell>
          <cell r="C333" t="str">
            <v>Sector 10</v>
          </cell>
          <cell r="D333" t="str">
            <v>CA</v>
          </cell>
          <cell r="F333" t="str">
            <v>Ruta CA-11, Santa Rita de Copán - Copán Ruinas</v>
          </cell>
          <cell r="G333">
            <v>7.92</v>
          </cell>
        </row>
        <row r="334">
          <cell r="A334" t="str">
            <v>04P01120</v>
          </cell>
          <cell r="B334" t="str">
            <v>P</v>
          </cell>
          <cell r="C334" t="str">
            <v>Sector 10</v>
          </cell>
          <cell r="D334" t="str">
            <v>CA</v>
          </cell>
          <cell r="E334" t="str">
            <v>Ruta CA-11, Copán Ruinas - El Florido</v>
          </cell>
          <cell r="G334">
            <v>11.36</v>
          </cell>
        </row>
        <row r="335">
          <cell r="A335" t="str">
            <v>04S12410</v>
          </cell>
          <cell r="B335" t="str">
            <v>S</v>
          </cell>
          <cell r="C335" t="str">
            <v>Sector 10</v>
          </cell>
          <cell r="D335" t="str">
            <v>MS</v>
          </cell>
          <cell r="F335" t="str">
            <v>Ruta 124, Santa Rita de Copán - Límite Deptal. Copán/Ocotepeque</v>
          </cell>
          <cell r="G335">
            <v>27</v>
          </cell>
        </row>
        <row r="336">
          <cell r="A336" t="str">
            <v>04S12710</v>
          </cell>
          <cell r="B336" t="str">
            <v>S</v>
          </cell>
          <cell r="C336" t="str">
            <v>Sector 10</v>
          </cell>
          <cell r="D336" t="str">
            <v>TD</v>
          </cell>
          <cell r="F336" t="str">
            <v>Ruta 127, CA-11 - Parque Arqueologico El Puente</v>
          </cell>
          <cell r="G336">
            <v>6.25</v>
          </cell>
        </row>
        <row r="337">
          <cell r="A337" t="str">
            <v>04S15810</v>
          </cell>
          <cell r="B337" t="str">
            <v>S</v>
          </cell>
          <cell r="C337" t="str">
            <v>Sector 10</v>
          </cell>
          <cell r="D337" t="str">
            <v>TD</v>
          </cell>
          <cell r="E337" t="str">
            <v>Ruta 158, La Florida - San</v>
          </cell>
          <cell r="F337" t="str">
            <v>Antonio - El Paraiso</v>
          </cell>
          <cell r="G337">
            <v>16</v>
          </cell>
        </row>
        <row r="338">
          <cell r="A338" t="str">
            <v>04S15820</v>
          </cell>
          <cell r="B338" t="str">
            <v>S</v>
          </cell>
          <cell r="C338" t="str">
            <v>Sector 10</v>
          </cell>
          <cell r="D338" t="str">
            <v>MS</v>
          </cell>
          <cell r="E338" t="str">
            <v>Ruta 158, La Florida - San</v>
          </cell>
          <cell r="F338" t="str">
            <v>Antonio - El Paraiso</v>
          </cell>
          <cell r="G338">
            <v>6.56</v>
          </cell>
        </row>
        <row r="339">
          <cell r="A339" t="str">
            <v>04S16110</v>
          </cell>
          <cell r="B339" t="str">
            <v>S</v>
          </cell>
          <cell r="C339" t="str">
            <v>Sector 10</v>
          </cell>
          <cell r="D339" t="str">
            <v>CH</v>
          </cell>
          <cell r="E339" t="str">
            <v>Ruta 161, CA-11 - San Jeronimo</v>
          </cell>
          <cell r="G339">
            <v>1</v>
          </cell>
        </row>
        <row r="340">
          <cell r="A340" t="str">
            <v>04S21510</v>
          </cell>
          <cell r="B340" t="str">
            <v>S</v>
          </cell>
          <cell r="C340" t="str">
            <v>Sector 10</v>
          </cell>
          <cell r="D340" t="str">
            <v>CH</v>
          </cell>
          <cell r="F340" t="str">
            <v>Ruta 215, CA-4 - San Nicolas - El Carmen</v>
          </cell>
          <cell r="G340">
            <v>2.9</v>
          </cell>
        </row>
        <row r="341">
          <cell r="A341" t="str">
            <v>04S21520</v>
          </cell>
          <cell r="B341" t="str">
            <v>S</v>
          </cell>
          <cell r="C341" t="str">
            <v>Sector 10</v>
          </cell>
          <cell r="D341" t="str">
            <v>TD</v>
          </cell>
          <cell r="F341" t="str">
            <v>Ruta 215, CA-4 - San Nicolas - El Carmen</v>
          </cell>
          <cell r="G341">
            <v>6.1</v>
          </cell>
        </row>
        <row r="342">
          <cell r="A342" t="str">
            <v>04S21610</v>
          </cell>
          <cell r="B342" t="str">
            <v>S</v>
          </cell>
          <cell r="C342" t="str">
            <v>Sector 10</v>
          </cell>
          <cell r="D342" t="str">
            <v>CH</v>
          </cell>
          <cell r="E342" t="str">
            <v>Ruta 216, CA-11 - V261 - La Jigua</v>
          </cell>
          <cell r="G342">
            <v>0.6</v>
          </cell>
        </row>
        <row r="343">
          <cell r="A343" t="str">
            <v>04S21620</v>
          </cell>
          <cell r="B343" t="str">
            <v>S</v>
          </cell>
          <cell r="C343" t="str">
            <v>Sector 10</v>
          </cell>
          <cell r="D343" t="str">
            <v>TD</v>
          </cell>
          <cell r="E343" t="str">
            <v>Ruta 216, CA-11 - V261 - La Jigua</v>
          </cell>
          <cell r="G343">
            <v>0.84</v>
          </cell>
        </row>
        <row r="344">
          <cell r="A344" t="str">
            <v>04V25900</v>
          </cell>
          <cell r="B344" t="str">
            <v>V</v>
          </cell>
          <cell r="C344" t="str">
            <v>Sector 10</v>
          </cell>
          <cell r="D344" t="str">
            <v>MS</v>
          </cell>
          <cell r="E344" t="str">
            <v>San Nicolás - La Unión</v>
          </cell>
          <cell r="G344">
            <v>1.4</v>
          </cell>
        </row>
        <row r="345">
          <cell r="A345" t="str">
            <v>04V26100</v>
          </cell>
          <cell r="B345" t="str">
            <v>V</v>
          </cell>
          <cell r="C345" t="str">
            <v>Sector 10</v>
          </cell>
          <cell r="D345" t="str">
            <v>TI</v>
          </cell>
          <cell r="E345" t="str">
            <v>V258 - El Modelo</v>
          </cell>
          <cell r="G345">
            <v>6</v>
          </cell>
        </row>
        <row r="346">
          <cell r="A346" t="str">
            <v>04V26600</v>
          </cell>
          <cell r="B346" t="str">
            <v>V</v>
          </cell>
          <cell r="C346" t="str">
            <v>Sector 10</v>
          </cell>
          <cell r="D346" t="str">
            <v>MS</v>
          </cell>
          <cell r="E346" t="str">
            <v>Ruta CA-4 - Nueva</v>
          </cell>
          <cell r="F346" t="str">
            <v>Arcadia</v>
          </cell>
          <cell r="G346">
            <v>1.5</v>
          </cell>
        </row>
        <row r="347">
          <cell r="A347" t="str">
            <v>04V26700</v>
          </cell>
          <cell r="B347" t="str">
            <v>V</v>
          </cell>
          <cell r="C347" t="str">
            <v>Sector 10</v>
          </cell>
          <cell r="D347" t="str">
            <v>TI</v>
          </cell>
          <cell r="E347" t="str">
            <v>Ruta CA-4 - Los Pozos</v>
          </cell>
          <cell r="G347">
            <v>5.05</v>
          </cell>
        </row>
        <row r="348">
          <cell r="A348" t="str">
            <v>04V26800</v>
          </cell>
          <cell r="B348" t="str">
            <v>V</v>
          </cell>
          <cell r="C348" t="str">
            <v>Sector 10</v>
          </cell>
          <cell r="D348" t="str">
            <v>TI</v>
          </cell>
          <cell r="E348" t="str">
            <v>V267 - San Pablo del Roble</v>
          </cell>
          <cell r="G348">
            <v>1.84</v>
          </cell>
        </row>
        <row r="349">
          <cell r="A349" t="str">
            <v>04V27000</v>
          </cell>
          <cell r="B349" t="str">
            <v>V</v>
          </cell>
          <cell r="C349" t="str">
            <v>Sector 10</v>
          </cell>
          <cell r="D349" t="str">
            <v>MS</v>
          </cell>
          <cell r="E349" t="str">
            <v>La Entrada - Quebrada Seca</v>
          </cell>
          <cell r="G349">
            <v>5</v>
          </cell>
        </row>
        <row r="350">
          <cell r="A350" t="str">
            <v>04V27600</v>
          </cell>
          <cell r="B350" t="str">
            <v>V</v>
          </cell>
          <cell r="C350" t="str">
            <v>Sector 10</v>
          </cell>
          <cell r="D350" t="str">
            <v>MS</v>
          </cell>
          <cell r="E350" t="str">
            <v>El Puente - Chepelares - Aldea Nueva</v>
          </cell>
          <cell r="G350">
            <v>9.69</v>
          </cell>
        </row>
        <row r="351">
          <cell r="A351" t="str">
            <v>04V27700</v>
          </cell>
          <cell r="B351" t="str">
            <v>V</v>
          </cell>
          <cell r="C351" t="str">
            <v>Sector 10</v>
          </cell>
          <cell r="D351" t="str">
            <v>MS</v>
          </cell>
          <cell r="E351" t="str">
            <v>Chepelares - El Porvenir - Potrerillos</v>
          </cell>
          <cell r="G351">
            <v>15.2</v>
          </cell>
        </row>
        <row r="352">
          <cell r="A352" t="str">
            <v>04V27800</v>
          </cell>
          <cell r="B352" t="str">
            <v>V</v>
          </cell>
          <cell r="C352" t="str">
            <v>Sector 10</v>
          </cell>
          <cell r="D352" t="str">
            <v>MS</v>
          </cell>
          <cell r="E352" t="str">
            <v>Potrerillos - Plan del Caribe - Los</v>
          </cell>
          <cell r="F352" t="str">
            <v>Amates</v>
          </cell>
          <cell r="G352">
            <v>10.07</v>
          </cell>
        </row>
        <row r="353">
          <cell r="A353" t="str">
            <v>04V27900</v>
          </cell>
          <cell r="B353" t="str">
            <v>V</v>
          </cell>
          <cell r="C353" t="str">
            <v>Sector 10</v>
          </cell>
          <cell r="D353" t="str">
            <v>MS</v>
          </cell>
          <cell r="E353" t="str">
            <v>El Espiritu - Berlin - El Ermitaño</v>
          </cell>
          <cell r="G353">
            <v>16.5</v>
          </cell>
        </row>
        <row r="354">
          <cell r="A354" t="str">
            <v>04V28000</v>
          </cell>
          <cell r="B354" t="str">
            <v>V</v>
          </cell>
          <cell r="C354" t="str">
            <v>Sector 10</v>
          </cell>
          <cell r="D354" t="str">
            <v>MS</v>
          </cell>
          <cell r="F354" t="str">
            <v>Aldea Nueva - San Lorenzo Techin - San Marcos</v>
          </cell>
          <cell r="G354">
            <v>11.15</v>
          </cell>
        </row>
        <row r="355">
          <cell r="A355" t="str">
            <v>04V28100</v>
          </cell>
          <cell r="B355" t="str">
            <v>V</v>
          </cell>
          <cell r="C355" t="str">
            <v>Sector 10</v>
          </cell>
          <cell r="D355" t="str">
            <v>MS</v>
          </cell>
          <cell r="F355" t="str">
            <v>San Rafael - La Ruidosa - Pueblo Nuevo (Lim. Deptal. COP/STA BAR)</v>
          </cell>
          <cell r="G355">
            <v>10.4</v>
          </cell>
        </row>
        <row r="356">
          <cell r="A356" t="str">
            <v>04V29100</v>
          </cell>
          <cell r="B356" t="str">
            <v>V</v>
          </cell>
          <cell r="C356" t="str">
            <v>Sector 10</v>
          </cell>
          <cell r="D356" t="str">
            <v>MS</v>
          </cell>
          <cell r="E356" t="str">
            <v>La Laguna - Villa Magdalena - V290</v>
          </cell>
          <cell r="G356">
            <v>1.89</v>
          </cell>
        </row>
        <row r="357">
          <cell r="A357" t="str">
            <v>04V29400</v>
          </cell>
          <cell r="B357" t="str">
            <v>V</v>
          </cell>
          <cell r="C357" t="str">
            <v>Sector 10</v>
          </cell>
          <cell r="D357" t="str">
            <v>MS</v>
          </cell>
          <cell r="E357" t="str">
            <v>San</v>
          </cell>
          <cell r="F357" t="str">
            <v>Antonio de las Crucitas - El Charco - Santa Cruz</v>
          </cell>
          <cell r="G357">
            <v>4.8099999999999996</v>
          </cell>
        </row>
        <row r="358">
          <cell r="A358" t="str">
            <v>04V29600</v>
          </cell>
          <cell r="B358" t="str">
            <v>V</v>
          </cell>
          <cell r="C358" t="str">
            <v>Sector 10</v>
          </cell>
          <cell r="D358" t="str">
            <v>TI</v>
          </cell>
          <cell r="E358" t="str">
            <v>El Paraíso - San</v>
          </cell>
          <cell r="F358" t="str">
            <v>Antonio de Las Crucitas - La Playona</v>
          </cell>
          <cell r="G358">
            <v>17.600000000000001</v>
          </cell>
        </row>
        <row r="359">
          <cell r="A359" t="str">
            <v>04V29700</v>
          </cell>
          <cell r="B359" t="str">
            <v>V</v>
          </cell>
          <cell r="C359" t="str">
            <v>Sector 10</v>
          </cell>
          <cell r="D359" t="str">
            <v>MS</v>
          </cell>
          <cell r="E359" t="str">
            <v>V298 - Manacal - El Manguito</v>
          </cell>
          <cell r="G359">
            <v>7.87</v>
          </cell>
        </row>
        <row r="360">
          <cell r="A360" t="str">
            <v>04V29800</v>
          </cell>
          <cell r="B360" t="str">
            <v>V</v>
          </cell>
          <cell r="C360" t="str">
            <v>Sector 10</v>
          </cell>
          <cell r="D360" t="str">
            <v>TI</v>
          </cell>
          <cell r="E360" t="str">
            <v>V296 - Las Flores - Nueva</v>
          </cell>
          <cell r="F360" t="str">
            <v>Armenia</v>
          </cell>
          <cell r="G360">
            <v>14.75</v>
          </cell>
        </row>
        <row r="361">
          <cell r="A361" t="str">
            <v>04V31500</v>
          </cell>
          <cell r="B361" t="str">
            <v>V</v>
          </cell>
          <cell r="C361" t="str">
            <v>Sector 10</v>
          </cell>
          <cell r="D361" t="str">
            <v>TI</v>
          </cell>
          <cell r="E361" t="str">
            <v>Ruta CA-11 - El Florido - El Paraiso</v>
          </cell>
          <cell r="G361">
            <v>14.31</v>
          </cell>
        </row>
        <row r="362">
          <cell r="A362" t="str">
            <v>04V32600</v>
          </cell>
          <cell r="B362" t="str">
            <v>V</v>
          </cell>
          <cell r="C362" t="str">
            <v>Sector 10</v>
          </cell>
          <cell r="D362" t="str">
            <v>TI</v>
          </cell>
          <cell r="E362" t="str">
            <v>Ruta CA-11 - Mirasol - La Libertad</v>
          </cell>
          <cell r="G362">
            <v>11.52</v>
          </cell>
        </row>
        <row r="363">
          <cell r="A363" t="str">
            <v>04V32700</v>
          </cell>
          <cell r="B363" t="str">
            <v>V</v>
          </cell>
          <cell r="C363" t="str">
            <v>Sector 10</v>
          </cell>
          <cell r="D363" t="str">
            <v>MS</v>
          </cell>
          <cell r="E363" t="str">
            <v>Ruta CA-11 - El Mirador - La Vegona</v>
          </cell>
          <cell r="G363">
            <v>8.07</v>
          </cell>
        </row>
        <row r="364">
          <cell r="A364" t="str">
            <v>04V32800</v>
          </cell>
          <cell r="B364" t="str">
            <v>V</v>
          </cell>
          <cell r="C364" t="str">
            <v>Sector 10</v>
          </cell>
          <cell r="D364" t="str">
            <v>TI</v>
          </cell>
          <cell r="E364" t="str">
            <v>El Mirador - El Raizal</v>
          </cell>
          <cell r="G364">
            <v>4.3099999999999996</v>
          </cell>
        </row>
        <row r="365">
          <cell r="A365" t="str">
            <v>04V32900</v>
          </cell>
          <cell r="B365" t="str">
            <v>V</v>
          </cell>
          <cell r="C365" t="str">
            <v>Sector 10</v>
          </cell>
          <cell r="D365" t="str">
            <v>TI</v>
          </cell>
          <cell r="E365" t="str">
            <v>Bañaderos - La Leonita - El Zapote</v>
          </cell>
          <cell r="G365">
            <v>7</v>
          </cell>
        </row>
        <row r="366">
          <cell r="A366" t="str">
            <v>04V33000</v>
          </cell>
          <cell r="B366" t="str">
            <v>V</v>
          </cell>
          <cell r="C366" t="str">
            <v>Sector 10</v>
          </cell>
          <cell r="D366" t="str">
            <v>TI</v>
          </cell>
          <cell r="E366" t="str">
            <v>La Calichosa - Rio Blanco - Agua Caliente</v>
          </cell>
          <cell r="G366">
            <v>6.7</v>
          </cell>
        </row>
        <row r="367">
          <cell r="A367" t="str">
            <v>04V33100</v>
          </cell>
          <cell r="B367" t="str">
            <v>V</v>
          </cell>
          <cell r="C367" t="str">
            <v>Sector 10</v>
          </cell>
          <cell r="D367" t="str">
            <v>MS</v>
          </cell>
          <cell r="E367" t="str">
            <v>Copán Ruinas - Sesemil - Agua Caliente</v>
          </cell>
          <cell r="G367">
            <v>22.82</v>
          </cell>
        </row>
        <row r="368">
          <cell r="A368" t="str">
            <v>04V33200</v>
          </cell>
          <cell r="B368" t="str">
            <v>V</v>
          </cell>
          <cell r="C368" t="str">
            <v>Sector 10</v>
          </cell>
          <cell r="D368" t="str">
            <v>MS</v>
          </cell>
          <cell r="E368" t="str">
            <v>Agua Caliente - Nueva</v>
          </cell>
          <cell r="F368" t="str">
            <v>Armenia</v>
          </cell>
          <cell r="G368">
            <v>9.6</v>
          </cell>
        </row>
        <row r="369">
          <cell r="A369" t="str">
            <v>04V33700</v>
          </cell>
          <cell r="B369" t="str">
            <v>V</v>
          </cell>
          <cell r="C369" t="str">
            <v>Sector 10</v>
          </cell>
          <cell r="D369" t="str">
            <v>TI</v>
          </cell>
          <cell r="E369" t="str">
            <v>V342 - La Laguna - El Horno - Pinabetal</v>
          </cell>
          <cell r="G369">
            <v>28.6</v>
          </cell>
        </row>
        <row r="370">
          <cell r="A370" t="str">
            <v>04V34200</v>
          </cell>
          <cell r="B370" t="str">
            <v>V</v>
          </cell>
          <cell r="C370" t="str">
            <v>Sector 10</v>
          </cell>
          <cell r="D370" t="str">
            <v>MS</v>
          </cell>
          <cell r="F370" t="str">
            <v>Copán Ruinas - Monte de Los Negros - Piñuelas (Front. Hond/Guat)</v>
          </cell>
          <cell r="G370">
            <v>8.43</v>
          </cell>
        </row>
        <row r="371">
          <cell r="A371" t="str">
            <v>04V34300</v>
          </cell>
          <cell r="B371" t="str">
            <v>V</v>
          </cell>
          <cell r="C371" t="str">
            <v>Sector 10</v>
          </cell>
          <cell r="D371" t="str">
            <v>MS</v>
          </cell>
          <cell r="E371" t="str">
            <v>Ostuman - Rincón del Buey</v>
          </cell>
          <cell r="G371">
            <v>1.76</v>
          </cell>
        </row>
        <row r="372">
          <cell r="A372" t="str">
            <v>04V64100</v>
          </cell>
          <cell r="B372" t="str">
            <v>V</v>
          </cell>
          <cell r="C372" t="str">
            <v>Sector 10</v>
          </cell>
          <cell r="D372" t="str">
            <v>MS</v>
          </cell>
          <cell r="E372" t="str">
            <v>Chalmeca - El Chile  LD COP/SB</v>
          </cell>
          <cell r="G372">
            <v>4.82</v>
          </cell>
        </row>
        <row r="373">
          <cell r="A373" t="str">
            <v>05P00420</v>
          </cell>
          <cell r="B373" t="str">
            <v>P</v>
          </cell>
          <cell r="C373" t="str">
            <v>Sector 11</v>
          </cell>
          <cell r="D373" t="str">
            <v>CA</v>
          </cell>
          <cell r="G373" t="str">
            <v>Ruta CA-4 Occidente, Chamelecón - Límite Deptal. Cortés/Sta Bárbara</v>
          </cell>
          <cell r="H373">
            <v>19.2</v>
          </cell>
        </row>
        <row r="374">
          <cell r="A374" t="str">
            <v>05P00550</v>
          </cell>
          <cell r="B374" t="str">
            <v>P</v>
          </cell>
          <cell r="C374" t="str">
            <v>Sector 11</v>
          </cell>
          <cell r="D374" t="str">
            <v>CA</v>
          </cell>
          <cell r="G374" t="str">
            <v>Ruta CA-5 Norte, Límite Deptal. Comayagua/Cortés - La Barca</v>
          </cell>
          <cell r="H374">
            <v>37.72</v>
          </cell>
        </row>
        <row r="375">
          <cell r="A375" t="str">
            <v>05P00555</v>
          </cell>
          <cell r="B375" t="str">
            <v>P</v>
          </cell>
          <cell r="C375" t="str">
            <v>Sector 11</v>
          </cell>
          <cell r="D375" t="str">
            <v>CA</v>
          </cell>
          <cell r="F375" t="str">
            <v>Ruta CA-5 Norte, La Barca - Villanueva</v>
          </cell>
          <cell r="H375">
            <v>25.98</v>
          </cell>
        </row>
        <row r="376">
          <cell r="A376" t="str">
            <v>05P00560</v>
          </cell>
          <cell r="B376" t="str">
            <v>P</v>
          </cell>
          <cell r="C376" t="str">
            <v>Sector 11</v>
          </cell>
          <cell r="D376" t="str">
            <v>CA</v>
          </cell>
          <cell r="G376" t="str">
            <v>Ruta CA-5 Norte, Villanueva - Chamelecón (Trocha Este)</v>
          </cell>
          <cell r="H376">
            <v>15.05</v>
          </cell>
        </row>
        <row r="377">
          <cell r="A377" t="str">
            <v>05P00561</v>
          </cell>
          <cell r="B377" t="str">
            <v>P</v>
          </cell>
          <cell r="C377" t="str">
            <v>Sector 11</v>
          </cell>
          <cell r="D377" t="str">
            <v>CA</v>
          </cell>
          <cell r="G377" t="str">
            <v>Ruta CA-5 Norte, Chamelecón - Villanueva (Trocha Oeste)</v>
          </cell>
          <cell r="H377">
            <v>15.05</v>
          </cell>
        </row>
        <row r="378">
          <cell r="A378" t="str">
            <v>05P02110</v>
          </cell>
          <cell r="B378" t="str">
            <v>P</v>
          </cell>
          <cell r="C378" t="str">
            <v>Sector 11</v>
          </cell>
          <cell r="D378" t="str">
            <v>CA</v>
          </cell>
          <cell r="F378" t="str">
            <v>Ruta 21, La Barca - Límite Deptal. Cortés/Yoro</v>
          </cell>
          <cell r="H378">
            <v>10.75</v>
          </cell>
        </row>
        <row r="379">
          <cell r="A379" t="str">
            <v>05S05410</v>
          </cell>
          <cell r="B379" t="str">
            <v>S</v>
          </cell>
          <cell r="C379" t="str">
            <v>Sector 11</v>
          </cell>
          <cell r="D379" t="str">
            <v>CH</v>
          </cell>
          <cell r="F379" t="str">
            <v>Ruta 54, La Guama - Peña Blanca</v>
          </cell>
          <cell r="H379">
            <v>16.84</v>
          </cell>
        </row>
        <row r="380">
          <cell r="A380" t="str">
            <v>05S05420</v>
          </cell>
          <cell r="B380" t="str">
            <v>S</v>
          </cell>
          <cell r="C380" t="str">
            <v>Sector 11</v>
          </cell>
          <cell r="D380" t="str">
            <v>TD</v>
          </cell>
          <cell r="F380" t="str">
            <v>Ruta 54, Cañaveral - Caracol</v>
          </cell>
          <cell r="H380">
            <v>19.600000000000001</v>
          </cell>
        </row>
        <row r="381">
          <cell r="A381" t="str">
            <v>05S05910</v>
          </cell>
          <cell r="B381" t="str">
            <v>S</v>
          </cell>
          <cell r="C381" t="str">
            <v>Sector 11</v>
          </cell>
          <cell r="D381" t="str">
            <v>CA</v>
          </cell>
          <cell r="F381" t="str">
            <v>Ruta 59, Las Flores - Santa Cruz de Yojoa - Base Cortina el Cajon</v>
          </cell>
          <cell r="H381">
            <v>5.82</v>
          </cell>
        </row>
        <row r="382">
          <cell r="A382" t="str">
            <v>05S05920</v>
          </cell>
          <cell r="B382" t="str">
            <v>S</v>
          </cell>
          <cell r="C382" t="str">
            <v>Sector 11</v>
          </cell>
          <cell r="D382" t="str">
            <v>CA</v>
          </cell>
          <cell r="F382" t="str">
            <v>Ruta 59, Las Flores - Santa Cruz de Yojoa - Base Cortina el Cajon</v>
          </cell>
          <cell r="H382">
            <v>23.37</v>
          </cell>
        </row>
        <row r="383">
          <cell r="A383" t="str">
            <v>05S05930</v>
          </cell>
          <cell r="B383" t="str">
            <v>S</v>
          </cell>
          <cell r="C383" t="str">
            <v>Sector 11</v>
          </cell>
          <cell r="D383" t="str">
            <v>CA</v>
          </cell>
          <cell r="F383" t="str">
            <v>Ruta 59, Acceso a Corona Embalse El Cajón</v>
          </cell>
          <cell r="H383">
            <v>4.76</v>
          </cell>
        </row>
        <row r="384">
          <cell r="A384" t="str">
            <v>05S07210</v>
          </cell>
          <cell r="B384" t="str">
            <v>S</v>
          </cell>
          <cell r="C384" t="str">
            <v>Sector 11</v>
          </cell>
          <cell r="D384" t="str">
            <v>TD</v>
          </cell>
          <cell r="F384" t="str">
            <v>Ruta 72, Peña Blanca - Los Naranjos</v>
          </cell>
          <cell r="H384">
            <v>3.06</v>
          </cell>
        </row>
        <row r="385">
          <cell r="A385" t="str">
            <v>05S07215</v>
          </cell>
          <cell r="B385" t="str">
            <v>S</v>
          </cell>
          <cell r="C385" t="str">
            <v>Sector 11</v>
          </cell>
          <cell r="D385" t="str">
            <v>CH</v>
          </cell>
          <cell r="G385" t="str">
            <v>Ruta 72, Los Naranjos - L.D. Cortes/Sta. Barbara</v>
          </cell>
          <cell r="H385">
            <v>3.35</v>
          </cell>
        </row>
        <row r="386">
          <cell r="A386" t="str">
            <v>05S09010</v>
          </cell>
          <cell r="B386" t="str">
            <v>S</v>
          </cell>
          <cell r="C386" t="str">
            <v>Sector 11</v>
          </cell>
          <cell r="D386" t="str">
            <v>TD</v>
          </cell>
          <cell r="F386" t="str">
            <v>Ruta 90, Amapa - San</v>
          </cell>
          <cell r="G386" t="str">
            <v>Antonio de Cortes</v>
          </cell>
          <cell r="H386">
            <v>10.72</v>
          </cell>
        </row>
        <row r="387">
          <cell r="A387" t="str">
            <v>05S09610</v>
          </cell>
          <cell r="B387" t="str">
            <v>S</v>
          </cell>
          <cell r="C387" t="str">
            <v>Sector 11</v>
          </cell>
          <cell r="D387" t="str">
            <v>TD</v>
          </cell>
          <cell r="F387" t="str">
            <v>Ruta 96, Bufalo - El Marañon</v>
          </cell>
          <cell r="H387">
            <v>5.6</v>
          </cell>
        </row>
        <row r="388">
          <cell r="A388" t="str">
            <v>05S12610</v>
          </cell>
          <cell r="B388" t="str">
            <v>S</v>
          </cell>
          <cell r="C388" t="str">
            <v>Sector 11</v>
          </cell>
          <cell r="D388" t="str">
            <v>MS</v>
          </cell>
          <cell r="G388" t="str">
            <v>Ruta 126, Villanueva - Límite Deptal. Cortés/Sta. Bárbara</v>
          </cell>
          <cell r="H388">
            <v>20.8</v>
          </cell>
        </row>
        <row r="389">
          <cell r="A389" t="str">
            <v>05S15210</v>
          </cell>
          <cell r="B389" t="str">
            <v>S</v>
          </cell>
          <cell r="C389" t="str">
            <v>Sector 11</v>
          </cell>
          <cell r="D389" t="str">
            <v>CA</v>
          </cell>
          <cell r="G389" t="str">
            <v>Ruta 152, Acceso a Cofradía (Trocha derecha de blvd.)</v>
          </cell>
          <cell r="H389">
            <v>0.6</v>
          </cell>
        </row>
        <row r="390">
          <cell r="A390" t="str">
            <v>05S15220</v>
          </cell>
          <cell r="B390" t="str">
            <v>S</v>
          </cell>
          <cell r="C390" t="str">
            <v>Sector 11</v>
          </cell>
          <cell r="D390" t="str">
            <v>CA</v>
          </cell>
          <cell r="G390" t="str">
            <v>Ruta 152, Acceso a Cofradía (Trocha Izquierda de blvd.)</v>
          </cell>
          <cell r="H390">
            <v>0.6</v>
          </cell>
        </row>
        <row r="391">
          <cell r="A391" t="str">
            <v>05S16310</v>
          </cell>
          <cell r="B391" t="str">
            <v>S</v>
          </cell>
          <cell r="C391" t="str">
            <v>Sector 11</v>
          </cell>
          <cell r="D391" t="str">
            <v>CA</v>
          </cell>
          <cell r="F391" t="str">
            <v>Ruta 163, Potrerillos - Pimienta Norte</v>
          </cell>
          <cell r="H391">
            <v>12.28</v>
          </cell>
        </row>
        <row r="392">
          <cell r="A392" t="str">
            <v>05V42320</v>
          </cell>
          <cell r="B392" t="str">
            <v>V</v>
          </cell>
          <cell r="C392" t="str">
            <v>Sector 11</v>
          </cell>
          <cell r="D392" t="str">
            <v>MS</v>
          </cell>
          <cell r="G392" t="str">
            <v>La Mica - San Buenaventura (LD COR/SB - San Buenaventura)</v>
          </cell>
          <cell r="H392">
            <v>5.5</v>
          </cell>
        </row>
        <row r="393">
          <cell r="A393" t="str">
            <v>05V82600</v>
          </cell>
          <cell r="B393" t="str">
            <v>V</v>
          </cell>
          <cell r="C393" t="str">
            <v>Sector 11</v>
          </cell>
          <cell r="D393" t="str">
            <v>MS</v>
          </cell>
          <cell r="F393" t="str">
            <v>El Marañon - Palmarejo - Nueva Suyapa</v>
          </cell>
          <cell r="H393">
            <v>14.28</v>
          </cell>
        </row>
        <row r="394">
          <cell r="A394" t="str">
            <v>05V82800</v>
          </cell>
          <cell r="B394" t="str">
            <v>V</v>
          </cell>
          <cell r="C394" t="str">
            <v>Sector 11</v>
          </cell>
          <cell r="D394" t="str">
            <v>MS</v>
          </cell>
          <cell r="E394" t="str">
            <v>S126 - El Perico</v>
          </cell>
          <cell r="H394">
            <v>7</v>
          </cell>
        </row>
        <row r="395">
          <cell r="A395" t="str">
            <v>05V83100</v>
          </cell>
          <cell r="B395" t="str">
            <v>V</v>
          </cell>
          <cell r="C395" t="str">
            <v>Sector 11</v>
          </cell>
          <cell r="D395" t="str">
            <v>MS</v>
          </cell>
          <cell r="F395" t="str">
            <v>Ruta CA-4 - Río Chamelecón - Palmarejo</v>
          </cell>
          <cell r="H395">
            <v>6.32</v>
          </cell>
        </row>
        <row r="396">
          <cell r="A396" t="str">
            <v>05V83210</v>
          </cell>
          <cell r="B396" t="str">
            <v>V</v>
          </cell>
          <cell r="C396" t="str">
            <v>Sector 11</v>
          </cell>
          <cell r="D396" t="str">
            <v>MS</v>
          </cell>
          <cell r="F396" t="str">
            <v>El Mango - Col. 15 de Enero (LD COR/SB)</v>
          </cell>
          <cell r="H396">
            <v>1.77</v>
          </cell>
        </row>
        <row r="397">
          <cell r="A397" t="str">
            <v>05V83400</v>
          </cell>
          <cell r="B397" t="str">
            <v>V</v>
          </cell>
          <cell r="C397" t="str">
            <v>Sector 11</v>
          </cell>
          <cell r="D397" t="str">
            <v>TI</v>
          </cell>
          <cell r="F397" t="str">
            <v>El Porvenir del Morro - La Bolsa - El Sauce</v>
          </cell>
          <cell r="H397">
            <v>8.24</v>
          </cell>
        </row>
        <row r="398">
          <cell r="A398" t="str">
            <v>05V83500</v>
          </cell>
          <cell r="B398" t="str">
            <v>V</v>
          </cell>
          <cell r="C398" t="str">
            <v>Sector 11</v>
          </cell>
          <cell r="D398" t="str">
            <v>TI</v>
          </cell>
          <cell r="E398" t="str">
            <v>El</v>
          </cell>
          <cell r="F398" t="str">
            <v>Aguacate - Col. El Sauce</v>
          </cell>
          <cell r="H398">
            <v>5.88</v>
          </cell>
        </row>
        <row r="399">
          <cell r="A399" t="str">
            <v>05V83600</v>
          </cell>
          <cell r="B399" t="str">
            <v>V</v>
          </cell>
          <cell r="C399" t="str">
            <v>Sector 11</v>
          </cell>
          <cell r="D399" t="str">
            <v>TI</v>
          </cell>
          <cell r="E399" t="str">
            <v>V834 - La Libertad</v>
          </cell>
          <cell r="H399">
            <v>5</v>
          </cell>
        </row>
        <row r="400">
          <cell r="A400" t="str">
            <v>05V83700</v>
          </cell>
          <cell r="B400" t="str">
            <v>V</v>
          </cell>
          <cell r="C400" t="str">
            <v>Sector 11</v>
          </cell>
          <cell r="D400" t="str">
            <v>MS</v>
          </cell>
          <cell r="F400" t="str">
            <v>Villa Nueva - Las Palmeras - Colonia El Sauce</v>
          </cell>
          <cell r="H400">
            <v>6.82</v>
          </cell>
        </row>
        <row r="401">
          <cell r="A401" t="str">
            <v>05V83800</v>
          </cell>
          <cell r="B401" t="str">
            <v>V</v>
          </cell>
          <cell r="C401" t="str">
            <v>Sector 11</v>
          </cell>
          <cell r="D401" t="str">
            <v>MS</v>
          </cell>
          <cell r="E401" t="str">
            <v>El Perico - Los</v>
          </cell>
          <cell r="F401" t="str">
            <v>Altos</v>
          </cell>
          <cell r="H401">
            <v>8</v>
          </cell>
        </row>
        <row r="402">
          <cell r="A402" t="str">
            <v>05V85800</v>
          </cell>
          <cell r="B402" t="str">
            <v>V</v>
          </cell>
          <cell r="C402" t="str">
            <v>Sector 11</v>
          </cell>
          <cell r="D402" t="str">
            <v>MS</v>
          </cell>
          <cell r="F402" t="str">
            <v>V857 - Las Margaritas</v>
          </cell>
          <cell r="H402">
            <v>0.5</v>
          </cell>
        </row>
        <row r="403">
          <cell r="A403" t="str">
            <v>05V85900</v>
          </cell>
          <cell r="B403" t="str">
            <v>V</v>
          </cell>
          <cell r="C403" t="str">
            <v>Sector 11</v>
          </cell>
          <cell r="D403" t="str">
            <v>MS</v>
          </cell>
          <cell r="E403" t="str">
            <v>San</v>
          </cell>
          <cell r="F403" t="str">
            <v>Antonio de Cortés - Nueva Granada</v>
          </cell>
          <cell r="H403">
            <v>13</v>
          </cell>
        </row>
        <row r="404">
          <cell r="A404" t="str">
            <v>05V86000</v>
          </cell>
          <cell r="B404" t="str">
            <v>V</v>
          </cell>
          <cell r="C404" t="str">
            <v>Sector 11</v>
          </cell>
          <cell r="D404" t="str">
            <v>MS</v>
          </cell>
          <cell r="E404" t="str">
            <v>V859 - El Encanto.</v>
          </cell>
          <cell r="H404">
            <v>1.5</v>
          </cell>
        </row>
        <row r="405">
          <cell r="A405" t="str">
            <v>05V86100</v>
          </cell>
          <cell r="B405" t="str">
            <v>V</v>
          </cell>
          <cell r="C405" t="str">
            <v>Sector 11</v>
          </cell>
          <cell r="D405" t="str">
            <v>MS</v>
          </cell>
          <cell r="E405" t="str">
            <v>San</v>
          </cell>
          <cell r="G405" t="str">
            <v>Antonio de Cortés - El Sitio - Trabajaderos</v>
          </cell>
          <cell r="H405">
            <v>8</v>
          </cell>
        </row>
        <row r="406">
          <cell r="A406" t="str">
            <v>05V86200</v>
          </cell>
          <cell r="B406" t="str">
            <v>V</v>
          </cell>
          <cell r="C406" t="str">
            <v>Sector 11</v>
          </cell>
          <cell r="D406" t="str">
            <v>MS</v>
          </cell>
          <cell r="E406" t="str">
            <v>V861 - Yeseras</v>
          </cell>
          <cell r="H406">
            <v>0.5</v>
          </cell>
        </row>
        <row r="407">
          <cell r="A407" t="str">
            <v>05V86300</v>
          </cell>
          <cell r="B407" t="str">
            <v>V</v>
          </cell>
          <cell r="C407" t="str">
            <v>Sector 11</v>
          </cell>
          <cell r="D407" t="str">
            <v>TI</v>
          </cell>
          <cell r="F407" t="str">
            <v>La Graciosa - Loma Larga - V859</v>
          </cell>
          <cell r="G407">
            <v>9.6999999999999993</v>
          </cell>
        </row>
        <row r="408">
          <cell r="A408" t="str">
            <v>05V87300</v>
          </cell>
          <cell r="B408" t="str">
            <v>V</v>
          </cell>
          <cell r="C408" t="str">
            <v>Sector 11</v>
          </cell>
          <cell r="D408" t="str">
            <v>TI</v>
          </cell>
          <cell r="E408" t="str">
            <v>La Química - Los Hules</v>
          </cell>
          <cell r="G408">
            <v>2.5</v>
          </cell>
        </row>
        <row r="409">
          <cell r="A409" t="str">
            <v>05V87400</v>
          </cell>
          <cell r="B409" t="str">
            <v>V</v>
          </cell>
          <cell r="C409" t="str">
            <v>Sector 11</v>
          </cell>
          <cell r="D409" t="str">
            <v>MS</v>
          </cell>
          <cell r="E409" t="str">
            <v>Ruta CA-5 - Río Lindo</v>
          </cell>
          <cell r="G409">
            <v>7</v>
          </cell>
        </row>
        <row r="410">
          <cell r="A410" t="str">
            <v>05V87500</v>
          </cell>
          <cell r="B410" t="str">
            <v>V</v>
          </cell>
          <cell r="C410" t="str">
            <v>Sector 11</v>
          </cell>
          <cell r="D410" t="str">
            <v>MS</v>
          </cell>
          <cell r="E410" t="str">
            <v>V874 - San Francisco de Yojoa</v>
          </cell>
          <cell r="G410">
            <v>3.5</v>
          </cell>
        </row>
        <row r="411">
          <cell r="A411" t="str">
            <v>05V87600</v>
          </cell>
          <cell r="B411" t="str">
            <v>V</v>
          </cell>
          <cell r="C411" t="str">
            <v>Sector 11</v>
          </cell>
          <cell r="D411" t="str">
            <v>MS</v>
          </cell>
          <cell r="F411" t="str">
            <v>Oropéndolas - San Fco. de Yojoa</v>
          </cell>
          <cell r="G411">
            <v>5.2</v>
          </cell>
        </row>
        <row r="412">
          <cell r="A412" t="str">
            <v>05V87700</v>
          </cell>
          <cell r="B412" t="str">
            <v>V</v>
          </cell>
          <cell r="C412" t="str">
            <v>Sector 11</v>
          </cell>
          <cell r="D412" t="str">
            <v>MS</v>
          </cell>
          <cell r="F412" t="str">
            <v>Ruta CA-5 - El Olvido - San Fco. de Yojoa</v>
          </cell>
          <cell r="G412">
            <v>10.199999999999999</v>
          </cell>
        </row>
        <row r="413">
          <cell r="A413" t="str">
            <v>05V87800</v>
          </cell>
          <cell r="B413" t="str">
            <v>V</v>
          </cell>
          <cell r="C413" t="str">
            <v>Sector 11</v>
          </cell>
          <cell r="D413" t="str">
            <v>MS</v>
          </cell>
          <cell r="F413" t="str">
            <v>El Olvido - Los Caminos - La Boquita</v>
          </cell>
          <cell r="G413">
            <v>8.3000000000000007</v>
          </cell>
        </row>
        <row r="414">
          <cell r="A414" t="str">
            <v>05V88900</v>
          </cell>
          <cell r="B414" t="str">
            <v>V</v>
          </cell>
          <cell r="C414" t="str">
            <v>Sector 11</v>
          </cell>
          <cell r="D414" t="str">
            <v>MS</v>
          </cell>
          <cell r="F414" t="str">
            <v>Peña Blanca - Cañaveral - La Fe</v>
          </cell>
          <cell r="G414">
            <v>3.5</v>
          </cell>
        </row>
        <row r="415">
          <cell r="A415" t="str">
            <v>05V89000</v>
          </cell>
          <cell r="B415" t="str">
            <v>V</v>
          </cell>
          <cell r="C415" t="str">
            <v>Sector 11</v>
          </cell>
          <cell r="D415" t="str">
            <v>MS</v>
          </cell>
          <cell r="E415" t="str">
            <v>V889 - Buena Vista</v>
          </cell>
          <cell r="G415">
            <v>3</v>
          </cell>
        </row>
        <row r="416">
          <cell r="A416" t="str">
            <v>05V89100</v>
          </cell>
          <cell r="B416" t="str">
            <v>V</v>
          </cell>
          <cell r="C416" t="str">
            <v>Sector 11</v>
          </cell>
          <cell r="D416" t="str">
            <v>MS</v>
          </cell>
          <cell r="E416" t="str">
            <v>Peña Blanca - El Jaral</v>
          </cell>
          <cell r="G416">
            <v>3.1</v>
          </cell>
        </row>
        <row r="417">
          <cell r="A417" t="str">
            <v>05V89200</v>
          </cell>
          <cell r="B417" t="str">
            <v>V</v>
          </cell>
          <cell r="C417" t="str">
            <v>Sector 11</v>
          </cell>
          <cell r="D417" t="str">
            <v>MS</v>
          </cell>
          <cell r="E417" t="str">
            <v>Peña Blanca - El Tigre</v>
          </cell>
          <cell r="G417">
            <v>3.21</v>
          </cell>
        </row>
        <row r="418">
          <cell r="A418" t="str">
            <v>05V90000</v>
          </cell>
          <cell r="B418" t="str">
            <v>V</v>
          </cell>
          <cell r="C418" t="str">
            <v>Sector 11</v>
          </cell>
          <cell r="D418" t="str">
            <v>MS</v>
          </cell>
          <cell r="E418" t="str">
            <v>El Bambú - Agua</v>
          </cell>
          <cell r="F418" t="str">
            <v>Amarilla - San Isidro</v>
          </cell>
          <cell r="G418">
            <v>6.5</v>
          </cell>
        </row>
        <row r="419">
          <cell r="A419" t="str">
            <v>05V90100</v>
          </cell>
          <cell r="B419" t="str">
            <v>V</v>
          </cell>
          <cell r="C419" t="str">
            <v>Sector 11</v>
          </cell>
          <cell r="D419" t="str">
            <v>MS</v>
          </cell>
          <cell r="E419" t="str">
            <v>San Isidro - Buenos</v>
          </cell>
          <cell r="F419" t="str">
            <v>Aires - V907</v>
          </cell>
          <cell r="G419">
            <v>5</v>
          </cell>
        </row>
        <row r="420">
          <cell r="A420" t="str">
            <v>05V90200</v>
          </cell>
          <cell r="B420" t="str">
            <v>V</v>
          </cell>
          <cell r="C420" t="str">
            <v>Sector 11</v>
          </cell>
          <cell r="D420" t="str">
            <v>MS</v>
          </cell>
          <cell r="E420" t="str">
            <v>Buenos</v>
          </cell>
          <cell r="F420" t="str">
            <v>Aires - Victoria</v>
          </cell>
          <cell r="G420">
            <v>5.86</v>
          </cell>
        </row>
        <row r="421">
          <cell r="A421" t="str">
            <v>05V90400</v>
          </cell>
          <cell r="B421" t="str">
            <v>V</v>
          </cell>
          <cell r="C421" t="str">
            <v>Sector 11</v>
          </cell>
          <cell r="D421" t="str">
            <v>MS</v>
          </cell>
          <cell r="F421" t="str">
            <v>La Guama - San Bartolo - San Isidro</v>
          </cell>
          <cell r="G421">
            <v>10</v>
          </cell>
        </row>
        <row r="422">
          <cell r="A422" t="str">
            <v>05V90500</v>
          </cell>
          <cell r="B422" t="str">
            <v>V</v>
          </cell>
          <cell r="C422" t="str">
            <v>Sector 11</v>
          </cell>
          <cell r="D422" t="str">
            <v>MS</v>
          </cell>
          <cell r="F422" t="str">
            <v>San Isidro - La Ceibita - Santa Cruz de Yojoa</v>
          </cell>
          <cell r="G422">
            <v>7.1</v>
          </cell>
        </row>
        <row r="423">
          <cell r="A423" t="str">
            <v>05V90600</v>
          </cell>
          <cell r="B423" t="str">
            <v>V</v>
          </cell>
          <cell r="C423" t="str">
            <v>Sector 11</v>
          </cell>
          <cell r="D423" t="str">
            <v>MS</v>
          </cell>
          <cell r="E423" t="str">
            <v>Agua</v>
          </cell>
          <cell r="F423" t="str">
            <v>Amarilla - La Ceibita</v>
          </cell>
          <cell r="G423">
            <v>4.4000000000000004</v>
          </cell>
        </row>
        <row r="424">
          <cell r="A424" t="str">
            <v>05V90700</v>
          </cell>
          <cell r="B424" t="str">
            <v>V</v>
          </cell>
          <cell r="C424" t="str">
            <v>Sector 11</v>
          </cell>
          <cell r="D424" t="str">
            <v>MS</v>
          </cell>
          <cell r="E424" t="str">
            <v>V905 - Casas Viejas</v>
          </cell>
          <cell r="G424">
            <v>5.6</v>
          </cell>
        </row>
        <row r="425">
          <cell r="A425" t="str">
            <v>05V91000</v>
          </cell>
          <cell r="B425" t="str">
            <v>V</v>
          </cell>
          <cell r="C425" t="str">
            <v>Sector 11</v>
          </cell>
          <cell r="D425" t="str">
            <v>MS</v>
          </cell>
          <cell r="F425" t="str">
            <v>El Zapote - Cordoncillos - Planes - La Balsa (El Cajon)</v>
          </cell>
          <cell r="G425">
            <v>19.670000000000002</v>
          </cell>
        </row>
        <row r="426">
          <cell r="A426" t="str">
            <v>05V91400</v>
          </cell>
          <cell r="B426" t="str">
            <v>V</v>
          </cell>
          <cell r="C426" t="str">
            <v>Sector 11</v>
          </cell>
          <cell r="D426" t="str">
            <v>MS</v>
          </cell>
          <cell r="E426" t="str">
            <v>V915 - La Quesera</v>
          </cell>
          <cell r="G426">
            <v>1.7</v>
          </cell>
        </row>
        <row r="427">
          <cell r="A427" t="str">
            <v>05V91500</v>
          </cell>
          <cell r="B427" t="str">
            <v>V</v>
          </cell>
          <cell r="C427" t="str">
            <v>Sector 11</v>
          </cell>
          <cell r="D427" t="str">
            <v>MS</v>
          </cell>
          <cell r="F427" t="str">
            <v>El Batey - El Chaguiton - El Zapote</v>
          </cell>
          <cell r="G427">
            <v>20.3</v>
          </cell>
        </row>
        <row r="428">
          <cell r="A428" t="str">
            <v>05V91600</v>
          </cell>
          <cell r="B428" t="str">
            <v>V</v>
          </cell>
          <cell r="C428" t="str">
            <v>Sector 11</v>
          </cell>
          <cell r="D428" t="str">
            <v>MS</v>
          </cell>
          <cell r="E428" t="str">
            <v>Yojoa - Balneario Barh - Las Marias</v>
          </cell>
          <cell r="G428">
            <v>2.54</v>
          </cell>
        </row>
        <row r="429">
          <cell r="A429" t="str">
            <v>05V91700</v>
          </cell>
          <cell r="B429" t="str">
            <v>V</v>
          </cell>
          <cell r="C429" t="str">
            <v>Sector 11</v>
          </cell>
          <cell r="D429" t="str">
            <v>MS</v>
          </cell>
          <cell r="E429" t="str">
            <v>El Cipres - Yojoa</v>
          </cell>
          <cell r="G429">
            <v>6.1</v>
          </cell>
        </row>
        <row r="430">
          <cell r="A430" t="str">
            <v>05P00562</v>
          </cell>
          <cell r="B430" t="str">
            <v>P</v>
          </cell>
          <cell r="C430" t="str">
            <v>Sector 12</v>
          </cell>
          <cell r="D430" t="str">
            <v>CH</v>
          </cell>
          <cell r="E430" t="str">
            <v>Ruta CA-5 Blvd. Chamelecón - Salida a Cortés (Zona Urbana SPS)</v>
          </cell>
          <cell r="G430">
            <v>19.21</v>
          </cell>
        </row>
        <row r="431">
          <cell r="A431" t="str">
            <v>05P00563</v>
          </cell>
          <cell r="B431" t="str">
            <v>P</v>
          </cell>
          <cell r="C431" t="str">
            <v>Sector 12</v>
          </cell>
          <cell r="D431" t="str">
            <v>CH</v>
          </cell>
          <cell r="E431" t="str">
            <v>Ruta CA-5 Blvd. Salida a Cortés - Chamelecón (Zona Urbana SPS)</v>
          </cell>
          <cell r="G431">
            <v>19.21</v>
          </cell>
        </row>
        <row r="432">
          <cell r="A432" t="str">
            <v>05P00564</v>
          </cell>
          <cell r="B432" t="str">
            <v>P</v>
          </cell>
          <cell r="C432" t="str">
            <v>Sector 12</v>
          </cell>
          <cell r="D432" t="str">
            <v>CH</v>
          </cell>
          <cell r="E432" t="str">
            <v>Ruta CA-5 Norte, San Pedro Sula - Choloma (Trocha Este)</v>
          </cell>
          <cell r="G432">
            <v>8.56</v>
          </cell>
        </row>
        <row r="433">
          <cell r="A433" t="str">
            <v>05P00565</v>
          </cell>
          <cell r="B433" t="str">
            <v>P</v>
          </cell>
          <cell r="C433" t="str">
            <v>Sector 12</v>
          </cell>
          <cell r="D433" t="str">
            <v>CH</v>
          </cell>
          <cell r="E433" t="str">
            <v>Ruta CA-5 Norte, Choloma - San Pedro Sula (Trocha Oeste)</v>
          </cell>
          <cell r="G433">
            <v>8.56</v>
          </cell>
        </row>
        <row r="434">
          <cell r="A434" t="str">
            <v>05P00566</v>
          </cell>
          <cell r="B434" t="str">
            <v>P</v>
          </cell>
          <cell r="C434" t="str">
            <v>Sector 12</v>
          </cell>
          <cell r="D434" t="str">
            <v>CH</v>
          </cell>
          <cell r="E434" t="str">
            <v>Ruta CA-5 Norte, Choloma - Puerto Cortés (Trocha Este)</v>
          </cell>
          <cell r="G434">
            <v>36.21</v>
          </cell>
        </row>
        <row r="435">
          <cell r="A435" t="str">
            <v>05P00567</v>
          </cell>
          <cell r="B435" t="str">
            <v>P</v>
          </cell>
          <cell r="C435" t="str">
            <v>Sector 12</v>
          </cell>
          <cell r="D435" t="str">
            <v>CH</v>
          </cell>
          <cell r="E435" t="str">
            <v>Ruta CA-5 Norte, Puerto Cortés - Choloma (Trocha Oeste)</v>
          </cell>
          <cell r="G435">
            <v>36.21</v>
          </cell>
        </row>
        <row r="436">
          <cell r="A436" t="str">
            <v>05P00568</v>
          </cell>
          <cell r="B436" t="str">
            <v>P</v>
          </cell>
          <cell r="C436" t="str">
            <v>Sector 12</v>
          </cell>
          <cell r="D436" t="str">
            <v>CH</v>
          </cell>
          <cell r="E436" t="str">
            <v>Ruta CA-5 Norte, Zona Urbana Puerto Cortés</v>
          </cell>
          <cell r="G436">
            <v>1.43</v>
          </cell>
        </row>
        <row r="437">
          <cell r="A437" t="str">
            <v>05P01310</v>
          </cell>
          <cell r="B437" t="str">
            <v>P</v>
          </cell>
          <cell r="C437" t="str">
            <v>Sector 12</v>
          </cell>
          <cell r="D437" t="str">
            <v>CA</v>
          </cell>
          <cell r="E437" t="str">
            <v>Ruta CA-13 Occidente, Puerto Cortés - Omoa</v>
          </cell>
          <cell r="G437">
            <v>14.12</v>
          </cell>
        </row>
        <row r="438">
          <cell r="A438" t="str">
            <v>05P01315</v>
          </cell>
          <cell r="B438" t="str">
            <v>P</v>
          </cell>
          <cell r="C438" t="str">
            <v>Sector 12</v>
          </cell>
          <cell r="D438" t="str">
            <v>CA</v>
          </cell>
          <cell r="E438" t="str">
            <v>Ruta CA-13 Occidente, Omoa - Tegucigalpita - Frontera con Guatemala</v>
          </cell>
          <cell r="G438">
            <v>46.88</v>
          </cell>
        </row>
        <row r="439">
          <cell r="A439" t="str">
            <v>05P01320</v>
          </cell>
          <cell r="B439" t="str">
            <v>P</v>
          </cell>
          <cell r="C439" t="str">
            <v>Sector 12</v>
          </cell>
          <cell r="D439" t="str">
            <v>CH</v>
          </cell>
          <cell r="E439" t="str">
            <v>Ruta CA-13 Oriente, San Pedro Sula - El Progreso (Trocha Sur)</v>
          </cell>
          <cell r="G439">
            <v>26.03</v>
          </cell>
        </row>
        <row r="440">
          <cell r="A440" t="str">
            <v>05P01325</v>
          </cell>
          <cell r="B440" t="str">
            <v>P</v>
          </cell>
          <cell r="C440" t="str">
            <v>Sector 12</v>
          </cell>
          <cell r="D440" t="str">
            <v>CH</v>
          </cell>
          <cell r="E440" t="str">
            <v>Ruta CA-13 Oriente, El Progreso - San Pedro Sula (Trocha Norte)</v>
          </cell>
          <cell r="G440">
            <v>26.03</v>
          </cell>
        </row>
        <row r="441">
          <cell r="A441" t="str">
            <v>05P01910</v>
          </cell>
          <cell r="B441" t="str">
            <v>P</v>
          </cell>
          <cell r="C441" t="str">
            <v>Sector 12</v>
          </cell>
          <cell r="D441" t="str">
            <v>CH</v>
          </cell>
          <cell r="E441" t="str">
            <v>Ruta19, Entrada al</v>
          </cell>
          <cell r="F441" t="str">
            <v>Aeropuerto Ramón Villeda Morales  (Trocha derecha blv</v>
          </cell>
          <cell r="G441">
            <v>3.2</v>
          </cell>
        </row>
        <row r="442">
          <cell r="A442" t="str">
            <v>05P01920</v>
          </cell>
          <cell r="B442" t="str">
            <v>P</v>
          </cell>
          <cell r="C442" t="str">
            <v>Sector 12</v>
          </cell>
          <cell r="D442" t="str">
            <v>CH</v>
          </cell>
          <cell r="E442" t="str">
            <v>Ruta 19, Salida del</v>
          </cell>
          <cell r="F442" t="str">
            <v>Aeropuerto Ramon Villeda Morales  (Trocha Izquierda b</v>
          </cell>
          <cell r="G442">
            <v>3.2</v>
          </cell>
        </row>
        <row r="443">
          <cell r="A443" t="str">
            <v>05S05110</v>
          </cell>
          <cell r="B443" t="str">
            <v>S</v>
          </cell>
          <cell r="C443" t="str">
            <v>Sector 12</v>
          </cell>
          <cell r="D443" t="str">
            <v>CA</v>
          </cell>
          <cell r="E443" t="str">
            <v>Ruta 51, Villanueva - San Manuel</v>
          </cell>
          <cell r="G443">
            <v>9.27</v>
          </cell>
        </row>
        <row r="444">
          <cell r="A444" t="str">
            <v>05S05120</v>
          </cell>
          <cell r="B444" t="str">
            <v>S</v>
          </cell>
          <cell r="C444" t="str">
            <v>Sector 12</v>
          </cell>
          <cell r="D444" t="str">
            <v>CA</v>
          </cell>
          <cell r="E444" t="str">
            <v>Ruta 51, San Manuel - Comandante</v>
          </cell>
          <cell r="G444">
            <v>10.28</v>
          </cell>
        </row>
        <row r="445">
          <cell r="A445" t="str">
            <v>05S07010</v>
          </cell>
          <cell r="B445" t="str">
            <v>S</v>
          </cell>
          <cell r="C445" t="str">
            <v>Sector 12</v>
          </cell>
          <cell r="D445" t="str">
            <v>CA</v>
          </cell>
          <cell r="E445" t="str">
            <v>Ruta 70, Acceso a Playa de Omoa</v>
          </cell>
          <cell r="G445">
            <v>1.34</v>
          </cell>
        </row>
        <row r="446">
          <cell r="A446" t="str">
            <v>05S07110</v>
          </cell>
          <cell r="B446" t="str">
            <v>S</v>
          </cell>
          <cell r="C446" t="str">
            <v>Sector 12</v>
          </cell>
          <cell r="D446" t="str">
            <v>CA</v>
          </cell>
          <cell r="E446" t="str">
            <v>Ruta 71, Choloma - Ticamaya</v>
          </cell>
          <cell r="G446">
            <v>11.78</v>
          </cell>
        </row>
        <row r="447">
          <cell r="A447" t="str">
            <v>05S07120</v>
          </cell>
          <cell r="B447" t="str">
            <v>S</v>
          </cell>
          <cell r="C447" t="str">
            <v>Sector 12</v>
          </cell>
          <cell r="D447" t="str">
            <v>CA</v>
          </cell>
          <cell r="E447" t="str">
            <v>Ruta 71, Ticamaya - Arenales</v>
          </cell>
          <cell r="G447">
            <v>13.49</v>
          </cell>
        </row>
        <row r="448">
          <cell r="A448" t="str">
            <v>05S10010</v>
          </cell>
          <cell r="B448" t="str">
            <v>S</v>
          </cell>
          <cell r="C448" t="str">
            <v>Sector 12</v>
          </cell>
          <cell r="D448" t="str">
            <v>TD</v>
          </cell>
          <cell r="E448" t="str">
            <v>Ruta 100, Dos Caminos - El Milagro - El Crique</v>
          </cell>
          <cell r="G448">
            <v>8.98</v>
          </cell>
        </row>
        <row r="449">
          <cell r="A449" t="str">
            <v>05S22510</v>
          </cell>
          <cell r="B449" t="str">
            <v>S</v>
          </cell>
          <cell r="C449" t="str">
            <v>Sector 12</v>
          </cell>
          <cell r="D449" t="str">
            <v>CH</v>
          </cell>
          <cell r="E449" t="str">
            <v>Ruta 225, Choloma - La Jutosa</v>
          </cell>
          <cell r="G449">
            <v>2</v>
          </cell>
        </row>
        <row r="450">
          <cell r="A450" t="str">
            <v>05S22520</v>
          </cell>
          <cell r="B450" t="str">
            <v>S</v>
          </cell>
          <cell r="C450" t="str">
            <v>Sector 12</v>
          </cell>
          <cell r="D450" t="str">
            <v>MS</v>
          </cell>
          <cell r="E450" t="str">
            <v>Ruta 225, Choloma - La Jutosa</v>
          </cell>
          <cell r="G450">
            <v>4.2</v>
          </cell>
        </row>
        <row r="451">
          <cell r="A451" t="str">
            <v>05S22610</v>
          </cell>
          <cell r="B451" t="str">
            <v>S</v>
          </cell>
          <cell r="C451" t="str">
            <v>Sector 12</v>
          </cell>
          <cell r="D451" t="str">
            <v>CH</v>
          </cell>
          <cell r="E451" t="str">
            <v>Ruta 226, Dos Caminos - Muchilena</v>
          </cell>
          <cell r="G451">
            <v>0.44</v>
          </cell>
        </row>
        <row r="452">
          <cell r="A452" t="str">
            <v>05S22710</v>
          </cell>
          <cell r="B452" t="str">
            <v>S</v>
          </cell>
          <cell r="C452" t="str">
            <v>Sector 12</v>
          </cell>
          <cell r="D452" t="str">
            <v>CA</v>
          </cell>
          <cell r="E452" t="str">
            <v>Ruta 227, CA-13 - Cuyamel</v>
          </cell>
          <cell r="G452">
            <v>1.03</v>
          </cell>
        </row>
        <row r="453">
          <cell r="A453" t="str">
            <v>05S22810</v>
          </cell>
          <cell r="B453" t="str">
            <v>S</v>
          </cell>
          <cell r="C453" t="str">
            <v>Sector 12</v>
          </cell>
          <cell r="D453" t="str">
            <v>CA</v>
          </cell>
          <cell r="E453" t="str">
            <v>Ruta 228, Tegucigalpita - Cuyamelito - Corinto</v>
          </cell>
          <cell r="G453">
            <v>17.809999999999999</v>
          </cell>
        </row>
        <row r="454">
          <cell r="A454" t="str">
            <v>05V70500</v>
          </cell>
          <cell r="B454" t="str">
            <v>V</v>
          </cell>
          <cell r="C454" t="str">
            <v>Sector 12</v>
          </cell>
          <cell r="D454" t="str">
            <v>MS</v>
          </cell>
          <cell r="E454" t="str">
            <v>Ticamaya - La Galvez - Montañuela</v>
          </cell>
          <cell r="G454">
            <v>14</v>
          </cell>
        </row>
        <row r="455">
          <cell r="A455" t="str">
            <v>05V70600</v>
          </cell>
          <cell r="B455" t="str">
            <v>V</v>
          </cell>
          <cell r="C455" t="str">
            <v>Sector 12</v>
          </cell>
          <cell r="D455" t="str">
            <v>MS</v>
          </cell>
          <cell r="E455" t="str">
            <v>V705 - Flor del Valle</v>
          </cell>
          <cell r="G455">
            <v>1.2</v>
          </cell>
        </row>
        <row r="456">
          <cell r="A456" t="str">
            <v>05V70700</v>
          </cell>
          <cell r="B456" t="str">
            <v>V</v>
          </cell>
          <cell r="C456" t="str">
            <v>Sector 12</v>
          </cell>
          <cell r="D456" t="str">
            <v>MS</v>
          </cell>
          <cell r="E456" t="str">
            <v>V705 - Banderas</v>
          </cell>
          <cell r="G456">
            <v>3.6</v>
          </cell>
        </row>
        <row r="457">
          <cell r="A457" t="str">
            <v>05V70900</v>
          </cell>
          <cell r="B457" t="str">
            <v>V</v>
          </cell>
          <cell r="C457" t="str">
            <v>Sector 12</v>
          </cell>
          <cell r="D457" t="str">
            <v>MS</v>
          </cell>
          <cell r="E457" t="str">
            <v>La Galvez - La Davis - La Bueso</v>
          </cell>
          <cell r="G457">
            <v>10.7</v>
          </cell>
        </row>
        <row r="458">
          <cell r="A458" t="str">
            <v>05V71000</v>
          </cell>
          <cell r="B458" t="str">
            <v>V</v>
          </cell>
          <cell r="C458" t="str">
            <v>Sector 12</v>
          </cell>
          <cell r="D458" t="str">
            <v>MS</v>
          </cell>
          <cell r="E458" t="str">
            <v>V705  -  La Funes - Monterrey</v>
          </cell>
          <cell r="G458">
            <v>3.9</v>
          </cell>
        </row>
        <row r="459">
          <cell r="A459" t="str">
            <v>05V71100</v>
          </cell>
          <cell r="B459" t="str">
            <v>V</v>
          </cell>
          <cell r="C459" t="str">
            <v>Sector 12</v>
          </cell>
          <cell r="D459" t="str">
            <v>MS</v>
          </cell>
          <cell r="E459" t="str">
            <v>S071 - Monterrey - Ceibita</v>
          </cell>
          <cell r="G459">
            <v>10</v>
          </cell>
        </row>
        <row r="460">
          <cell r="A460" t="str">
            <v>05V72400</v>
          </cell>
          <cell r="B460" t="str">
            <v>V</v>
          </cell>
          <cell r="C460" t="str">
            <v>Sector 12</v>
          </cell>
          <cell r="D460" t="str">
            <v>TI</v>
          </cell>
          <cell r="E460" t="str">
            <v>Choloma - La Corza</v>
          </cell>
          <cell r="G460">
            <v>10.9</v>
          </cell>
        </row>
        <row r="461">
          <cell r="A461" t="str">
            <v>05V73400</v>
          </cell>
          <cell r="B461" t="str">
            <v>V</v>
          </cell>
          <cell r="C461" t="str">
            <v>Sector 12</v>
          </cell>
          <cell r="D461" t="str">
            <v>MS</v>
          </cell>
          <cell r="E461" t="str">
            <v>Ruta CA-5 - El Zapotal</v>
          </cell>
          <cell r="G461">
            <v>5.6</v>
          </cell>
        </row>
        <row r="462">
          <cell r="A462" t="str">
            <v>05V73500</v>
          </cell>
          <cell r="B462" t="str">
            <v>V</v>
          </cell>
          <cell r="C462" t="str">
            <v>Sector 12</v>
          </cell>
          <cell r="D462" t="str">
            <v>MS</v>
          </cell>
          <cell r="E462" t="str">
            <v>Colonia Rodas - Torres de Transmision Hondutel - Laguna Tembladera - Ne</v>
          </cell>
          <cell r="G462">
            <v>16.13</v>
          </cell>
        </row>
        <row r="463">
          <cell r="A463" t="str">
            <v>05V73600</v>
          </cell>
          <cell r="B463" t="str">
            <v>V</v>
          </cell>
          <cell r="C463" t="str">
            <v>Sector 12</v>
          </cell>
          <cell r="D463" t="str">
            <v>TI</v>
          </cell>
          <cell r="E463" t="str">
            <v>CA-4 - Naranjito - V735</v>
          </cell>
          <cell r="G463">
            <v>28</v>
          </cell>
        </row>
        <row r="464">
          <cell r="A464" t="str">
            <v>05V73700</v>
          </cell>
          <cell r="B464" t="str">
            <v>V</v>
          </cell>
          <cell r="C464" t="str">
            <v>Sector 12</v>
          </cell>
          <cell r="D464" t="str">
            <v>TI</v>
          </cell>
          <cell r="E464" t="str">
            <v>V735 - La Virtud</v>
          </cell>
          <cell r="H464">
            <v>4.72</v>
          </cell>
        </row>
        <row r="465">
          <cell r="A465" t="str">
            <v>05V74200</v>
          </cell>
          <cell r="B465" t="str">
            <v>V</v>
          </cell>
          <cell r="C465" t="str">
            <v>Sector 12</v>
          </cell>
          <cell r="D465" t="str">
            <v>MS</v>
          </cell>
          <cell r="E465" t="str">
            <v>Bijao - El Rancho</v>
          </cell>
          <cell r="H465">
            <v>4.42</v>
          </cell>
        </row>
        <row r="466">
          <cell r="A466" t="str">
            <v>05V74700</v>
          </cell>
          <cell r="B466" t="str">
            <v>V</v>
          </cell>
          <cell r="C466" t="str">
            <v>Sector 12</v>
          </cell>
          <cell r="D466" t="str">
            <v>MS</v>
          </cell>
          <cell r="E466" t="str">
            <v>Baracoa - Calan - Paleto</v>
          </cell>
          <cell r="H466">
            <v>9.2100000000000009</v>
          </cell>
        </row>
        <row r="467">
          <cell r="A467" t="str">
            <v>05V74800</v>
          </cell>
          <cell r="B467" t="str">
            <v>V</v>
          </cell>
          <cell r="C467" t="str">
            <v>Sector 12</v>
          </cell>
          <cell r="D467" t="str">
            <v>MS</v>
          </cell>
          <cell r="E467" t="str">
            <v>V747 - Tapón de Los Oros</v>
          </cell>
          <cell r="H467">
            <v>5</v>
          </cell>
        </row>
        <row r="468">
          <cell r="A468" t="str">
            <v>05V74900</v>
          </cell>
          <cell r="B468" t="str">
            <v>V</v>
          </cell>
          <cell r="C468" t="str">
            <v>Sector 12</v>
          </cell>
          <cell r="D468" t="str">
            <v>MS</v>
          </cell>
          <cell r="E468" t="str">
            <v>Paleto - Cedros - Robles</v>
          </cell>
          <cell r="H468">
            <v>6.2</v>
          </cell>
        </row>
        <row r="469">
          <cell r="A469" t="str">
            <v>05V75000</v>
          </cell>
          <cell r="B469" t="str">
            <v>V</v>
          </cell>
          <cell r="C469" t="str">
            <v>Sector 12</v>
          </cell>
          <cell r="D469" t="str">
            <v>MS</v>
          </cell>
          <cell r="E469" t="str">
            <v>Paleto - Puente Rio Ulua</v>
          </cell>
          <cell r="H469">
            <v>3.56</v>
          </cell>
        </row>
        <row r="470">
          <cell r="A470" t="str">
            <v>05V75100</v>
          </cell>
          <cell r="B470" t="str">
            <v>V</v>
          </cell>
          <cell r="C470" t="str">
            <v>Sector 12</v>
          </cell>
          <cell r="D470" t="str">
            <v>MS</v>
          </cell>
          <cell r="E470" t="str">
            <v>Puente Rio Ulua - Guanacastales - Manacalito</v>
          </cell>
          <cell r="H470">
            <v>16.739999999999998</v>
          </cell>
        </row>
        <row r="471">
          <cell r="A471" t="str">
            <v>05V77600</v>
          </cell>
          <cell r="B471" t="str">
            <v>V</v>
          </cell>
          <cell r="C471" t="str">
            <v>Sector 12</v>
          </cell>
          <cell r="D471" t="str">
            <v>MS</v>
          </cell>
          <cell r="E471" t="str">
            <v>La Fraternidad - Chameleconcito</v>
          </cell>
          <cell r="H471">
            <v>2.94</v>
          </cell>
        </row>
        <row r="472">
          <cell r="A472" t="str">
            <v>05V78100</v>
          </cell>
          <cell r="B472" t="str">
            <v>V</v>
          </cell>
          <cell r="C472" t="str">
            <v>Sector 12</v>
          </cell>
          <cell r="D472" t="str">
            <v>MS</v>
          </cell>
          <cell r="E472" t="str">
            <v>Ruta CA-5 - Planes de Medina</v>
          </cell>
          <cell r="H472">
            <v>1.47</v>
          </cell>
        </row>
        <row r="473">
          <cell r="A473" t="str">
            <v>05V78200</v>
          </cell>
          <cell r="B473" t="str">
            <v>V</v>
          </cell>
          <cell r="C473" t="str">
            <v>Sector 12</v>
          </cell>
          <cell r="D473" t="str">
            <v>MS</v>
          </cell>
          <cell r="E473" t="str">
            <v>Medina - El Zapadril</v>
          </cell>
          <cell r="H473">
            <v>1.77</v>
          </cell>
        </row>
        <row r="474">
          <cell r="A474" t="str">
            <v>05V78700</v>
          </cell>
          <cell r="B474" t="str">
            <v>V</v>
          </cell>
          <cell r="C474" t="str">
            <v>Sector 12</v>
          </cell>
          <cell r="D474" t="str">
            <v>MS</v>
          </cell>
          <cell r="E474" t="str">
            <v>Pto. Cortés - Travesía - Bajamar</v>
          </cell>
          <cell r="H474">
            <v>9.27</v>
          </cell>
        </row>
        <row r="475">
          <cell r="A475" t="str">
            <v>05V78900</v>
          </cell>
          <cell r="B475" t="str">
            <v>V</v>
          </cell>
          <cell r="C475" t="str">
            <v>Sector 12</v>
          </cell>
          <cell r="D475" t="str">
            <v>MS</v>
          </cell>
          <cell r="E475" t="str">
            <v>Bajamar - Brisas del Chamelecón - La Barra</v>
          </cell>
          <cell r="H475">
            <v>8.4499999999999993</v>
          </cell>
        </row>
        <row r="476">
          <cell r="A476" t="str">
            <v>05V79400</v>
          </cell>
          <cell r="B476" t="str">
            <v>V</v>
          </cell>
          <cell r="C476" t="str">
            <v>Sector 12</v>
          </cell>
          <cell r="D476" t="str">
            <v>MS</v>
          </cell>
          <cell r="E476" t="str">
            <v>Cieneguita - La Pita - Agua Caliente</v>
          </cell>
          <cell r="H476">
            <v>6.4</v>
          </cell>
        </row>
        <row r="477">
          <cell r="A477" t="str">
            <v>05V79500</v>
          </cell>
          <cell r="B477" t="str">
            <v>V</v>
          </cell>
          <cell r="C477" t="str">
            <v>Sector 12</v>
          </cell>
          <cell r="D477" t="str">
            <v>MS</v>
          </cell>
          <cell r="E477" t="str">
            <v>La Corozona - El Bálsamo</v>
          </cell>
          <cell r="H477">
            <v>2.36</v>
          </cell>
        </row>
        <row r="478">
          <cell r="A478" t="str">
            <v>05V80000</v>
          </cell>
          <cell r="B478" t="str">
            <v>V</v>
          </cell>
          <cell r="C478" t="str">
            <v>Sector 12</v>
          </cell>
          <cell r="D478" t="str">
            <v>MS</v>
          </cell>
          <cell r="E478" t="str">
            <v>Chivana - La Camisa</v>
          </cell>
          <cell r="H478">
            <v>1.62</v>
          </cell>
        </row>
        <row r="479">
          <cell r="A479" t="str">
            <v>05V80300</v>
          </cell>
          <cell r="B479" t="str">
            <v>V</v>
          </cell>
          <cell r="C479" t="str">
            <v>Sector 12</v>
          </cell>
          <cell r="D479" t="str">
            <v>MS</v>
          </cell>
          <cell r="E479" t="str">
            <v>Ruta CA-13 - El Paraíso</v>
          </cell>
          <cell r="H479">
            <v>0.44</v>
          </cell>
        </row>
        <row r="480">
          <cell r="A480" t="str">
            <v>05V80400</v>
          </cell>
          <cell r="B480" t="str">
            <v>V</v>
          </cell>
          <cell r="C480" t="str">
            <v>Sector 12</v>
          </cell>
          <cell r="D480" t="str">
            <v>MS</v>
          </cell>
          <cell r="E480" t="str">
            <v>Ruta CA-13 - El Mochito</v>
          </cell>
          <cell r="H480">
            <v>0.3</v>
          </cell>
        </row>
        <row r="481">
          <cell r="A481" t="str">
            <v>05V80500</v>
          </cell>
          <cell r="B481" t="str">
            <v>V</v>
          </cell>
          <cell r="C481" t="str">
            <v>Sector 12</v>
          </cell>
          <cell r="D481" t="str">
            <v>MS</v>
          </cell>
          <cell r="E481" t="str">
            <v>Ruta CA-13 - Veracruz</v>
          </cell>
          <cell r="H481">
            <v>0.3</v>
          </cell>
        </row>
        <row r="482">
          <cell r="A482" t="str">
            <v>05V80600</v>
          </cell>
          <cell r="B482" t="str">
            <v>V</v>
          </cell>
          <cell r="C482" t="str">
            <v>Sector 12</v>
          </cell>
          <cell r="D482" t="str">
            <v>MS</v>
          </cell>
          <cell r="E482" t="str">
            <v>Ruta CA-13 - Pueblo Nuevo</v>
          </cell>
          <cell r="H482">
            <v>0.74</v>
          </cell>
        </row>
        <row r="483">
          <cell r="A483" t="str">
            <v>05V80700</v>
          </cell>
          <cell r="B483" t="str">
            <v>V</v>
          </cell>
          <cell r="C483" t="str">
            <v>Sector 12</v>
          </cell>
          <cell r="D483" t="str">
            <v>MS</v>
          </cell>
          <cell r="E483" t="str">
            <v>Ruta CA-13 - Masca</v>
          </cell>
          <cell r="H483">
            <v>0.74</v>
          </cell>
        </row>
        <row r="484">
          <cell r="A484" t="str">
            <v>05V80900</v>
          </cell>
          <cell r="B484" t="str">
            <v>V</v>
          </cell>
          <cell r="C484" t="str">
            <v>Sector 12</v>
          </cell>
          <cell r="D484" t="str">
            <v>TI</v>
          </cell>
          <cell r="E484" t="str">
            <v>Cuyamel - Buena Vista</v>
          </cell>
          <cell r="H484">
            <v>3.53</v>
          </cell>
        </row>
        <row r="485">
          <cell r="A485" t="str">
            <v>05V81110</v>
          </cell>
          <cell r="B485" t="str">
            <v>V</v>
          </cell>
          <cell r="C485" t="str">
            <v>Sector 12</v>
          </cell>
          <cell r="D485" t="str">
            <v>MS</v>
          </cell>
          <cell r="E485" t="str">
            <v>Corinto - Limite Deptal. Cortes / Sta. Barbara</v>
          </cell>
          <cell r="H485">
            <v>7.3</v>
          </cell>
        </row>
        <row r="486">
          <cell r="A486" t="str">
            <v>05V82900</v>
          </cell>
          <cell r="B486" t="str">
            <v>V</v>
          </cell>
          <cell r="C486" t="str">
            <v>Sector 12</v>
          </cell>
          <cell r="D486" t="str">
            <v>MS</v>
          </cell>
          <cell r="E486" t="str">
            <v>S051 - Santiago</v>
          </cell>
          <cell r="H486">
            <v>4.5</v>
          </cell>
        </row>
        <row r="487">
          <cell r="A487" t="str">
            <v>05V84500</v>
          </cell>
          <cell r="B487" t="str">
            <v>V</v>
          </cell>
          <cell r="C487" t="str">
            <v>Sector 12</v>
          </cell>
          <cell r="D487" t="str">
            <v>MS</v>
          </cell>
          <cell r="E487" t="str">
            <v>Ruta 115 - La Lima - Búfalo</v>
          </cell>
          <cell r="H487">
            <v>9.19</v>
          </cell>
        </row>
        <row r="488">
          <cell r="A488" t="str">
            <v>05V84600</v>
          </cell>
          <cell r="B488" t="str">
            <v>V</v>
          </cell>
          <cell r="C488" t="str">
            <v>Sector 12</v>
          </cell>
          <cell r="D488" t="str">
            <v>TI</v>
          </cell>
          <cell r="E488" t="str">
            <v>El Plan - La Sabana - El Porvenir</v>
          </cell>
          <cell r="H488">
            <v>11.6</v>
          </cell>
        </row>
        <row r="489">
          <cell r="A489" t="str">
            <v>05V84700</v>
          </cell>
          <cell r="B489" t="str">
            <v>V</v>
          </cell>
          <cell r="C489" t="str">
            <v>Sector 12</v>
          </cell>
          <cell r="D489" t="str">
            <v>MS</v>
          </cell>
          <cell r="E489" t="str">
            <v>S100 - La Sabana</v>
          </cell>
          <cell r="H489">
            <v>3.83</v>
          </cell>
        </row>
        <row r="490">
          <cell r="A490" t="str">
            <v>05V84800</v>
          </cell>
          <cell r="B490" t="str">
            <v>V</v>
          </cell>
          <cell r="C490" t="str">
            <v>Sector 12</v>
          </cell>
          <cell r="D490" t="str">
            <v>MS</v>
          </cell>
          <cell r="E490" t="str">
            <v>CA-13 - Coowe</v>
          </cell>
          <cell r="H490">
            <v>1.2</v>
          </cell>
        </row>
        <row r="491">
          <cell r="A491" t="str">
            <v>05V84900</v>
          </cell>
          <cell r="B491" t="str">
            <v>V</v>
          </cell>
          <cell r="C491" t="str">
            <v>Sector 12</v>
          </cell>
          <cell r="D491" t="str">
            <v>TI</v>
          </cell>
          <cell r="E491" t="str">
            <v>Omonita - Banano</v>
          </cell>
          <cell r="F491" t="str">
            <v>Aldea - San Jose</v>
          </cell>
          <cell r="H491">
            <v>8</v>
          </cell>
        </row>
        <row r="492">
          <cell r="A492" t="str">
            <v>06P00140</v>
          </cell>
          <cell r="B492" t="str">
            <v>P</v>
          </cell>
          <cell r="C492" t="str">
            <v>Sector 13</v>
          </cell>
          <cell r="D492" t="str">
            <v>CA</v>
          </cell>
          <cell r="G492" t="str">
            <v>Ruta CA-1 Oriente, Límite Deptal. Valle/Choluteca - Santa Elena</v>
          </cell>
          <cell r="H492">
            <v>13.85</v>
          </cell>
        </row>
        <row r="493">
          <cell r="A493" t="str">
            <v>06P00150</v>
          </cell>
          <cell r="B493" t="str">
            <v>P</v>
          </cell>
          <cell r="C493" t="str">
            <v>Sector 13</v>
          </cell>
          <cell r="D493" t="str">
            <v>CA</v>
          </cell>
          <cell r="G493" t="str">
            <v>Ruta CA-1 Oriente, Santa Elena - Choluteca</v>
          </cell>
          <cell r="H493">
            <v>7.49</v>
          </cell>
        </row>
        <row r="494">
          <cell r="A494" t="str">
            <v>06P00155</v>
          </cell>
          <cell r="B494" t="str">
            <v>P</v>
          </cell>
          <cell r="C494" t="str">
            <v>Sector 13</v>
          </cell>
          <cell r="D494" t="str">
            <v>CA</v>
          </cell>
          <cell r="G494" t="str">
            <v>Ruta CA-1 Oriente, Choluteca (Zona Urbana Trocha Sur)</v>
          </cell>
          <cell r="H494">
            <v>1.7</v>
          </cell>
        </row>
        <row r="495">
          <cell r="A495" t="str">
            <v>06P00156</v>
          </cell>
          <cell r="B495" t="str">
            <v>P</v>
          </cell>
          <cell r="C495" t="str">
            <v>Sector 13</v>
          </cell>
          <cell r="D495" t="str">
            <v>CA</v>
          </cell>
          <cell r="G495" t="str">
            <v>Ruta CA-1 Oriente, Choluteca (Zona Urbana Trocha Norte)</v>
          </cell>
          <cell r="H495">
            <v>1.7</v>
          </cell>
        </row>
        <row r="496">
          <cell r="A496" t="str">
            <v>06P00157</v>
          </cell>
          <cell r="B496" t="str">
            <v>P</v>
          </cell>
          <cell r="C496" t="str">
            <v>Sector 13</v>
          </cell>
          <cell r="D496" t="str">
            <v>CA</v>
          </cell>
          <cell r="G496" t="str">
            <v>Ruta CA-1 Oriente Choluteca (Zona Urbana Choluteca)</v>
          </cell>
          <cell r="H496">
            <v>2.34</v>
          </cell>
        </row>
        <row r="497">
          <cell r="A497" t="str">
            <v>06P01710</v>
          </cell>
          <cell r="B497" t="str">
            <v>P</v>
          </cell>
          <cell r="C497" t="str">
            <v>Sector 13</v>
          </cell>
          <cell r="D497" t="str">
            <v>CA</v>
          </cell>
          <cell r="G497" t="str">
            <v>Ruta 17, Libramiento de la Ciudad de Choluteca</v>
          </cell>
          <cell r="H497">
            <v>14</v>
          </cell>
        </row>
        <row r="498">
          <cell r="A498" t="str">
            <v>06P04610</v>
          </cell>
          <cell r="B498" t="str">
            <v>P</v>
          </cell>
          <cell r="C498" t="str">
            <v>Sector 13</v>
          </cell>
          <cell r="D498" t="str">
            <v>CA</v>
          </cell>
          <cell r="F498" t="str">
            <v>Ruta 46, Santa Elena - Monjaras</v>
          </cell>
          <cell r="H498">
            <v>24.92</v>
          </cell>
        </row>
        <row r="499">
          <cell r="A499" t="str">
            <v>06P04620</v>
          </cell>
          <cell r="B499" t="str">
            <v>P</v>
          </cell>
          <cell r="C499" t="str">
            <v>Sector 13</v>
          </cell>
          <cell r="D499" t="str">
            <v>CA</v>
          </cell>
          <cell r="F499" t="str">
            <v>Ruta 46, Monjaras - Cedeño</v>
          </cell>
          <cell r="H499">
            <v>8.2799999999999994</v>
          </cell>
        </row>
        <row r="500">
          <cell r="A500" t="str">
            <v>06S07610</v>
          </cell>
          <cell r="B500" t="str">
            <v>S</v>
          </cell>
          <cell r="C500" t="str">
            <v>Sector 13</v>
          </cell>
          <cell r="D500" t="str">
            <v>MS</v>
          </cell>
          <cell r="F500" t="str">
            <v>Ruta 76, Monjaras - Punta Ratón</v>
          </cell>
          <cell r="H500">
            <v>22.3</v>
          </cell>
        </row>
        <row r="501">
          <cell r="A501" t="str">
            <v>06S08575</v>
          </cell>
          <cell r="B501" t="str">
            <v>S</v>
          </cell>
          <cell r="C501" t="str">
            <v>Sector 13</v>
          </cell>
          <cell r="D501" t="str">
            <v>MS</v>
          </cell>
          <cell r="G501" t="str">
            <v>Ruta 85, Empalme Ruta P017 - Empalme Ruta CA-1</v>
          </cell>
          <cell r="H501">
            <v>3.43</v>
          </cell>
        </row>
        <row r="502">
          <cell r="A502" t="str">
            <v>06S13410</v>
          </cell>
          <cell r="B502" t="str">
            <v>S</v>
          </cell>
          <cell r="C502" t="str">
            <v>Sector 13</v>
          </cell>
          <cell r="D502" t="str">
            <v>MS</v>
          </cell>
          <cell r="F502" t="str">
            <v>Ruta 134, Monjaras - El Guapinol</v>
          </cell>
          <cell r="H502">
            <v>12.07</v>
          </cell>
        </row>
        <row r="503">
          <cell r="A503" t="str">
            <v>06S14810</v>
          </cell>
          <cell r="B503" t="str">
            <v>S</v>
          </cell>
          <cell r="C503" t="str">
            <v>Sector 13</v>
          </cell>
          <cell r="D503" t="str">
            <v>TD</v>
          </cell>
          <cell r="F503" t="str">
            <v>Ruta 148, Choluteca - Marcovia - Ruta 46</v>
          </cell>
          <cell r="H503">
            <v>15.5</v>
          </cell>
        </row>
        <row r="504">
          <cell r="A504" t="str">
            <v>06V21100</v>
          </cell>
          <cell r="B504" t="str">
            <v>V</v>
          </cell>
          <cell r="C504" t="str">
            <v>Sector 13</v>
          </cell>
          <cell r="D504" t="str">
            <v>MS</v>
          </cell>
          <cell r="F504" t="str">
            <v>S148 - Las Pilas</v>
          </cell>
          <cell r="H504">
            <v>2.78</v>
          </cell>
        </row>
        <row r="505">
          <cell r="A505" t="str">
            <v>06V23100</v>
          </cell>
          <cell r="B505" t="str">
            <v>V</v>
          </cell>
          <cell r="C505" t="str">
            <v>Sector 13</v>
          </cell>
          <cell r="D505" t="str">
            <v>MS</v>
          </cell>
          <cell r="F505" t="str">
            <v>S148 - La Tronconada</v>
          </cell>
          <cell r="H505">
            <v>12.36</v>
          </cell>
        </row>
        <row r="506">
          <cell r="A506" t="str">
            <v>06V23200</v>
          </cell>
          <cell r="B506" t="str">
            <v>V</v>
          </cell>
          <cell r="C506" t="str">
            <v>Sector 13</v>
          </cell>
          <cell r="D506" t="str">
            <v>MS</v>
          </cell>
          <cell r="F506" t="str">
            <v>V231 - El Carrizo</v>
          </cell>
          <cell r="H506">
            <v>1</v>
          </cell>
        </row>
        <row r="507">
          <cell r="A507" t="str">
            <v>06V23300</v>
          </cell>
          <cell r="B507" t="str">
            <v>V</v>
          </cell>
          <cell r="C507" t="str">
            <v>Sector 13</v>
          </cell>
          <cell r="D507" t="str">
            <v>MS</v>
          </cell>
          <cell r="F507" t="str">
            <v>La Tronconada - El Fantasioso</v>
          </cell>
          <cell r="H507">
            <v>2.63</v>
          </cell>
        </row>
        <row r="508">
          <cell r="A508" t="str">
            <v>06V23400</v>
          </cell>
          <cell r="B508" t="str">
            <v>V</v>
          </cell>
          <cell r="C508" t="str">
            <v>Sector 13</v>
          </cell>
          <cell r="D508" t="str">
            <v>MS</v>
          </cell>
          <cell r="F508" t="str">
            <v>La Tronconada - Palenque</v>
          </cell>
          <cell r="H508">
            <v>3.25</v>
          </cell>
        </row>
        <row r="509">
          <cell r="A509" t="str">
            <v>06V23500</v>
          </cell>
          <cell r="B509" t="str">
            <v>V</v>
          </cell>
          <cell r="C509" t="str">
            <v>Sector 13</v>
          </cell>
          <cell r="D509" t="str">
            <v>MS</v>
          </cell>
          <cell r="E509" t="str">
            <v>V233 - El</v>
          </cell>
          <cell r="F509" t="str">
            <v>Anillo</v>
          </cell>
          <cell r="H509">
            <v>1.24</v>
          </cell>
        </row>
        <row r="510">
          <cell r="A510" t="str">
            <v>06V23600</v>
          </cell>
          <cell r="B510" t="str">
            <v>V</v>
          </cell>
          <cell r="C510" t="str">
            <v>Sector 13</v>
          </cell>
          <cell r="D510" t="str">
            <v>MS</v>
          </cell>
          <cell r="F510" t="str">
            <v>V233 - El Tulito</v>
          </cell>
          <cell r="H510">
            <v>3.09</v>
          </cell>
        </row>
        <row r="511">
          <cell r="A511" t="str">
            <v>06V24800</v>
          </cell>
          <cell r="B511" t="str">
            <v>V</v>
          </cell>
          <cell r="C511" t="str">
            <v>Sector 13</v>
          </cell>
          <cell r="D511" t="str">
            <v>MS</v>
          </cell>
          <cell r="F511" t="str">
            <v>Choluteca - San José de La Landa</v>
          </cell>
          <cell r="H511">
            <v>7.81</v>
          </cell>
        </row>
        <row r="512">
          <cell r="A512" t="str">
            <v>06V25000</v>
          </cell>
          <cell r="B512" t="str">
            <v>V</v>
          </cell>
          <cell r="C512" t="str">
            <v>Sector 13</v>
          </cell>
          <cell r="D512" t="str">
            <v>MS</v>
          </cell>
          <cell r="F512" t="str">
            <v>San Jose de la Landa - V231</v>
          </cell>
          <cell r="H512">
            <v>6.51</v>
          </cell>
        </row>
        <row r="513">
          <cell r="A513" t="str">
            <v>06V26500</v>
          </cell>
          <cell r="B513" t="str">
            <v>V</v>
          </cell>
          <cell r="C513" t="str">
            <v>Sector 13</v>
          </cell>
          <cell r="D513" t="str">
            <v>MS</v>
          </cell>
          <cell r="F513" t="str">
            <v>V295 - El Santuario - Las Cuevas</v>
          </cell>
          <cell r="H513">
            <v>5.32</v>
          </cell>
        </row>
        <row r="514">
          <cell r="A514" t="str">
            <v>06V28000</v>
          </cell>
          <cell r="B514" t="str">
            <v>V</v>
          </cell>
          <cell r="C514" t="str">
            <v>Sector 13</v>
          </cell>
          <cell r="D514" t="str">
            <v>MS</v>
          </cell>
          <cell r="F514" t="str">
            <v>Ruta CA-1 - Copal</v>
          </cell>
          <cell r="G514" t="str">
            <v>Abajo - Copal Arriba</v>
          </cell>
          <cell r="H514">
            <v>8</v>
          </cell>
        </row>
        <row r="515">
          <cell r="A515" t="str">
            <v>06V28700</v>
          </cell>
          <cell r="B515" t="str">
            <v>V</v>
          </cell>
          <cell r="C515" t="str">
            <v>Sector 13</v>
          </cell>
          <cell r="D515" t="str">
            <v>TI</v>
          </cell>
          <cell r="F515" t="str">
            <v>Ruta CA-1 - Fray Lázaro</v>
          </cell>
          <cell r="H515">
            <v>1.2</v>
          </cell>
        </row>
        <row r="516">
          <cell r="A516" t="str">
            <v>06V29500</v>
          </cell>
          <cell r="B516" t="str">
            <v>V</v>
          </cell>
          <cell r="C516" t="str">
            <v>Sector 13</v>
          </cell>
          <cell r="D516" t="str">
            <v>MS</v>
          </cell>
          <cell r="F516" t="str">
            <v>El Carrizal - San Ramon - Salazar</v>
          </cell>
          <cell r="H516">
            <v>7.06</v>
          </cell>
        </row>
        <row r="517">
          <cell r="A517" t="str">
            <v>06V29800</v>
          </cell>
          <cell r="B517" t="str">
            <v>V</v>
          </cell>
          <cell r="C517" t="str">
            <v>Sector 13</v>
          </cell>
          <cell r="D517" t="str">
            <v>MS</v>
          </cell>
          <cell r="F517" t="str">
            <v>Ruta CA-1 - El Trapiche - El Carrizal</v>
          </cell>
          <cell r="H517">
            <v>17.52</v>
          </cell>
        </row>
        <row r="518">
          <cell r="A518" t="str">
            <v>06V29900</v>
          </cell>
          <cell r="B518" t="str">
            <v>V</v>
          </cell>
          <cell r="C518" t="str">
            <v>Sector 13</v>
          </cell>
          <cell r="D518" t="str">
            <v>MS</v>
          </cell>
          <cell r="F518" t="str">
            <v>Ruta CA-1 - Pavana</v>
          </cell>
          <cell r="H518">
            <v>2.8</v>
          </cell>
        </row>
        <row r="519">
          <cell r="A519" t="str">
            <v>06V30000</v>
          </cell>
          <cell r="B519" t="str">
            <v>V</v>
          </cell>
          <cell r="C519" t="str">
            <v>Sector 13</v>
          </cell>
          <cell r="D519" t="str">
            <v>MS</v>
          </cell>
          <cell r="F519" t="str">
            <v>Agua Caliente - Pavana - Tapatoca</v>
          </cell>
          <cell r="H519">
            <v>11.73</v>
          </cell>
        </row>
        <row r="520">
          <cell r="A520" t="str">
            <v>06V32100</v>
          </cell>
          <cell r="B520" t="str">
            <v>V</v>
          </cell>
          <cell r="C520" t="str">
            <v>Sector 13</v>
          </cell>
          <cell r="D520" t="str">
            <v>MS</v>
          </cell>
          <cell r="F520" t="str">
            <v>S052 - El Papalón</v>
          </cell>
          <cell r="H520">
            <v>1.62</v>
          </cell>
        </row>
        <row r="521">
          <cell r="A521" t="str">
            <v>06V32200</v>
          </cell>
          <cell r="B521" t="str">
            <v>V</v>
          </cell>
          <cell r="C521" t="str">
            <v>Sector 13</v>
          </cell>
          <cell r="D521" t="str">
            <v>MS</v>
          </cell>
          <cell r="G521" t="str">
            <v>La Joyada - San José de Las Conchas - El Jiote</v>
          </cell>
          <cell r="H521">
            <v>18.239999999999998</v>
          </cell>
        </row>
        <row r="522">
          <cell r="A522" t="str">
            <v>06V32300</v>
          </cell>
          <cell r="B522" t="str">
            <v>V</v>
          </cell>
          <cell r="C522" t="str">
            <v>Sector 13</v>
          </cell>
          <cell r="D522" t="str">
            <v>MS</v>
          </cell>
          <cell r="F522" t="str">
            <v>Las Planchas - Las Majadas - V322</v>
          </cell>
          <cell r="H522">
            <v>7.31</v>
          </cell>
        </row>
        <row r="523">
          <cell r="A523" t="str">
            <v>06V32400</v>
          </cell>
          <cell r="B523" t="str">
            <v>V</v>
          </cell>
          <cell r="C523" t="str">
            <v>Sector 13</v>
          </cell>
          <cell r="D523" t="str">
            <v>MS</v>
          </cell>
          <cell r="F523" t="str">
            <v>V322 - El Zapote</v>
          </cell>
          <cell r="H523">
            <v>1</v>
          </cell>
        </row>
        <row r="524">
          <cell r="A524" t="str">
            <v>06V32500</v>
          </cell>
          <cell r="B524" t="str">
            <v>V</v>
          </cell>
          <cell r="C524" t="str">
            <v>Sector 13</v>
          </cell>
          <cell r="D524" t="str">
            <v>MS</v>
          </cell>
          <cell r="F524" t="str">
            <v>V322 - El Obraje - Las</v>
          </cell>
          <cell r="G524" t="str">
            <v>Arenas - V322</v>
          </cell>
          <cell r="H524">
            <v>6.7</v>
          </cell>
        </row>
        <row r="525">
          <cell r="A525" t="str">
            <v>06V32600</v>
          </cell>
          <cell r="B525" t="str">
            <v>V</v>
          </cell>
          <cell r="C525" t="str">
            <v>Sector 13</v>
          </cell>
          <cell r="D525" t="str">
            <v>MS</v>
          </cell>
          <cell r="F525" t="str">
            <v>Chaparro - Cacaulito</v>
          </cell>
          <cell r="H525">
            <v>2.12</v>
          </cell>
        </row>
        <row r="526">
          <cell r="A526" t="str">
            <v>06V32700</v>
          </cell>
          <cell r="B526" t="str">
            <v>V</v>
          </cell>
          <cell r="C526" t="str">
            <v>Sector 13</v>
          </cell>
          <cell r="D526" t="str">
            <v>MS</v>
          </cell>
          <cell r="E526" t="str">
            <v>Los Llanitos - Piedras de</v>
          </cell>
          <cell r="F526" t="str">
            <v>Agua - Las Pozas</v>
          </cell>
          <cell r="H526">
            <v>7.11</v>
          </cell>
        </row>
        <row r="527">
          <cell r="A527" t="str">
            <v>06V35000</v>
          </cell>
          <cell r="B527" t="str">
            <v>V</v>
          </cell>
          <cell r="C527" t="str">
            <v>Sector 13</v>
          </cell>
          <cell r="D527" t="str">
            <v>MS</v>
          </cell>
          <cell r="E527" t="str">
            <v>San Isidro - Buena Vista</v>
          </cell>
          <cell r="H527">
            <v>4.0199999999999996</v>
          </cell>
        </row>
        <row r="528">
          <cell r="A528" t="str">
            <v>06V35200</v>
          </cell>
          <cell r="B528" t="str">
            <v>V</v>
          </cell>
          <cell r="C528" t="str">
            <v>Sector 13</v>
          </cell>
          <cell r="D528" t="str">
            <v>MS</v>
          </cell>
          <cell r="E528" t="str">
            <v>La Lucha - El Zapote - Lotes Campesinos</v>
          </cell>
          <cell r="H528">
            <v>3.62</v>
          </cell>
        </row>
        <row r="529">
          <cell r="A529" t="str">
            <v>06V35300</v>
          </cell>
          <cell r="B529" t="str">
            <v>V</v>
          </cell>
          <cell r="C529" t="str">
            <v>Sector 13</v>
          </cell>
          <cell r="D529" t="str">
            <v>MS</v>
          </cell>
          <cell r="E529" t="str">
            <v>V352 - Los Chachos</v>
          </cell>
          <cell r="H529">
            <v>4.0199999999999996</v>
          </cell>
        </row>
        <row r="530">
          <cell r="A530" t="str">
            <v>06V35500</v>
          </cell>
          <cell r="B530" t="str">
            <v>V</v>
          </cell>
          <cell r="C530" t="str">
            <v>Sector 13</v>
          </cell>
          <cell r="D530" t="str">
            <v>MS</v>
          </cell>
          <cell r="E530" t="str">
            <v>S134 - Brisas del Mar</v>
          </cell>
          <cell r="H530">
            <v>1.78</v>
          </cell>
        </row>
        <row r="531">
          <cell r="A531" t="str">
            <v>06V35600</v>
          </cell>
          <cell r="B531" t="str">
            <v>V</v>
          </cell>
          <cell r="C531" t="str">
            <v>Sector 13</v>
          </cell>
          <cell r="D531" t="str">
            <v>MS</v>
          </cell>
          <cell r="E531" t="str">
            <v>El Tamboral - Pueblo Nuevo - Col. 3 de Febrero</v>
          </cell>
          <cell r="H531">
            <v>4.8</v>
          </cell>
        </row>
        <row r="532">
          <cell r="A532" t="str">
            <v>06P00580</v>
          </cell>
          <cell r="B532" t="str">
            <v>P</v>
          </cell>
          <cell r="C532" t="str">
            <v>Sector 14</v>
          </cell>
          <cell r="D532" t="str">
            <v>CA</v>
          </cell>
          <cell r="F532" t="str">
            <v>Ruta CA-5 Sur, Límite Dep. F.M./Choluteca - Límite Dep. Choluteca/Valle</v>
          </cell>
          <cell r="G532">
            <v>24.46</v>
          </cell>
        </row>
        <row r="533">
          <cell r="A533" t="str">
            <v>06S08550</v>
          </cell>
          <cell r="B533" t="str">
            <v>S</v>
          </cell>
          <cell r="C533" t="str">
            <v>Sector 14</v>
          </cell>
          <cell r="D533" t="str">
            <v>MS</v>
          </cell>
          <cell r="F533" t="str">
            <v>Ruta 85, Límite Deptal. El Paraíso/Choluteca - Morolica</v>
          </cell>
          <cell r="G533">
            <v>12.73</v>
          </cell>
        </row>
        <row r="534">
          <cell r="A534" t="str">
            <v>06S08560</v>
          </cell>
          <cell r="B534" t="str">
            <v>S</v>
          </cell>
          <cell r="C534" t="str">
            <v>Sector 14</v>
          </cell>
          <cell r="D534" t="str">
            <v>MS</v>
          </cell>
          <cell r="E534" t="str">
            <v>Ruta 85, Morolica - Orocuina</v>
          </cell>
          <cell r="G534">
            <v>29.5</v>
          </cell>
        </row>
        <row r="535">
          <cell r="A535" t="str">
            <v>06S08570</v>
          </cell>
          <cell r="B535" t="str">
            <v>S</v>
          </cell>
          <cell r="C535" t="str">
            <v>Sector 14</v>
          </cell>
          <cell r="D535" t="str">
            <v>TD</v>
          </cell>
          <cell r="E535" t="str">
            <v>Ruta 85, Orocuina - Choluteca</v>
          </cell>
          <cell r="G535">
            <v>20.5</v>
          </cell>
        </row>
        <row r="536">
          <cell r="A536" t="str">
            <v>06V26000</v>
          </cell>
          <cell r="B536" t="str">
            <v>V</v>
          </cell>
          <cell r="C536" t="str">
            <v>Sector 14</v>
          </cell>
          <cell r="D536" t="str">
            <v>MS</v>
          </cell>
          <cell r="E536" t="str">
            <v>El Jicaral - V268</v>
          </cell>
          <cell r="G536">
            <v>1.37</v>
          </cell>
        </row>
        <row r="537">
          <cell r="A537" t="str">
            <v>06V26100</v>
          </cell>
          <cell r="B537" t="str">
            <v>V</v>
          </cell>
          <cell r="C537" t="str">
            <v>Sector 14</v>
          </cell>
          <cell r="D537" t="str">
            <v>MS</v>
          </cell>
          <cell r="E537" t="str">
            <v>Cofradia - Las Uvas - La Picota</v>
          </cell>
          <cell r="G537">
            <v>7.16</v>
          </cell>
        </row>
        <row r="538">
          <cell r="A538" t="str">
            <v>06V26200</v>
          </cell>
          <cell r="B538" t="str">
            <v>V</v>
          </cell>
          <cell r="C538" t="str">
            <v>Sector 14</v>
          </cell>
          <cell r="D538" t="str">
            <v>MS</v>
          </cell>
          <cell r="E538" t="str">
            <v>Agua Caliente de Linaca - Tapasi</v>
          </cell>
          <cell r="G538">
            <v>2.76</v>
          </cell>
        </row>
        <row r="539">
          <cell r="A539" t="str">
            <v>06V26300</v>
          </cell>
          <cell r="B539" t="str">
            <v>V</v>
          </cell>
          <cell r="C539" t="str">
            <v>Sector 14</v>
          </cell>
          <cell r="D539" t="str">
            <v>MS</v>
          </cell>
          <cell r="E539" t="str">
            <v>Agua Caliente de Linaca - El Quiquistal - V270</v>
          </cell>
          <cell r="G539">
            <v>4.12</v>
          </cell>
        </row>
        <row r="540">
          <cell r="A540" t="str">
            <v>06V26400</v>
          </cell>
          <cell r="B540" t="str">
            <v>V</v>
          </cell>
          <cell r="C540" t="str">
            <v>Sector 14</v>
          </cell>
          <cell r="D540" t="str">
            <v>TI</v>
          </cell>
          <cell r="E540" t="str">
            <v>Salazar - San Ramon</v>
          </cell>
          <cell r="F540" t="str">
            <v>Arriba - Las Chicas</v>
          </cell>
          <cell r="G540">
            <v>5.88</v>
          </cell>
        </row>
        <row r="541">
          <cell r="A541" t="str">
            <v>06V26700</v>
          </cell>
          <cell r="B541" t="str">
            <v>V</v>
          </cell>
          <cell r="C541" t="str">
            <v>Sector 14</v>
          </cell>
          <cell r="D541" t="str">
            <v>MS</v>
          </cell>
          <cell r="E541" t="str">
            <v>V268 - El Coyol</v>
          </cell>
          <cell r="G541">
            <v>1.62</v>
          </cell>
        </row>
        <row r="542">
          <cell r="A542" t="str">
            <v>06V26800</v>
          </cell>
          <cell r="B542" t="str">
            <v>V</v>
          </cell>
          <cell r="C542" t="str">
            <v>Sector 14</v>
          </cell>
          <cell r="D542" t="str">
            <v>MS</v>
          </cell>
          <cell r="E542" t="str">
            <v>S085 - Linaca</v>
          </cell>
          <cell r="G542">
            <v>13.05</v>
          </cell>
        </row>
        <row r="543">
          <cell r="A543" t="str">
            <v>06V26900</v>
          </cell>
          <cell r="B543" t="str">
            <v>V</v>
          </cell>
          <cell r="C543" t="str">
            <v>Sector 14</v>
          </cell>
          <cell r="D543" t="str">
            <v>MS</v>
          </cell>
          <cell r="E543" t="str">
            <v>V268 - Agua Caliente de Linaca</v>
          </cell>
          <cell r="G543">
            <v>15.04</v>
          </cell>
        </row>
        <row r="544">
          <cell r="A544" t="str">
            <v>06V27000</v>
          </cell>
          <cell r="B544" t="str">
            <v>V</v>
          </cell>
          <cell r="C544" t="str">
            <v>Sector 14</v>
          </cell>
          <cell r="D544" t="str">
            <v>TI</v>
          </cell>
          <cell r="E544" t="str">
            <v>Linaca - Garita - Agua Caliente de Linaca</v>
          </cell>
          <cell r="G544">
            <v>16.850000000000001</v>
          </cell>
        </row>
        <row r="545">
          <cell r="A545" t="str">
            <v>06V38020</v>
          </cell>
          <cell r="B545" t="str">
            <v>V</v>
          </cell>
          <cell r="C545" t="str">
            <v>Sector 14</v>
          </cell>
          <cell r="D545" t="str">
            <v>MS</v>
          </cell>
          <cell r="F545" t="str">
            <v>Ruta CA-1 - El Chaparral - Pespire (Limite Deptal. Valle / CHO - Pespire)</v>
          </cell>
          <cell r="G545">
            <v>7.5</v>
          </cell>
        </row>
        <row r="546">
          <cell r="A546" t="str">
            <v>06V54600</v>
          </cell>
          <cell r="B546" t="str">
            <v>V</v>
          </cell>
          <cell r="C546" t="str">
            <v>Sector 14</v>
          </cell>
          <cell r="D546" t="str">
            <v>MS</v>
          </cell>
          <cell r="E546" t="str">
            <v>Sabana Larga - Nueva Morolica - El Tejar</v>
          </cell>
          <cell r="G546">
            <v>2.82</v>
          </cell>
        </row>
        <row r="547">
          <cell r="A547" t="str">
            <v>06V54900</v>
          </cell>
          <cell r="B547" t="str">
            <v>V</v>
          </cell>
          <cell r="C547" t="str">
            <v>Sector 14</v>
          </cell>
          <cell r="D547" t="str">
            <v>MS</v>
          </cell>
          <cell r="E547" t="str">
            <v>Vecinal 380 - Condega - La Laguna</v>
          </cell>
          <cell r="G547">
            <v>6.2</v>
          </cell>
        </row>
        <row r="548">
          <cell r="A548" t="str">
            <v>06V55000</v>
          </cell>
          <cell r="B548" t="str">
            <v>V</v>
          </cell>
          <cell r="C548" t="str">
            <v>Sector 14</v>
          </cell>
          <cell r="D548" t="str">
            <v>MS</v>
          </cell>
          <cell r="E548" t="str">
            <v>Ruta CA-5 - Cacautare</v>
          </cell>
          <cell r="G548">
            <v>3.55</v>
          </cell>
        </row>
        <row r="549">
          <cell r="A549" t="str">
            <v>06V55100</v>
          </cell>
          <cell r="B549" t="str">
            <v>V</v>
          </cell>
          <cell r="C549" t="str">
            <v>Sector 14</v>
          </cell>
          <cell r="D549" t="str">
            <v>TI</v>
          </cell>
          <cell r="E549" t="str">
            <v>Pespire - El Esquimay - San</v>
          </cell>
          <cell r="F549" t="str">
            <v>Antonio de Padua</v>
          </cell>
          <cell r="G549">
            <v>22.92</v>
          </cell>
        </row>
        <row r="550">
          <cell r="A550" t="str">
            <v>06V55200</v>
          </cell>
          <cell r="B550" t="str">
            <v>V</v>
          </cell>
          <cell r="C550" t="str">
            <v>Sector 14</v>
          </cell>
          <cell r="D550" t="str">
            <v>TI</v>
          </cell>
          <cell r="E550" t="str">
            <v>El Quebracho - El Tamarindo</v>
          </cell>
          <cell r="G550">
            <v>3.43</v>
          </cell>
        </row>
        <row r="551">
          <cell r="A551" t="str">
            <v>06V55500</v>
          </cell>
          <cell r="B551" t="str">
            <v>V</v>
          </cell>
          <cell r="C551" t="str">
            <v>Sector 14</v>
          </cell>
          <cell r="D551" t="str">
            <v>TI</v>
          </cell>
          <cell r="E551" t="str">
            <v>V551 - La Palma - San Juan Bosco - San Jorge</v>
          </cell>
          <cell r="G551">
            <v>11.42</v>
          </cell>
        </row>
        <row r="552">
          <cell r="A552" t="str">
            <v>06V56200</v>
          </cell>
          <cell r="B552" t="str">
            <v>V</v>
          </cell>
          <cell r="C552" t="str">
            <v>Sector 14</v>
          </cell>
          <cell r="D552" t="str">
            <v>MS</v>
          </cell>
          <cell r="E552" t="str">
            <v>Rebalsito - San José</v>
          </cell>
          <cell r="G552">
            <v>9.3000000000000007</v>
          </cell>
        </row>
        <row r="553">
          <cell r="A553" t="str">
            <v>06V56310</v>
          </cell>
          <cell r="B553" t="str">
            <v>V</v>
          </cell>
          <cell r="C553" t="str">
            <v>Sector 14</v>
          </cell>
          <cell r="D553" t="str">
            <v>MS</v>
          </cell>
          <cell r="E553" t="str">
            <v>Ruta CA-5 Sur - L.D. Cho. / FM (Represa)</v>
          </cell>
          <cell r="G553">
            <v>1</v>
          </cell>
        </row>
        <row r="554">
          <cell r="A554" t="str">
            <v>06V57300</v>
          </cell>
          <cell r="B554" t="str">
            <v>V</v>
          </cell>
          <cell r="C554" t="str">
            <v>Sector 14</v>
          </cell>
          <cell r="D554" t="str">
            <v>MS</v>
          </cell>
          <cell r="E554" t="str">
            <v>Ruta CA-5 - San Isidro</v>
          </cell>
          <cell r="G554">
            <v>11.57</v>
          </cell>
        </row>
        <row r="555">
          <cell r="A555" t="str">
            <v>06V59300</v>
          </cell>
          <cell r="B555" t="str">
            <v>V</v>
          </cell>
          <cell r="C555" t="str">
            <v>Sector 14</v>
          </cell>
          <cell r="D555" t="str">
            <v>MS</v>
          </cell>
          <cell r="E555" t="str">
            <v>Orocuina - Combalí</v>
          </cell>
          <cell r="G555">
            <v>7.25</v>
          </cell>
        </row>
        <row r="556">
          <cell r="A556" t="str">
            <v>06V59400</v>
          </cell>
          <cell r="B556" t="str">
            <v>V</v>
          </cell>
          <cell r="C556" t="str">
            <v>Sector 14</v>
          </cell>
          <cell r="D556" t="str">
            <v>MS</v>
          </cell>
          <cell r="E556" t="str">
            <v>Honduras Bruja - San</v>
          </cell>
          <cell r="F556" t="str">
            <v>Antonio de Padua</v>
          </cell>
          <cell r="G556">
            <v>15.77</v>
          </cell>
        </row>
        <row r="557">
          <cell r="A557" t="str">
            <v>06V59500</v>
          </cell>
          <cell r="B557" t="str">
            <v>V</v>
          </cell>
          <cell r="C557" t="str">
            <v>Sector 14</v>
          </cell>
          <cell r="D557" t="str">
            <v>TI</v>
          </cell>
          <cell r="E557" t="str">
            <v>V593 - Alianza - El Moray</v>
          </cell>
          <cell r="G557">
            <v>12.23</v>
          </cell>
        </row>
        <row r="558">
          <cell r="A558" t="str">
            <v>06V59610</v>
          </cell>
          <cell r="B558" t="str">
            <v>V</v>
          </cell>
          <cell r="C558" t="str">
            <v>Sector 14</v>
          </cell>
          <cell r="D558" t="str">
            <v>TI</v>
          </cell>
          <cell r="F558" t="str">
            <v>Alianza - Santo Domingo - Las Flores (de: Alianza a:LD CH/EP)</v>
          </cell>
          <cell r="G558">
            <v>1.8</v>
          </cell>
        </row>
        <row r="559">
          <cell r="A559" t="str">
            <v>06V62510</v>
          </cell>
          <cell r="B559" t="str">
            <v>V</v>
          </cell>
          <cell r="C559" t="str">
            <v>Sector 14</v>
          </cell>
          <cell r="D559" t="str">
            <v>MS</v>
          </cell>
          <cell r="E559" t="str">
            <v>Combalí - Liure (de: Combalí a: LD CH/EP)</v>
          </cell>
          <cell r="G559">
            <v>2.4</v>
          </cell>
        </row>
        <row r="560">
          <cell r="A560" t="str">
            <v>06V62610</v>
          </cell>
          <cell r="B560" t="str">
            <v>V</v>
          </cell>
          <cell r="C560" t="str">
            <v>Sector 14</v>
          </cell>
          <cell r="D560" t="str">
            <v>MS</v>
          </cell>
          <cell r="E560" t="str">
            <v>Combalí - Soledad (de: Combalí a: LD CH/EP)</v>
          </cell>
          <cell r="G560">
            <v>4.7</v>
          </cell>
        </row>
        <row r="561">
          <cell r="A561" t="str">
            <v>06P00160</v>
          </cell>
          <cell r="B561" t="str">
            <v>P</v>
          </cell>
          <cell r="C561" t="str">
            <v>Sector 15</v>
          </cell>
          <cell r="D561" t="str">
            <v>CA</v>
          </cell>
          <cell r="E561" t="str">
            <v>Ruta CA-1 Oriente, Libramiento de Choluteca - San Marcos de Colón</v>
          </cell>
          <cell r="F561">
            <v>51.92</v>
          </cell>
        </row>
        <row r="562">
          <cell r="A562" t="str">
            <v>06P00170</v>
          </cell>
          <cell r="B562" t="str">
            <v>P</v>
          </cell>
          <cell r="C562" t="str">
            <v>Sector 15</v>
          </cell>
          <cell r="D562" t="str">
            <v>CA</v>
          </cell>
          <cell r="E562" t="str">
            <v>Ruta CA-1 Oriente, San Marcos de Colón - El Espino</v>
          </cell>
          <cell r="F562">
            <v>10.64</v>
          </cell>
        </row>
        <row r="563">
          <cell r="A563" t="str">
            <v>06V48800</v>
          </cell>
          <cell r="B563" t="str">
            <v>V</v>
          </cell>
          <cell r="C563" t="str">
            <v>Sector 15</v>
          </cell>
          <cell r="D563" t="str">
            <v>MS</v>
          </cell>
          <cell r="E563" t="str">
            <v>Ruta CA-1 - Tapaire - Guayabillas - Zanzapote</v>
          </cell>
          <cell r="F563">
            <v>26.81</v>
          </cell>
        </row>
        <row r="564">
          <cell r="A564" t="str">
            <v>06V48900</v>
          </cell>
          <cell r="B564" t="str">
            <v>V</v>
          </cell>
          <cell r="C564" t="str">
            <v>Sector 15</v>
          </cell>
          <cell r="D564" t="str">
            <v>TI</v>
          </cell>
          <cell r="E564" t="str">
            <v>Guayabillas - Las Trojas</v>
          </cell>
          <cell r="F564">
            <v>5</v>
          </cell>
        </row>
        <row r="565">
          <cell r="A565" t="str">
            <v>06V49900</v>
          </cell>
          <cell r="B565" t="str">
            <v>V</v>
          </cell>
          <cell r="C565" t="str">
            <v>Sector 15</v>
          </cell>
          <cell r="D565" t="str">
            <v>MS</v>
          </cell>
          <cell r="E565" t="str">
            <v>Las Cabezas - El Porvenir</v>
          </cell>
          <cell r="F565">
            <v>5</v>
          </cell>
        </row>
        <row r="566">
          <cell r="A566" t="str">
            <v>06V50900</v>
          </cell>
          <cell r="B566" t="str">
            <v>V</v>
          </cell>
          <cell r="C566" t="str">
            <v>Sector 15</v>
          </cell>
          <cell r="D566" t="str">
            <v>MS</v>
          </cell>
          <cell r="E566" t="str">
            <v>S117 - Calaire</v>
          </cell>
          <cell r="F566">
            <v>9.18</v>
          </cell>
        </row>
        <row r="567">
          <cell r="A567" t="str">
            <v>06V52100</v>
          </cell>
          <cell r="B567" t="str">
            <v>V</v>
          </cell>
          <cell r="C567" t="str">
            <v>Sector 15</v>
          </cell>
          <cell r="D567" t="str">
            <v>MS</v>
          </cell>
          <cell r="E567" t="str">
            <v>San Francisco -  Los Mezcales - La Laguna</v>
          </cell>
          <cell r="F567">
            <v>19.8</v>
          </cell>
        </row>
        <row r="568">
          <cell r="A568" t="str">
            <v>06V52300</v>
          </cell>
          <cell r="B568" t="str">
            <v>V</v>
          </cell>
          <cell r="C568" t="str">
            <v>Sector 15</v>
          </cell>
          <cell r="D568" t="str">
            <v>TI</v>
          </cell>
          <cell r="E568" t="str">
            <v>V521 - La Cienega</v>
          </cell>
          <cell r="F568">
            <v>4.2</v>
          </cell>
        </row>
        <row r="569">
          <cell r="A569" t="str">
            <v>06V52500</v>
          </cell>
          <cell r="B569" t="str">
            <v>V</v>
          </cell>
          <cell r="C569" t="str">
            <v>Sector 15</v>
          </cell>
          <cell r="D569" t="str">
            <v>MS</v>
          </cell>
          <cell r="E569" t="str">
            <v>San Francisco - Las Delicias</v>
          </cell>
          <cell r="F569">
            <v>4.7</v>
          </cell>
        </row>
        <row r="570">
          <cell r="A570" t="str">
            <v>06V52700</v>
          </cell>
          <cell r="B570" t="str">
            <v>V</v>
          </cell>
          <cell r="C570" t="str">
            <v>Sector 15</v>
          </cell>
          <cell r="D570" t="str">
            <v>TI</v>
          </cell>
          <cell r="E570" t="str">
            <v>Comalí -  El Trapiche</v>
          </cell>
          <cell r="F570">
            <v>4.87</v>
          </cell>
        </row>
        <row r="571">
          <cell r="A571" t="str">
            <v>06V52800</v>
          </cell>
          <cell r="B571" t="str">
            <v>V</v>
          </cell>
          <cell r="C571" t="str">
            <v>Sector 15</v>
          </cell>
          <cell r="D571" t="str">
            <v>TI</v>
          </cell>
          <cell r="E571" t="str">
            <v>El Trapiche - Los Llanos</v>
          </cell>
          <cell r="F571">
            <v>4.4800000000000004</v>
          </cell>
        </row>
        <row r="572">
          <cell r="A572" t="str">
            <v>06V53600</v>
          </cell>
          <cell r="B572" t="str">
            <v>V</v>
          </cell>
          <cell r="C572" t="str">
            <v>Sector 15</v>
          </cell>
          <cell r="D572" t="str">
            <v>MS</v>
          </cell>
          <cell r="E572" t="str">
            <v>Ruta CA-1 - Jayacayan</v>
          </cell>
          <cell r="F572">
            <v>5.72</v>
          </cell>
        </row>
        <row r="573">
          <cell r="A573" t="str">
            <v>06V54000</v>
          </cell>
          <cell r="B573" t="str">
            <v>V</v>
          </cell>
          <cell r="C573" t="str">
            <v>Sector 15</v>
          </cell>
          <cell r="D573" t="str">
            <v>MS</v>
          </cell>
          <cell r="E573" t="str">
            <v>San Marcos de Colón - Duyusupo - Caguasca</v>
          </cell>
          <cell r="F573">
            <v>22.15</v>
          </cell>
        </row>
        <row r="574">
          <cell r="A574" t="str">
            <v>06V54100</v>
          </cell>
          <cell r="B574" t="str">
            <v>V</v>
          </cell>
          <cell r="C574" t="str">
            <v>Sector 15</v>
          </cell>
          <cell r="D574" t="str">
            <v>MS</v>
          </cell>
          <cell r="E574" t="str">
            <v>San Marcos de Colón - Duyure</v>
          </cell>
          <cell r="F574">
            <v>30.26</v>
          </cell>
        </row>
        <row r="575">
          <cell r="A575" t="str">
            <v>06V54200</v>
          </cell>
          <cell r="B575" t="str">
            <v>V</v>
          </cell>
          <cell r="C575" t="str">
            <v>Sector 15</v>
          </cell>
          <cell r="D575" t="str">
            <v>MS</v>
          </cell>
          <cell r="E575" t="str">
            <v>V540 - Las Mesas</v>
          </cell>
          <cell r="F575">
            <v>0.66</v>
          </cell>
        </row>
        <row r="576">
          <cell r="A576" t="str">
            <v>06P00310</v>
          </cell>
          <cell r="B576" t="str">
            <v>P</v>
          </cell>
          <cell r="C576" t="str">
            <v>Sector 16</v>
          </cell>
          <cell r="D576" t="str">
            <v>CA</v>
          </cell>
          <cell r="E576" t="str">
            <v>Ruta CA-3, Choluteca - Guasaule</v>
          </cell>
          <cell r="G576">
            <v>44.02</v>
          </cell>
        </row>
        <row r="577">
          <cell r="A577" t="str">
            <v>06S11705</v>
          </cell>
          <cell r="B577" t="str">
            <v>S</v>
          </cell>
          <cell r="C577" t="str">
            <v>Sector 16</v>
          </cell>
          <cell r="D577" t="str">
            <v>TD</v>
          </cell>
          <cell r="E577" t="str">
            <v>Ruta 117, Ruta CA-3 - El Triunfo</v>
          </cell>
          <cell r="G577">
            <v>6.1</v>
          </cell>
        </row>
        <row r="578">
          <cell r="A578" t="str">
            <v>06S11710</v>
          </cell>
          <cell r="B578" t="str">
            <v>S</v>
          </cell>
          <cell r="C578" t="str">
            <v>Sector 16</v>
          </cell>
          <cell r="D578" t="str">
            <v>MS</v>
          </cell>
          <cell r="F578" t="str">
            <v>Ruta 117, El Triunfo - Concepcion de María</v>
          </cell>
          <cell r="G578">
            <v>24.12</v>
          </cell>
        </row>
        <row r="579">
          <cell r="A579" t="str">
            <v>06S11720</v>
          </cell>
          <cell r="B579" t="str">
            <v>S</v>
          </cell>
          <cell r="C579" t="str">
            <v>Sector 16</v>
          </cell>
          <cell r="D579" t="str">
            <v>MS</v>
          </cell>
          <cell r="F579" t="str">
            <v>Ruta 117, Concepción de María - Santa Ana de Yusguare</v>
          </cell>
          <cell r="G579">
            <v>32.68</v>
          </cell>
        </row>
        <row r="580">
          <cell r="A580" t="str">
            <v>06S11730</v>
          </cell>
          <cell r="B580" t="str">
            <v>S</v>
          </cell>
          <cell r="C580" t="str">
            <v>Sector 16</v>
          </cell>
          <cell r="D580" t="str">
            <v>TD</v>
          </cell>
          <cell r="F580" t="str">
            <v>Ruta 117, Santa Ana de Yusguare - Empalme Ruta 17 (Libramiento)</v>
          </cell>
          <cell r="G580">
            <v>5</v>
          </cell>
        </row>
        <row r="581">
          <cell r="A581" t="str">
            <v>06V37100</v>
          </cell>
          <cell r="B581" t="str">
            <v>V</v>
          </cell>
          <cell r="C581" t="str">
            <v>Sector 16</v>
          </cell>
          <cell r="D581" t="str">
            <v>MS</v>
          </cell>
          <cell r="E581" t="str">
            <v>Ruta CA-3 - Los Rincones</v>
          </cell>
          <cell r="G581">
            <v>3</v>
          </cell>
        </row>
        <row r="582">
          <cell r="A582" t="str">
            <v>06V37200</v>
          </cell>
          <cell r="B582" t="str">
            <v>V</v>
          </cell>
          <cell r="C582" t="str">
            <v>Sector 16</v>
          </cell>
          <cell r="D582" t="str">
            <v>MS</v>
          </cell>
          <cell r="E582" t="str">
            <v>Ruta CA3 - Namasigue</v>
          </cell>
          <cell r="G582">
            <v>3</v>
          </cell>
        </row>
        <row r="583">
          <cell r="A583" t="str">
            <v>06V37500</v>
          </cell>
          <cell r="B583" t="str">
            <v>V</v>
          </cell>
          <cell r="C583" t="str">
            <v>Sector 16</v>
          </cell>
          <cell r="D583" t="str">
            <v>MS</v>
          </cell>
          <cell r="E583" t="str">
            <v>Ruta CA-3 - Montelíbano</v>
          </cell>
          <cell r="G583">
            <v>4.0999999999999996</v>
          </cell>
        </row>
        <row r="584">
          <cell r="A584" t="str">
            <v>06V38210</v>
          </cell>
          <cell r="B584" t="str">
            <v>V</v>
          </cell>
          <cell r="C584" t="str">
            <v>Sector 16</v>
          </cell>
          <cell r="D584" t="str">
            <v>MS</v>
          </cell>
          <cell r="F584" t="str">
            <v>Ruta CA-3 - Namasigue - CA-3  (Acceso Norte)</v>
          </cell>
          <cell r="G584">
            <v>3.7</v>
          </cell>
        </row>
        <row r="585">
          <cell r="A585" t="str">
            <v>06V38220</v>
          </cell>
          <cell r="B585" t="str">
            <v>V</v>
          </cell>
          <cell r="C585" t="str">
            <v>Sector 16</v>
          </cell>
          <cell r="D585" t="str">
            <v>MS</v>
          </cell>
          <cell r="F585" t="str">
            <v>Ruta CA-3 - Namasigue - CA-3  (Acceso Sur)</v>
          </cell>
          <cell r="G585">
            <v>2</v>
          </cell>
        </row>
        <row r="586">
          <cell r="A586" t="str">
            <v>06V38300</v>
          </cell>
          <cell r="B586" t="str">
            <v>V</v>
          </cell>
          <cell r="C586" t="str">
            <v>Sector 16</v>
          </cell>
          <cell r="D586" t="str">
            <v>MS</v>
          </cell>
          <cell r="E586" t="str">
            <v>V382 - Tierra Blanca - La Tajeada</v>
          </cell>
          <cell r="G586">
            <v>7.53</v>
          </cell>
        </row>
        <row r="587">
          <cell r="A587" t="str">
            <v>06V38400</v>
          </cell>
          <cell r="B587" t="str">
            <v>V</v>
          </cell>
          <cell r="C587" t="str">
            <v>Sector 16</v>
          </cell>
          <cell r="D587" t="str">
            <v>MS</v>
          </cell>
          <cell r="E587" t="str">
            <v>Namasigue - San Francisco</v>
          </cell>
          <cell r="G587">
            <v>7.5</v>
          </cell>
        </row>
        <row r="588">
          <cell r="A588" t="str">
            <v>06V38500</v>
          </cell>
          <cell r="B588" t="str">
            <v>V</v>
          </cell>
          <cell r="C588" t="str">
            <v>Sector 16</v>
          </cell>
          <cell r="D588" t="str">
            <v>MS</v>
          </cell>
          <cell r="E588" t="str">
            <v>San Jerónimo - San Francisco</v>
          </cell>
          <cell r="G588">
            <v>4.6500000000000004</v>
          </cell>
        </row>
        <row r="589">
          <cell r="A589" t="str">
            <v>06V38600</v>
          </cell>
          <cell r="B589" t="str">
            <v>V</v>
          </cell>
          <cell r="C589" t="str">
            <v>Sector 16</v>
          </cell>
          <cell r="D589" t="str">
            <v>MS</v>
          </cell>
          <cell r="E589" t="str">
            <v>V384 - Asentamiento La Danta</v>
          </cell>
          <cell r="G589">
            <v>2.2000000000000002</v>
          </cell>
        </row>
        <row r="590">
          <cell r="A590" t="str">
            <v>06V38700</v>
          </cell>
          <cell r="B590" t="str">
            <v>V</v>
          </cell>
          <cell r="C590" t="str">
            <v>Sector 16</v>
          </cell>
          <cell r="D590" t="str">
            <v>MS</v>
          </cell>
          <cell r="E590" t="str">
            <v>V384 - La Montaña - El Chaguite</v>
          </cell>
          <cell r="G590">
            <v>5.3</v>
          </cell>
        </row>
        <row r="591">
          <cell r="A591" t="str">
            <v>06V40900</v>
          </cell>
          <cell r="B591" t="str">
            <v>V</v>
          </cell>
          <cell r="C591" t="str">
            <v>Sector 16</v>
          </cell>
          <cell r="D591" t="str">
            <v>MS</v>
          </cell>
          <cell r="F591" t="str">
            <v>Ruta CA-3 - San Bernardo - Nueva Concepción</v>
          </cell>
          <cell r="G591">
            <v>8.8000000000000007</v>
          </cell>
        </row>
        <row r="592">
          <cell r="A592" t="str">
            <v>06V41000</v>
          </cell>
          <cell r="B592" t="str">
            <v>V</v>
          </cell>
          <cell r="C592" t="str">
            <v>Sector 16</v>
          </cell>
          <cell r="D592" t="str">
            <v>MS</v>
          </cell>
          <cell r="F592" t="str">
            <v>San Bernardo - Cultivos Marinos (CUMAR)</v>
          </cell>
          <cell r="G592">
            <v>3.6</v>
          </cell>
        </row>
        <row r="593">
          <cell r="A593" t="str">
            <v>06V42000</v>
          </cell>
          <cell r="B593" t="str">
            <v>V</v>
          </cell>
          <cell r="C593" t="str">
            <v>Sector 16</v>
          </cell>
          <cell r="D593" t="str">
            <v>MS</v>
          </cell>
          <cell r="F593" t="str">
            <v>Las Hormigas - Villanueva - El Congo</v>
          </cell>
          <cell r="G593">
            <v>9.9</v>
          </cell>
        </row>
        <row r="594">
          <cell r="A594" t="str">
            <v>06V42100</v>
          </cell>
          <cell r="B594" t="str">
            <v>V</v>
          </cell>
          <cell r="C594" t="str">
            <v>Sector 16</v>
          </cell>
          <cell r="D594" t="str">
            <v>MS</v>
          </cell>
          <cell r="F594" t="str">
            <v>Nueva Concepción - El Carmen - Los Lirios</v>
          </cell>
          <cell r="G594">
            <v>7.65</v>
          </cell>
        </row>
        <row r="595">
          <cell r="A595" t="str">
            <v>06V42200</v>
          </cell>
          <cell r="B595" t="str">
            <v>V</v>
          </cell>
          <cell r="C595" t="str">
            <v>Sector 16</v>
          </cell>
          <cell r="D595" t="str">
            <v>MS</v>
          </cell>
          <cell r="E595" t="str">
            <v>Villanueva - Nueva Concepción</v>
          </cell>
          <cell r="G595">
            <v>4.8</v>
          </cell>
        </row>
        <row r="596">
          <cell r="A596" t="str">
            <v>06V42300</v>
          </cell>
          <cell r="B596" t="str">
            <v>V</v>
          </cell>
          <cell r="C596" t="str">
            <v>Sector 16</v>
          </cell>
          <cell r="D596" t="str">
            <v>MS</v>
          </cell>
          <cell r="F596" t="str">
            <v>El Carmen - Montecristo - Montelimar</v>
          </cell>
          <cell r="G596">
            <v>4</v>
          </cell>
        </row>
        <row r="597">
          <cell r="A597" t="str">
            <v>06V42400</v>
          </cell>
          <cell r="B597" t="str">
            <v>V</v>
          </cell>
          <cell r="C597" t="str">
            <v>Sector 16</v>
          </cell>
          <cell r="D597" t="str">
            <v>MS</v>
          </cell>
          <cell r="E597" t="str">
            <v>La Laguna - El Faro</v>
          </cell>
          <cell r="G597">
            <v>1.33</v>
          </cell>
        </row>
        <row r="598">
          <cell r="A598" t="str">
            <v>06V44500</v>
          </cell>
          <cell r="B598" t="str">
            <v>V</v>
          </cell>
          <cell r="C598" t="str">
            <v>Sector 16</v>
          </cell>
          <cell r="D598" t="str">
            <v>MS</v>
          </cell>
          <cell r="E598" t="str">
            <v>La Caoba - El Limón - El Triunfo</v>
          </cell>
          <cell r="G598">
            <v>4</v>
          </cell>
        </row>
        <row r="599">
          <cell r="A599" t="str">
            <v>06V44600</v>
          </cell>
          <cell r="B599" t="str">
            <v>V</v>
          </cell>
          <cell r="C599" t="str">
            <v>Sector 16</v>
          </cell>
          <cell r="D599" t="str">
            <v>MS</v>
          </cell>
          <cell r="E599" t="str">
            <v>El Triunfo - Sta. Teresa</v>
          </cell>
          <cell r="G599">
            <v>9.5</v>
          </cell>
        </row>
        <row r="600">
          <cell r="A600" t="str">
            <v>06V44700</v>
          </cell>
          <cell r="B600" t="str">
            <v>V</v>
          </cell>
          <cell r="C600" t="str">
            <v>Sector 16</v>
          </cell>
          <cell r="D600" t="str">
            <v>MS</v>
          </cell>
          <cell r="E600" t="str">
            <v>El Triunfo - Matapalo</v>
          </cell>
          <cell r="F600" t="str">
            <v>Arriba - Santa Teresa</v>
          </cell>
          <cell r="G600">
            <v>16.68</v>
          </cell>
        </row>
        <row r="601">
          <cell r="A601" t="str">
            <v>06V44800</v>
          </cell>
          <cell r="B601" t="str">
            <v>V</v>
          </cell>
          <cell r="C601" t="str">
            <v>Sector 16</v>
          </cell>
          <cell r="D601" t="str">
            <v>TI</v>
          </cell>
          <cell r="E601" t="str">
            <v>Sta. Teresa - El Llano</v>
          </cell>
          <cell r="G601">
            <v>2</v>
          </cell>
        </row>
        <row r="602">
          <cell r="A602" t="str">
            <v>06V44900</v>
          </cell>
          <cell r="B602" t="str">
            <v>V</v>
          </cell>
          <cell r="C602" t="str">
            <v>Sector 16</v>
          </cell>
          <cell r="D602" t="str">
            <v>MS</v>
          </cell>
          <cell r="E602" t="str">
            <v>Las Hormigas - Sta. Teresa</v>
          </cell>
          <cell r="G602">
            <v>7.4</v>
          </cell>
        </row>
        <row r="603">
          <cell r="A603" t="str">
            <v>06V46900</v>
          </cell>
          <cell r="B603" t="str">
            <v>V</v>
          </cell>
          <cell r="C603" t="str">
            <v>Sector 16</v>
          </cell>
          <cell r="D603" t="str">
            <v>MS</v>
          </cell>
          <cell r="E603" t="str">
            <v>S117 - San Luis</v>
          </cell>
          <cell r="G603">
            <v>3.16</v>
          </cell>
        </row>
        <row r="604">
          <cell r="A604" t="str">
            <v>06V47000</v>
          </cell>
          <cell r="B604" t="str">
            <v>V</v>
          </cell>
          <cell r="C604" t="str">
            <v>Sector 16</v>
          </cell>
          <cell r="D604" t="str">
            <v>MS</v>
          </cell>
          <cell r="E604" t="str">
            <v>Santa</v>
          </cell>
          <cell r="F604" t="str">
            <v>Ana de Yusguare - La Fortuna</v>
          </cell>
          <cell r="G604">
            <v>7.2</v>
          </cell>
        </row>
        <row r="605">
          <cell r="A605" t="str">
            <v>06V48000</v>
          </cell>
          <cell r="B605" t="str">
            <v>V</v>
          </cell>
          <cell r="C605" t="str">
            <v>Sector 16</v>
          </cell>
          <cell r="D605" t="str">
            <v>MS</v>
          </cell>
          <cell r="E605" t="str">
            <v>San Juan</v>
          </cell>
          <cell r="F605" t="str">
            <v>Abajo - Las Chichiguas - El Chaguite</v>
          </cell>
          <cell r="G605">
            <v>11.5</v>
          </cell>
        </row>
        <row r="606">
          <cell r="A606" t="str">
            <v>07P00640</v>
          </cell>
          <cell r="B606" t="str">
            <v>P</v>
          </cell>
          <cell r="C606" t="str">
            <v>Sector 17</v>
          </cell>
          <cell r="D606" t="str">
            <v>CA</v>
          </cell>
          <cell r="F606" t="str">
            <v>Ruta CA-6, Límite Deptal. F.M./El Paraíso - Chupadero</v>
          </cell>
          <cell r="G606">
            <v>2.8</v>
          </cell>
        </row>
        <row r="607">
          <cell r="A607" t="str">
            <v>07P00650</v>
          </cell>
          <cell r="B607" t="str">
            <v>P</v>
          </cell>
          <cell r="C607" t="str">
            <v>Sector 17</v>
          </cell>
          <cell r="D607" t="str">
            <v>CA</v>
          </cell>
          <cell r="E607" t="str">
            <v>Ruta CA-6, Chupadero - Ojo de</v>
          </cell>
          <cell r="F607" t="str">
            <v>Agua</v>
          </cell>
          <cell r="G607">
            <v>1.99</v>
          </cell>
        </row>
        <row r="608">
          <cell r="A608" t="str">
            <v>07P00655</v>
          </cell>
          <cell r="B608" t="str">
            <v>P</v>
          </cell>
          <cell r="C608" t="str">
            <v>Sector 17</v>
          </cell>
          <cell r="D608" t="str">
            <v>CA</v>
          </cell>
          <cell r="E608" t="str">
            <v>Ruta CA-6, Ojo de</v>
          </cell>
          <cell r="F608" t="str">
            <v>Agua - Las Crucitas</v>
          </cell>
          <cell r="G608">
            <v>22.93</v>
          </cell>
        </row>
        <row r="609">
          <cell r="A609" t="str">
            <v>07P03710</v>
          </cell>
          <cell r="B609" t="str">
            <v>P</v>
          </cell>
          <cell r="C609" t="str">
            <v>Sector 17</v>
          </cell>
          <cell r="D609" t="str">
            <v>TD</v>
          </cell>
          <cell r="E609" t="str">
            <v>Ruta 37, Ojo de</v>
          </cell>
          <cell r="F609" t="str">
            <v>Agua - Límite Deptal. El Paraíso/F. Morazán</v>
          </cell>
          <cell r="G609">
            <v>10.55</v>
          </cell>
        </row>
        <row r="610">
          <cell r="A610" t="str">
            <v>07S08520</v>
          </cell>
          <cell r="B610" t="str">
            <v>S</v>
          </cell>
          <cell r="C610" t="str">
            <v>Sector 17</v>
          </cell>
          <cell r="D610" t="str">
            <v>MS</v>
          </cell>
          <cell r="F610" t="str">
            <v>Ruta 85, Límite Deptal. F.M./El Paraíso - La Laguna</v>
          </cell>
          <cell r="G610">
            <v>10.91</v>
          </cell>
        </row>
        <row r="611">
          <cell r="A611" t="str">
            <v>07S08530</v>
          </cell>
          <cell r="B611" t="str">
            <v>S</v>
          </cell>
          <cell r="C611" t="str">
            <v>Sector 17</v>
          </cell>
          <cell r="D611" t="str">
            <v>MS</v>
          </cell>
          <cell r="E611" t="str">
            <v>Ruta 85, La Laguna - San Lucas</v>
          </cell>
          <cell r="G611">
            <v>28.43</v>
          </cell>
        </row>
        <row r="612">
          <cell r="A612" t="str">
            <v>07S08540</v>
          </cell>
          <cell r="B612" t="str">
            <v>S</v>
          </cell>
          <cell r="C612" t="str">
            <v>Sector 17</v>
          </cell>
          <cell r="D612" t="str">
            <v>MS</v>
          </cell>
          <cell r="F612" t="str">
            <v>Ruta 85, San Lucas - Límite Deptal. El Paraíso/Choluteca</v>
          </cell>
          <cell r="G612">
            <v>20.16</v>
          </cell>
        </row>
        <row r="613">
          <cell r="A613" t="str">
            <v>07S08710</v>
          </cell>
          <cell r="B613" t="str">
            <v>S</v>
          </cell>
          <cell r="C613" t="str">
            <v>Sector 17</v>
          </cell>
          <cell r="D613" t="str">
            <v>MS</v>
          </cell>
          <cell r="E613" t="str">
            <v>Ruta 87, Acceso a Guinope</v>
          </cell>
          <cell r="G613">
            <v>3.73</v>
          </cell>
        </row>
        <row r="614">
          <cell r="A614" t="str">
            <v>07S09310</v>
          </cell>
          <cell r="B614" t="str">
            <v>S</v>
          </cell>
          <cell r="C614" t="str">
            <v>Sector 17</v>
          </cell>
          <cell r="D614" t="str">
            <v>TD</v>
          </cell>
          <cell r="E614" t="str">
            <v>Ruta 93, Chupadero - Yuscarán</v>
          </cell>
          <cell r="G614">
            <v>17.14</v>
          </cell>
        </row>
        <row r="615">
          <cell r="A615" t="str">
            <v>07S09320</v>
          </cell>
          <cell r="B615" t="str">
            <v>S</v>
          </cell>
          <cell r="C615" t="str">
            <v>Sector 17</v>
          </cell>
          <cell r="D615" t="str">
            <v>MS</v>
          </cell>
          <cell r="E615" t="str">
            <v>Ruta 93, Yuscaran - Oropolí</v>
          </cell>
          <cell r="G615">
            <v>24.03</v>
          </cell>
        </row>
        <row r="616">
          <cell r="A616" t="str">
            <v>07S17510</v>
          </cell>
          <cell r="B616" t="str">
            <v>S</v>
          </cell>
          <cell r="C616" t="str">
            <v>Sector 17</v>
          </cell>
          <cell r="D616" t="str">
            <v>TD</v>
          </cell>
          <cell r="E616" t="str">
            <v>Ruta 175, CA-6 - Morocelí</v>
          </cell>
          <cell r="G616">
            <v>5.7</v>
          </cell>
        </row>
        <row r="617">
          <cell r="A617" t="str">
            <v>07V26500</v>
          </cell>
          <cell r="B617" t="str">
            <v>V</v>
          </cell>
          <cell r="C617" t="str">
            <v>Sector 17</v>
          </cell>
          <cell r="D617" t="str">
            <v>MS</v>
          </cell>
          <cell r="E617" t="str">
            <v>Las Champas - Hoya Grande</v>
          </cell>
          <cell r="G617">
            <v>8</v>
          </cell>
        </row>
        <row r="618">
          <cell r="A618" t="str">
            <v>07V27300</v>
          </cell>
          <cell r="B618" t="str">
            <v>V</v>
          </cell>
          <cell r="C618" t="str">
            <v>Sector 17</v>
          </cell>
          <cell r="D618" t="str">
            <v>TI</v>
          </cell>
          <cell r="E618" t="str">
            <v>Ruta CA-6 - Valle Arriba</v>
          </cell>
          <cell r="G618">
            <v>3.2</v>
          </cell>
        </row>
        <row r="619">
          <cell r="A619" t="str">
            <v>07V27400</v>
          </cell>
          <cell r="B619" t="str">
            <v>V</v>
          </cell>
          <cell r="C619" t="str">
            <v>Sector 17</v>
          </cell>
          <cell r="D619" t="str">
            <v>MS</v>
          </cell>
          <cell r="E619" t="str">
            <v>La Tolva - Los Limones - Moroceli</v>
          </cell>
          <cell r="G619">
            <v>7</v>
          </cell>
        </row>
        <row r="620">
          <cell r="A620" t="str">
            <v>07V27500</v>
          </cell>
          <cell r="B620" t="str">
            <v>V</v>
          </cell>
          <cell r="C620" t="str">
            <v>Sector 17</v>
          </cell>
          <cell r="D620" t="str">
            <v>TI</v>
          </cell>
          <cell r="E620" t="str">
            <v>Moroceli - Los Pozos - Bella Vista</v>
          </cell>
          <cell r="G620">
            <v>11.3</v>
          </cell>
        </row>
        <row r="621">
          <cell r="A621" t="str">
            <v>07V27600</v>
          </cell>
          <cell r="B621" t="str">
            <v>V</v>
          </cell>
          <cell r="C621" t="str">
            <v>Sector 17</v>
          </cell>
          <cell r="D621" t="str">
            <v>TI</v>
          </cell>
          <cell r="E621" t="str">
            <v>Moroceli - el Sevillano - El Bordo</v>
          </cell>
          <cell r="G621">
            <v>23.9</v>
          </cell>
        </row>
        <row r="622">
          <cell r="A622" t="str">
            <v>07V59000</v>
          </cell>
          <cell r="B622" t="str">
            <v>V</v>
          </cell>
          <cell r="C622" t="str">
            <v>Sector 17</v>
          </cell>
          <cell r="D622" t="str">
            <v>MS</v>
          </cell>
          <cell r="E622" t="str">
            <v>Yuscarán - Monserrat</v>
          </cell>
          <cell r="G622">
            <v>7</v>
          </cell>
        </row>
        <row r="623">
          <cell r="A623" t="str">
            <v>07V60300</v>
          </cell>
          <cell r="B623" t="str">
            <v>V</v>
          </cell>
          <cell r="C623" t="str">
            <v>Sector 17</v>
          </cell>
          <cell r="D623" t="str">
            <v>MS</v>
          </cell>
          <cell r="E623" t="str">
            <v>Oropolí - El Zapote</v>
          </cell>
          <cell r="G623">
            <v>8.4</v>
          </cell>
        </row>
        <row r="624">
          <cell r="A624" t="str">
            <v>07V60900</v>
          </cell>
          <cell r="B624" t="str">
            <v>V</v>
          </cell>
          <cell r="C624" t="str">
            <v>Sector 17</v>
          </cell>
          <cell r="D624" t="str">
            <v>TI</v>
          </cell>
          <cell r="E624" t="str">
            <v>Guinope - Lavanderos - Galeras</v>
          </cell>
          <cell r="G624">
            <v>18</v>
          </cell>
        </row>
        <row r="625">
          <cell r="A625" t="str">
            <v>07V61000</v>
          </cell>
          <cell r="B625" t="str">
            <v>V</v>
          </cell>
          <cell r="C625" t="str">
            <v>Sector 17</v>
          </cell>
          <cell r="D625" t="str">
            <v>TI</v>
          </cell>
          <cell r="E625" t="str">
            <v>V612 - Oropolí</v>
          </cell>
          <cell r="G625">
            <v>22.81</v>
          </cell>
        </row>
        <row r="626">
          <cell r="A626" t="str">
            <v>07V61100</v>
          </cell>
          <cell r="B626" t="str">
            <v>V</v>
          </cell>
          <cell r="C626" t="str">
            <v>Sector 17</v>
          </cell>
          <cell r="D626" t="str">
            <v>TI</v>
          </cell>
          <cell r="E626" t="str">
            <v>Guinope - El Barro</v>
          </cell>
          <cell r="G626">
            <v>9.1999999999999993</v>
          </cell>
        </row>
        <row r="627">
          <cell r="A627" t="str">
            <v>07V61200</v>
          </cell>
          <cell r="B627" t="str">
            <v>V</v>
          </cell>
          <cell r="C627" t="str">
            <v>Sector 17</v>
          </cell>
          <cell r="D627" t="str">
            <v>TI</v>
          </cell>
          <cell r="E627" t="str">
            <v>Guinope - Silisgualagua</v>
          </cell>
          <cell r="G627">
            <v>4.5</v>
          </cell>
        </row>
        <row r="628">
          <cell r="A628" t="str">
            <v>07V61300</v>
          </cell>
          <cell r="B628" t="str">
            <v>V</v>
          </cell>
          <cell r="C628" t="str">
            <v>Sector 17</v>
          </cell>
          <cell r="D628" t="str">
            <v>MS</v>
          </cell>
          <cell r="E628" t="str">
            <v>S085 - Las Pacayas</v>
          </cell>
          <cell r="G628">
            <v>1.65</v>
          </cell>
        </row>
        <row r="629">
          <cell r="A629" t="str">
            <v>07V62200</v>
          </cell>
          <cell r="B629" t="str">
            <v>V</v>
          </cell>
          <cell r="C629" t="str">
            <v>Sector 17</v>
          </cell>
          <cell r="D629" t="str">
            <v>MS</v>
          </cell>
          <cell r="F629" t="str">
            <v>Mansaragua - Santa Rosa - Los Quebrachos</v>
          </cell>
          <cell r="G629">
            <v>11</v>
          </cell>
        </row>
        <row r="630">
          <cell r="A630" t="str">
            <v>07V63000</v>
          </cell>
          <cell r="B630" t="str">
            <v>V</v>
          </cell>
          <cell r="C630" t="str">
            <v>Sector 17</v>
          </cell>
          <cell r="D630" t="str">
            <v>TI</v>
          </cell>
          <cell r="E630" t="str">
            <v>S085 - Junacatal</v>
          </cell>
          <cell r="G630">
            <v>7.6</v>
          </cell>
        </row>
        <row r="631">
          <cell r="A631" t="str">
            <v>07V63500</v>
          </cell>
          <cell r="B631" t="str">
            <v>V</v>
          </cell>
          <cell r="C631" t="str">
            <v>Sector 17</v>
          </cell>
          <cell r="D631" t="str">
            <v>MS</v>
          </cell>
          <cell r="E631" t="str">
            <v>Mandasta - San</v>
          </cell>
          <cell r="F631" t="str">
            <v>Antonio de Flores</v>
          </cell>
          <cell r="G631">
            <v>9</v>
          </cell>
        </row>
        <row r="632">
          <cell r="A632" t="str">
            <v>07V63600</v>
          </cell>
          <cell r="B632" t="str">
            <v>V</v>
          </cell>
          <cell r="C632" t="str">
            <v>Sector 17</v>
          </cell>
          <cell r="D632" t="str">
            <v>TI</v>
          </cell>
          <cell r="E632" t="str">
            <v>V635 - La Comunidad</v>
          </cell>
          <cell r="G632">
            <v>9</v>
          </cell>
        </row>
        <row r="633">
          <cell r="A633" t="str">
            <v>07P00660</v>
          </cell>
          <cell r="B633" t="str">
            <v>P</v>
          </cell>
          <cell r="C633" t="str">
            <v>Sector 18</v>
          </cell>
          <cell r="D633" t="str">
            <v>CA</v>
          </cell>
          <cell r="F633" t="str">
            <v>Ruta CA-6, Las Crucitas - Danlí</v>
          </cell>
          <cell r="I633">
            <v>19.8</v>
          </cell>
        </row>
        <row r="634">
          <cell r="A634" t="str">
            <v>07P00670</v>
          </cell>
          <cell r="B634" t="str">
            <v>P</v>
          </cell>
          <cell r="C634" t="str">
            <v>Sector 18</v>
          </cell>
          <cell r="D634" t="str">
            <v>CA</v>
          </cell>
          <cell r="F634" t="str">
            <v>Ruta CA-6, Danlí - El Paraíso</v>
          </cell>
          <cell r="I634">
            <v>18.13</v>
          </cell>
        </row>
        <row r="635">
          <cell r="A635" t="str">
            <v>07P00680</v>
          </cell>
          <cell r="B635" t="str">
            <v>P</v>
          </cell>
          <cell r="C635" t="str">
            <v>Sector 18</v>
          </cell>
          <cell r="D635" t="str">
            <v>CA</v>
          </cell>
          <cell r="F635" t="str">
            <v>Ruta CA-6, El Paraíso - Aduana Las Manos</v>
          </cell>
          <cell r="I635">
            <v>12.53</v>
          </cell>
        </row>
        <row r="636">
          <cell r="A636" t="str">
            <v>07S09410</v>
          </cell>
          <cell r="B636" t="str">
            <v>S</v>
          </cell>
          <cell r="C636" t="str">
            <v>Sector 18</v>
          </cell>
          <cell r="D636" t="str">
            <v>MS</v>
          </cell>
          <cell r="F636" t="str">
            <v>Ruta 94, El Paraíso - Alauca - La Jagua</v>
          </cell>
          <cell r="I636">
            <v>27.3</v>
          </cell>
        </row>
        <row r="637">
          <cell r="A637" t="str">
            <v>07S12110</v>
          </cell>
          <cell r="B637" t="str">
            <v>S</v>
          </cell>
          <cell r="C637" t="str">
            <v>Sector 18</v>
          </cell>
          <cell r="D637" t="str">
            <v>MS</v>
          </cell>
          <cell r="F637" t="str">
            <v>Ruta 121, Ruta S-123 - Las Selvas</v>
          </cell>
          <cell r="I637">
            <v>21.62</v>
          </cell>
        </row>
        <row r="638">
          <cell r="A638" t="str">
            <v>07S12120</v>
          </cell>
          <cell r="B638" t="str">
            <v>S</v>
          </cell>
          <cell r="C638" t="str">
            <v>Sector 18</v>
          </cell>
          <cell r="D638" t="str">
            <v>MS</v>
          </cell>
          <cell r="F638" t="str">
            <v>Ruta 121, Las Selvas - La Lodosa</v>
          </cell>
          <cell r="I638">
            <v>19.2</v>
          </cell>
        </row>
        <row r="639">
          <cell r="A639" t="str">
            <v>07S12310</v>
          </cell>
          <cell r="B639" t="str">
            <v>S</v>
          </cell>
          <cell r="C639" t="str">
            <v>Sector 18</v>
          </cell>
          <cell r="D639" t="str">
            <v>CH</v>
          </cell>
          <cell r="F639" t="str">
            <v>Ruta 123, El Paraíso (Zona Urbana El Paraíso)</v>
          </cell>
          <cell r="I639">
            <v>2.0499999999999998</v>
          </cell>
        </row>
        <row r="640">
          <cell r="A640" t="str">
            <v>07S12320</v>
          </cell>
          <cell r="B640" t="str">
            <v>S</v>
          </cell>
          <cell r="C640" t="str">
            <v>Sector 18</v>
          </cell>
          <cell r="D640" t="str">
            <v>MS</v>
          </cell>
          <cell r="F640" t="str">
            <v>Ruta 123, El Paraíso - Las Dificultades</v>
          </cell>
          <cell r="I640">
            <v>13.28</v>
          </cell>
        </row>
        <row r="641">
          <cell r="A641" t="str">
            <v>07V21500</v>
          </cell>
          <cell r="B641" t="str">
            <v>V</v>
          </cell>
          <cell r="C641" t="str">
            <v>Sector 18</v>
          </cell>
          <cell r="D641" t="str">
            <v>TI</v>
          </cell>
          <cell r="F641" t="str">
            <v>Jacaleapa - San Jerónimo</v>
          </cell>
          <cell r="I641">
            <v>3.6</v>
          </cell>
        </row>
        <row r="642">
          <cell r="A642" t="str">
            <v>07V21600</v>
          </cell>
          <cell r="B642" t="str">
            <v>V</v>
          </cell>
          <cell r="C642" t="str">
            <v>Sector 18</v>
          </cell>
          <cell r="D642" t="str">
            <v>MS</v>
          </cell>
          <cell r="F642" t="str">
            <v>Ruta CA-6 - San Matías</v>
          </cell>
          <cell r="I642">
            <v>11</v>
          </cell>
        </row>
        <row r="643">
          <cell r="A643" t="str">
            <v>07V21800</v>
          </cell>
          <cell r="B643" t="str">
            <v>V</v>
          </cell>
          <cell r="C643" t="str">
            <v>Sector 18</v>
          </cell>
          <cell r="D643" t="str">
            <v>MS</v>
          </cell>
          <cell r="F643" t="str">
            <v>Ruta CA-6 - San Marcos - Las Tunas - CA-6</v>
          </cell>
          <cell r="I643">
            <v>4</v>
          </cell>
        </row>
        <row r="644">
          <cell r="A644" t="str">
            <v>07V21900</v>
          </cell>
          <cell r="B644" t="str">
            <v>V</v>
          </cell>
          <cell r="C644" t="str">
            <v>Sector 18</v>
          </cell>
          <cell r="D644" t="str">
            <v>MS</v>
          </cell>
          <cell r="F644" t="str">
            <v>V220 - San Jeronimo - Concepcion</v>
          </cell>
          <cell r="I644">
            <v>8.35</v>
          </cell>
        </row>
        <row r="645">
          <cell r="A645" t="str">
            <v>07V22000</v>
          </cell>
          <cell r="B645" t="str">
            <v>V</v>
          </cell>
          <cell r="C645" t="str">
            <v>Sector 18</v>
          </cell>
          <cell r="D645" t="str">
            <v>MS</v>
          </cell>
          <cell r="F645" t="str">
            <v>San Matías - El Guayacan</v>
          </cell>
          <cell r="I645">
            <v>3.5</v>
          </cell>
        </row>
        <row r="646">
          <cell r="A646" t="str">
            <v>07V22100</v>
          </cell>
          <cell r="B646" t="str">
            <v>V</v>
          </cell>
          <cell r="C646" t="str">
            <v>Sector 18</v>
          </cell>
          <cell r="D646" t="str">
            <v>MS</v>
          </cell>
          <cell r="F646" t="str">
            <v>V220 - El Espinito</v>
          </cell>
          <cell r="I646">
            <v>1.6</v>
          </cell>
        </row>
        <row r="647">
          <cell r="A647" t="str">
            <v>07V26000</v>
          </cell>
          <cell r="B647" t="str">
            <v>V</v>
          </cell>
          <cell r="C647" t="str">
            <v>Sector 18</v>
          </cell>
          <cell r="D647" t="str">
            <v>MS</v>
          </cell>
          <cell r="F647" t="str">
            <v>Las Crucitas - Potrerillos</v>
          </cell>
          <cell r="I647">
            <v>11.5</v>
          </cell>
        </row>
        <row r="648">
          <cell r="A648" t="str">
            <v>07V33200</v>
          </cell>
          <cell r="B648" t="str">
            <v>V</v>
          </cell>
          <cell r="C648" t="str">
            <v>Sector 18</v>
          </cell>
          <cell r="D648" t="str">
            <v>MS</v>
          </cell>
          <cell r="F648" t="str">
            <v>Ruta CA-6 - Araulí - San Juan de Linaca</v>
          </cell>
          <cell r="I648">
            <v>10.3</v>
          </cell>
        </row>
        <row r="649">
          <cell r="A649" t="str">
            <v>07V33300</v>
          </cell>
          <cell r="B649" t="str">
            <v>V</v>
          </cell>
          <cell r="C649" t="str">
            <v>Sector 18</v>
          </cell>
          <cell r="D649" t="str">
            <v>MS</v>
          </cell>
          <cell r="F649" t="str">
            <v>Ruta CA-6 - Araulí</v>
          </cell>
          <cell r="I649">
            <v>4</v>
          </cell>
        </row>
        <row r="650">
          <cell r="A650" t="str">
            <v>07V33400</v>
          </cell>
          <cell r="B650" t="str">
            <v>V</v>
          </cell>
          <cell r="C650" t="str">
            <v>Sector 18</v>
          </cell>
          <cell r="D650" t="str">
            <v>MS</v>
          </cell>
          <cell r="F650" t="str">
            <v>El Pescadero - La Majada - Apalí</v>
          </cell>
          <cell r="I650">
            <v>17.04</v>
          </cell>
        </row>
        <row r="651">
          <cell r="A651" t="str">
            <v>07V33500</v>
          </cell>
          <cell r="B651" t="str">
            <v>V</v>
          </cell>
          <cell r="C651" t="str">
            <v>Sector 18</v>
          </cell>
          <cell r="D651" t="str">
            <v>MS</v>
          </cell>
          <cell r="F651" t="str">
            <v>Araulí - Los Higueros</v>
          </cell>
          <cell r="I651">
            <v>3.76</v>
          </cell>
        </row>
        <row r="652">
          <cell r="A652" t="str">
            <v>07V35900</v>
          </cell>
          <cell r="B652" t="str">
            <v>V</v>
          </cell>
          <cell r="C652" t="str">
            <v>Sector 18</v>
          </cell>
          <cell r="D652" t="str">
            <v>MS</v>
          </cell>
          <cell r="E652" t="str">
            <v>San</v>
          </cell>
          <cell r="F652" t="str">
            <v>Antonio de Conchagua - Los Corrales - Apalí</v>
          </cell>
          <cell r="I652">
            <v>6.68</v>
          </cell>
        </row>
        <row r="653">
          <cell r="A653" t="str">
            <v>07V36000</v>
          </cell>
          <cell r="B653" t="str">
            <v>V</v>
          </cell>
          <cell r="C653" t="str">
            <v>Sector 18</v>
          </cell>
          <cell r="D653" t="str">
            <v>MS</v>
          </cell>
          <cell r="F653" t="str">
            <v>Los Corrales - Buena Vista</v>
          </cell>
          <cell r="I653">
            <v>12.5</v>
          </cell>
        </row>
        <row r="654">
          <cell r="A654" t="str">
            <v>07V36400</v>
          </cell>
          <cell r="B654" t="str">
            <v>V</v>
          </cell>
          <cell r="C654" t="str">
            <v>Sector 18</v>
          </cell>
          <cell r="D654" t="str">
            <v>MS</v>
          </cell>
          <cell r="F654" t="str">
            <v>El Portillo - La Unión</v>
          </cell>
          <cell r="I654">
            <v>3.76</v>
          </cell>
        </row>
        <row r="655">
          <cell r="A655" t="str">
            <v>07V36500</v>
          </cell>
          <cell r="B655" t="str">
            <v>V</v>
          </cell>
          <cell r="C655" t="str">
            <v>Sector 18</v>
          </cell>
          <cell r="D655" t="str">
            <v>TI</v>
          </cell>
          <cell r="F655" t="str">
            <v>El Paraíso - La Unión - San</v>
          </cell>
          <cell r="G655" t="str">
            <v>Antonio</v>
          </cell>
          <cell r="I655">
            <v>8.4600000000000009</v>
          </cell>
        </row>
        <row r="656">
          <cell r="A656" t="str">
            <v>07V36600</v>
          </cell>
          <cell r="B656" t="str">
            <v>V</v>
          </cell>
          <cell r="C656" t="str">
            <v>Sector 18</v>
          </cell>
          <cell r="D656" t="str">
            <v>MS</v>
          </cell>
          <cell r="E656" t="str">
            <v>S123 - Río</v>
          </cell>
          <cell r="F656" t="str">
            <v>Arriba</v>
          </cell>
          <cell r="I656">
            <v>3.31</v>
          </cell>
        </row>
        <row r="657">
          <cell r="A657" t="str">
            <v>07V36800</v>
          </cell>
          <cell r="B657" t="str">
            <v>V</v>
          </cell>
          <cell r="C657" t="str">
            <v>Sector 18</v>
          </cell>
          <cell r="D657" t="str">
            <v>TI</v>
          </cell>
          <cell r="F657" t="str">
            <v>Piedras Blancas - Palo Verde - San</v>
          </cell>
          <cell r="H657" t="str">
            <v>Antonio de Conchagua</v>
          </cell>
          <cell r="I657">
            <v>7.76</v>
          </cell>
        </row>
        <row r="658">
          <cell r="A658" t="str">
            <v>07V37000</v>
          </cell>
          <cell r="B658" t="str">
            <v>V</v>
          </cell>
          <cell r="C658" t="str">
            <v>Sector 18</v>
          </cell>
          <cell r="D658" t="str">
            <v>TI</v>
          </cell>
          <cell r="F658" t="str">
            <v>Palo Verde - Quebrada Negra</v>
          </cell>
          <cell r="I658">
            <v>5.56</v>
          </cell>
        </row>
        <row r="659">
          <cell r="A659" t="str">
            <v>07V37100</v>
          </cell>
          <cell r="B659" t="str">
            <v>V</v>
          </cell>
          <cell r="C659" t="str">
            <v>Sector 18</v>
          </cell>
          <cell r="D659" t="str">
            <v>TI</v>
          </cell>
          <cell r="F659" t="str">
            <v>Las Dificultades -  Colombia</v>
          </cell>
          <cell r="I659">
            <v>1.68</v>
          </cell>
        </row>
        <row r="660">
          <cell r="A660" t="str">
            <v>07V38800</v>
          </cell>
          <cell r="B660" t="str">
            <v>V</v>
          </cell>
          <cell r="C660" t="str">
            <v>Sector 18</v>
          </cell>
          <cell r="D660" t="str">
            <v>MS</v>
          </cell>
          <cell r="F660" t="str">
            <v>Las Selvas - San Marcos</v>
          </cell>
          <cell r="I660">
            <v>3.08</v>
          </cell>
        </row>
        <row r="661">
          <cell r="A661" t="str">
            <v>07V39900</v>
          </cell>
          <cell r="B661" t="str">
            <v>V</v>
          </cell>
          <cell r="C661" t="str">
            <v>Sector 18</v>
          </cell>
          <cell r="D661" t="str">
            <v>MS</v>
          </cell>
          <cell r="F661" t="str">
            <v>CA-6  - Los Terrones - SECTOR 94</v>
          </cell>
          <cell r="I661">
            <v>5.98</v>
          </cell>
        </row>
        <row r="662">
          <cell r="A662" t="str">
            <v>07V40200</v>
          </cell>
          <cell r="B662" t="str">
            <v>V</v>
          </cell>
          <cell r="C662" t="str">
            <v>Sector 18</v>
          </cell>
          <cell r="D662" t="str">
            <v>MS</v>
          </cell>
          <cell r="F662" t="str">
            <v>Alauca - El Jícaro - El Matapalo</v>
          </cell>
          <cell r="I662">
            <v>6.6</v>
          </cell>
        </row>
        <row r="663">
          <cell r="A663" t="str">
            <v>07V40300</v>
          </cell>
          <cell r="B663" t="str">
            <v>V</v>
          </cell>
          <cell r="C663" t="str">
            <v>Sector 18</v>
          </cell>
          <cell r="D663" t="str">
            <v>MS</v>
          </cell>
          <cell r="F663" t="str">
            <v>V402 - El Matapalo</v>
          </cell>
          <cell r="I663">
            <v>2.2000000000000002</v>
          </cell>
        </row>
        <row r="664">
          <cell r="A664" t="str">
            <v>07V40400</v>
          </cell>
          <cell r="B664" t="str">
            <v>V</v>
          </cell>
          <cell r="C664" t="str">
            <v>Sector 18</v>
          </cell>
          <cell r="D664" t="str">
            <v>MS</v>
          </cell>
          <cell r="E664" t="str">
            <v>V402 - San</v>
          </cell>
          <cell r="F664" t="str">
            <v>Antonio</v>
          </cell>
          <cell r="I664">
            <v>1.5</v>
          </cell>
        </row>
        <row r="665">
          <cell r="A665" t="str">
            <v>07V42800</v>
          </cell>
          <cell r="B665" t="str">
            <v>V</v>
          </cell>
          <cell r="C665" t="str">
            <v>Sector 18</v>
          </cell>
          <cell r="D665" t="str">
            <v>MS</v>
          </cell>
          <cell r="F665" t="str">
            <v>Ruta CA-6 - Las Limas</v>
          </cell>
          <cell r="I665">
            <v>6.4</v>
          </cell>
        </row>
        <row r="666">
          <cell r="A666" t="str">
            <v>07V42900</v>
          </cell>
          <cell r="B666" t="str">
            <v>V</v>
          </cell>
          <cell r="C666" t="str">
            <v>Sector 18</v>
          </cell>
          <cell r="D666" t="str">
            <v>TI</v>
          </cell>
          <cell r="F666" t="str">
            <v>Las Limas - El Cantón - Las Champas</v>
          </cell>
          <cell r="I666">
            <v>4.32</v>
          </cell>
        </row>
        <row r="667">
          <cell r="A667" t="str">
            <v>07S08610</v>
          </cell>
          <cell r="B667" t="str">
            <v>S</v>
          </cell>
          <cell r="C667" t="str">
            <v>Sector 19</v>
          </cell>
          <cell r="D667" t="str">
            <v>TD</v>
          </cell>
          <cell r="G667" t="str">
            <v>Ruta 86, Las Crucitas - El Copantillo - Teupasenti</v>
          </cell>
          <cell r="H667">
            <v>10</v>
          </cell>
        </row>
        <row r="668">
          <cell r="A668" t="str">
            <v>07S08620</v>
          </cell>
          <cell r="B668" t="str">
            <v>S</v>
          </cell>
          <cell r="C668" t="str">
            <v>Sector 19</v>
          </cell>
          <cell r="D668" t="str">
            <v>MS</v>
          </cell>
          <cell r="G668" t="str">
            <v>Ruta 86, Las Crucitas - El Copantillo - Teupasenti</v>
          </cell>
          <cell r="H668">
            <v>16.399999999999999</v>
          </cell>
        </row>
        <row r="669">
          <cell r="A669" t="str">
            <v>07S09510</v>
          </cell>
          <cell r="B669" t="str">
            <v>S</v>
          </cell>
          <cell r="C669" t="str">
            <v>Sector 19</v>
          </cell>
          <cell r="D669" t="str">
            <v>MS</v>
          </cell>
          <cell r="F669" t="str">
            <v>Ruta 95, Danlí - Las</v>
          </cell>
          <cell r="G669" t="str">
            <v>Animas</v>
          </cell>
          <cell r="H669">
            <v>32.97</v>
          </cell>
        </row>
        <row r="670">
          <cell r="A670" t="str">
            <v>07V23900</v>
          </cell>
          <cell r="B670" t="str">
            <v>V</v>
          </cell>
          <cell r="C670" t="str">
            <v>Sector 19</v>
          </cell>
          <cell r="D670" t="str">
            <v>MS</v>
          </cell>
          <cell r="F670" t="str">
            <v>Teupasenti - El Rodeo</v>
          </cell>
          <cell r="H670">
            <v>10</v>
          </cell>
        </row>
        <row r="671">
          <cell r="A671" t="str">
            <v>07V24000</v>
          </cell>
          <cell r="B671" t="str">
            <v>V</v>
          </cell>
          <cell r="C671" t="str">
            <v>Sector 19</v>
          </cell>
          <cell r="D671" t="str">
            <v>MS</v>
          </cell>
          <cell r="F671" t="str">
            <v>El Rodeo - Ocotal - El Corralito</v>
          </cell>
          <cell r="H671">
            <v>20</v>
          </cell>
        </row>
        <row r="672">
          <cell r="A672" t="str">
            <v>07V24200</v>
          </cell>
          <cell r="B672" t="str">
            <v>V</v>
          </cell>
          <cell r="C672" t="str">
            <v>Sector 19</v>
          </cell>
          <cell r="D672" t="str">
            <v>MS</v>
          </cell>
          <cell r="F672" t="str">
            <v>V238 - El Pataste</v>
          </cell>
          <cell r="H672">
            <v>16.95</v>
          </cell>
        </row>
        <row r="673">
          <cell r="A673" t="str">
            <v>07V24300</v>
          </cell>
          <cell r="B673" t="str">
            <v>V</v>
          </cell>
          <cell r="C673" t="str">
            <v>Sector 19</v>
          </cell>
          <cell r="D673" t="str">
            <v>MS</v>
          </cell>
          <cell r="G673" t="str">
            <v>Teupasenti - Veracruz - El Cantón</v>
          </cell>
          <cell r="H673">
            <v>8.5</v>
          </cell>
        </row>
        <row r="674">
          <cell r="A674" t="str">
            <v>07V24400</v>
          </cell>
          <cell r="B674" t="str">
            <v>V</v>
          </cell>
          <cell r="C674" t="str">
            <v>Sector 19</v>
          </cell>
          <cell r="D674" t="str">
            <v>TI</v>
          </cell>
          <cell r="F674" t="str">
            <v>V243 - Paso Hondo</v>
          </cell>
          <cell r="H674">
            <v>3</v>
          </cell>
        </row>
        <row r="675">
          <cell r="A675" t="str">
            <v>07V24500</v>
          </cell>
          <cell r="B675" t="str">
            <v>V</v>
          </cell>
          <cell r="C675" t="str">
            <v>Sector 19</v>
          </cell>
          <cell r="D675" t="str">
            <v>TI</v>
          </cell>
          <cell r="G675" t="str">
            <v>Teupasenti - San Isidro - La Toyosa</v>
          </cell>
          <cell r="H675">
            <v>13</v>
          </cell>
        </row>
        <row r="676">
          <cell r="A676" t="str">
            <v>07V28800</v>
          </cell>
          <cell r="B676" t="str">
            <v>V</v>
          </cell>
          <cell r="C676" t="str">
            <v>Sector 19</v>
          </cell>
          <cell r="D676" t="str">
            <v>MS</v>
          </cell>
          <cell r="F676" t="str">
            <v>El Carrizalito - El Barro</v>
          </cell>
          <cell r="H676">
            <v>5</v>
          </cell>
        </row>
        <row r="677">
          <cell r="A677" t="str">
            <v>07V28900</v>
          </cell>
          <cell r="B677" t="str">
            <v>V</v>
          </cell>
          <cell r="C677" t="str">
            <v>Sector 19</v>
          </cell>
          <cell r="D677" t="str">
            <v>MS</v>
          </cell>
          <cell r="G677" t="str">
            <v>Ruta CA-6 - La Chorrera - El Barro</v>
          </cell>
          <cell r="H677">
            <v>10</v>
          </cell>
        </row>
        <row r="678">
          <cell r="A678" t="str">
            <v>07V29100</v>
          </cell>
          <cell r="B678" t="str">
            <v>V</v>
          </cell>
          <cell r="C678" t="str">
            <v>Sector 19</v>
          </cell>
          <cell r="D678" t="str">
            <v>MS</v>
          </cell>
          <cell r="F678" t="str">
            <v>V288 - El Suyatillo</v>
          </cell>
          <cell r="H678">
            <v>4.2</v>
          </cell>
        </row>
        <row r="679">
          <cell r="A679" t="str">
            <v>07V29200</v>
          </cell>
          <cell r="B679" t="str">
            <v>V</v>
          </cell>
          <cell r="C679" t="str">
            <v>Sector 19</v>
          </cell>
          <cell r="D679" t="str">
            <v>MS</v>
          </cell>
          <cell r="F679" t="str">
            <v>El Barro - La Máquina</v>
          </cell>
          <cell r="H679">
            <v>1.8</v>
          </cell>
        </row>
        <row r="680">
          <cell r="A680" t="str">
            <v>07V30200</v>
          </cell>
          <cell r="B680" t="str">
            <v>V</v>
          </cell>
          <cell r="C680" t="str">
            <v>Sector 19</v>
          </cell>
          <cell r="D680" t="str">
            <v>MS</v>
          </cell>
          <cell r="G680" t="str">
            <v>El Tablón - San Julián - La Batea</v>
          </cell>
          <cell r="H680">
            <v>10.6</v>
          </cell>
        </row>
        <row r="681">
          <cell r="A681" t="str">
            <v>07V30300</v>
          </cell>
          <cell r="B681" t="str">
            <v>V</v>
          </cell>
          <cell r="C681" t="str">
            <v>Sector 19</v>
          </cell>
          <cell r="D681" t="str">
            <v>TI</v>
          </cell>
          <cell r="G681" t="str">
            <v>El Olingo - El Cedral - La Batea (Falta Ref. y Long. exacta)</v>
          </cell>
          <cell r="H681">
            <v>27.1</v>
          </cell>
        </row>
        <row r="682">
          <cell r="A682" t="str">
            <v>07V30400</v>
          </cell>
          <cell r="B682" t="str">
            <v>V</v>
          </cell>
          <cell r="C682" t="str">
            <v>Sector 19</v>
          </cell>
          <cell r="D682" t="str">
            <v>MS</v>
          </cell>
          <cell r="F682" t="str">
            <v>V302 - Agua Fría</v>
          </cell>
          <cell r="H682">
            <v>2.65</v>
          </cell>
        </row>
        <row r="683">
          <cell r="A683" t="str">
            <v>07V30500</v>
          </cell>
          <cell r="B683" t="str">
            <v>V</v>
          </cell>
          <cell r="C683" t="str">
            <v>Sector 19</v>
          </cell>
          <cell r="D683" t="str">
            <v>MS</v>
          </cell>
          <cell r="E683" t="str">
            <v>Las</v>
          </cell>
          <cell r="F683" t="str">
            <v>Animas - El Olingo</v>
          </cell>
          <cell r="H683">
            <v>18</v>
          </cell>
        </row>
        <row r="684">
          <cell r="A684" t="str">
            <v>07V30600</v>
          </cell>
          <cell r="B684" t="str">
            <v>V</v>
          </cell>
          <cell r="C684" t="str">
            <v>Sector 19</v>
          </cell>
          <cell r="D684" t="str">
            <v>MS</v>
          </cell>
          <cell r="F684" t="str">
            <v>V305 - La Majada</v>
          </cell>
          <cell r="H684">
            <v>1.7</v>
          </cell>
        </row>
        <row r="685">
          <cell r="A685" t="str">
            <v>07V30700</v>
          </cell>
          <cell r="B685" t="str">
            <v>V</v>
          </cell>
          <cell r="C685" t="str">
            <v>Sector 19</v>
          </cell>
          <cell r="D685" t="str">
            <v>MS</v>
          </cell>
          <cell r="G685" t="str">
            <v>El Guaval - Chichimora - Arrozales</v>
          </cell>
          <cell r="H685">
            <v>17</v>
          </cell>
        </row>
        <row r="686">
          <cell r="A686" t="str">
            <v>07V49420</v>
          </cell>
          <cell r="B686" t="str">
            <v>V</v>
          </cell>
          <cell r="C686" t="str">
            <v>Sector 19</v>
          </cell>
          <cell r="D686" t="str">
            <v>TI</v>
          </cell>
          <cell r="F686" t="str">
            <v>Campamento - Buenos</v>
          </cell>
          <cell r="G686" t="str">
            <v>Aires - El Ocotal (LD OL/EP - El Ocotal)</v>
          </cell>
          <cell r="H686">
            <v>15.22</v>
          </cell>
        </row>
        <row r="687">
          <cell r="A687" t="str">
            <v>07V95520</v>
          </cell>
          <cell r="B687" t="str">
            <v>V</v>
          </cell>
          <cell r="C687" t="str">
            <v>Sector 19</v>
          </cell>
          <cell r="D687" t="str">
            <v>TI</v>
          </cell>
          <cell r="G687" t="str">
            <v>Casas Viejas - El Chelón (de: LD. FM/EP a: El Chelón)</v>
          </cell>
          <cell r="H687">
            <v>3.7</v>
          </cell>
        </row>
        <row r="688">
          <cell r="A688" t="str">
            <v>07S09120</v>
          </cell>
          <cell r="B688" t="str">
            <v>S</v>
          </cell>
          <cell r="C688" t="str">
            <v>Sector 20</v>
          </cell>
          <cell r="D688" t="str">
            <v>MS</v>
          </cell>
          <cell r="E688" t="str">
            <v>Ruta 91, El Matasano - El Chaparral</v>
          </cell>
          <cell r="H688">
            <v>13.92</v>
          </cell>
        </row>
        <row r="689">
          <cell r="A689" t="str">
            <v>07S09130</v>
          </cell>
          <cell r="B689" t="str">
            <v>S</v>
          </cell>
          <cell r="C689" t="str">
            <v>Sector 20</v>
          </cell>
          <cell r="D689" t="str">
            <v>MS</v>
          </cell>
          <cell r="E689" t="str">
            <v>Ruta 91, El Chaparral - Cifuentes</v>
          </cell>
          <cell r="H689">
            <v>21.08</v>
          </cell>
        </row>
        <row r="690">
          <cell r="A690" t="str">
            <v>07S09710</v>
          </cell>
          <cell r="B690" t="str">
            <v>S</v>
          </cell>
          <cell r="C690" t="str">
            <v>Sector 20</v>
          </cell>
          <cell r="D690" t="str">
            <v>TD</v>
          </cell>
          <cell r="E690" t="str">
            <v>Ruta 97, Benque - Jutiapa</v>
          </cell>
          <cell r="H690">
            <v>11.51</v>
          </cell>
        </row>
        <row r="691">
          <cell r="A691" t="str">
            <v>07S09720</v>
          </cell>
          <cell r="B691" t="str">
            <v>S</v>
          </cell>
          <cell r="C691" t="str">
            <v>Sector 20</v>
          </cell>
          <cell r="D691" t="str">
            <v>MS</v>
          </cell>
          <cell r="E691" t="str">
            <v>Ruta 97, Jutiapa - Las Crucitas</v>
          </cell>
          <cell r="H691">
            <v>7.15</v>
          </cell>
        </row>
        <row r="692">
          <cell r="A692" t="str">
            <v>07V33600</v>
          </cell>
          <cell r="B692" t="str">
            <v>V</v>
          </cell>
          <cell r="C692" t="str">
            <v>Sector 20</v>
          </cell>
          <cell r="D692" t="str">
            <v>MS</v>
          </cell>
          <cell r="E692" t="str">
            <v>El Obraje - El Coyolar - Santa</v>
          </cell>
          <cell r="F692" t="str">
            <v>Ana</v>
          </cell>
          <cell r="H692">
            <v>6.88</v>
          </cell>
        </row>
        <row r="693">
          <cell r="A693" t="str">
            <v>07V33700</v>
          </cell>
          <cell r="B693" t="str">
            <v>V</v>
          </cell>
          <cell r="C693" t="str">
            <v>Sector 20</v>
          </cell>
          <cell r="D693" t="str">
            <v>TI</v>
          </cell>
          <cell r="E693" t="str">
            <v>Jutiapa - El Coyolar</v>
          </cell>
          <cell r="H693">
            <v>3.7</v>
          </cell>
        </row>
        <row r="694">
          <cell r="A694" t="str">
            <v>07V33800</v>
          </cell>
          <cell r="B694" t="str">
            <v>V</v>
          </cell>
          <cell r="C694" t="str">
            <v>Sector 20</v>
          </cell>
          <cell r="D694" t="str">
            <v>MS</v>
          </cell>
          <cell r="E694" t="str">
            <v>El Coyolar - Gualiqueme</v>
          </cell>
          <cell r="H694">
            <v>2.72</v>
          </cell>
        </row>
        <row r="695">
          <cell r="A695" t="str">
            <v>07V33900</v>
          </cell>
          <cell r="B695" t="str">
            <v>V</v>
          </cell>
          <cell r="C695" t="str">
            <v>Sector 20</v>
          </cell>
          <cell r="D695" t="str">
            <v>TI</v>
          </cell>
          <cell r="E695" t="str">
            <v>Las Crucitas - Apalí</v>
          </cell>
          <cell r="H695">
            <v>7.76</v>
          </cell>
        </row>
        <row r="696">
          <cell r="A696" t="str">
            <v>07V47800</v>
          </cell>
          <cell r="B696" t="str">
            <v>V</v>
          </cell>
          <cell r="C696" t="str">
            <v>Sector 20</v>
          </cell>
          <cell r="D696" t="str">
            <v>MS</v>
          </cell>
          <cell r="E696" t="str">
            <v>S091 - Chirinas</v>
          </cell>
          <cell r="H696">
            <v>4.0999999999999996</v>
          </cell>
        </row>
        <row r="697">
          <cell r="A697" t="str">
            <v>07V48300</v>
          </cell>
          <cell r="B697" t="str">
            <v>V</v>
          </cell>
          <cell r="C697" t="str">
            <v>Sector 20</v>
          </cell>
          <cell r="D697" t="str">
            <v>MS</v>
          </cell>
          <cell r="E697" t="str">
            <v>El Matazano - La Jagua - Jutiapa</v>
          </cell>
          <cell r="H697">
            <v>13.28</v>
          </cell>
        </row>
        <row r="698">
          <cell r="A698" t="str">
            <v>07V48600</v>
          </cell>
          <cell r="B698" t="str">
            <v>V</v>
          </cell>
          <cell r="C698" t="str">
            <v>Sector 20</v>
          </cell>
          <cell r="D698" t="str">
            <v>MS</v>
          </cell>
          <cell r="E698" t="str">
            <v>Chichimora - El Porvenir</v>
          </cell>
          <cell r="H698">
            <v>11.14</v>
          </cell>
        </row>
        <row r="699">
          <cell r="A699" t="str">
            <v>07V48800</v>
          </cell>
          <cell r="B699" t="str">
            <v>V</v>
          </cell>
          <cell r="C699" t="str">
            <v>Sector 20</v>
          </cell>
          <cell r="D699" t="str">
            <v>TI</v>
          </cell>
          <cell r="E699" t="str">
            <v>V490 - La Laguna de Guambuco</v>
          </cell>
          <cell r="H699">
            <v>10.32</v>
          </cell>
        </row>
        <row r="700">
          <cell r="A700" t="str">
            <v>07V49000</v>
          </cell>
          <cell r="B700" t="str">
            <v>V</v>
          </cell>
          <cell r="C700" t="str">
            <v>Sector 20</v>
          </cell>
          <cell r="D700" t="str">
            <v>MS</v>
          </cell>
          <cell r="E700" t="str">
            <v>La Jagua - El Cañon</v>
          </cell>
          <cell r="H700">
            <v>17.05</v>
          </cell>
        </row>
        <row r="701">
          <cell r="A701" t="str">
            <v>07V49100</v>
          </cell>
          <cell r="B701" t="str">
            <v>V</v>
          </cell>
          <cell r="C701" t="str">
            <v>Sector 20</v>
          </cell>
          <cell r="D701" t="str">
            <v>TI</v>
          </cell>
          <cell r="E701" t="str">
            <v>V490 - El  Varillal</v>
          </cell>
          <cell r="H701">
            <v>2.8</v>
          </cell>
        </row>
        <row r="702">
          <cell r="A702" t="str">
            <v>07V49500</v>
          </cell>
          <cell r="B702" t="str">
            <v>V</v>
          </cell>
          <cell r="C702" t="str">
            <v>Sector 20</v>
          </cell>
          <cell r="D702" t="str">
            <v>MS</v>
          </cell>
          <cell r="E702" t="str">
            <v>S091 - Villa Rica</v>
          </cell>
          <cell r="H702">
            <v>14.83</v>
          </cell>
        </row>
        <row r="703">
          <cell r="A703" t="str">
            <v>07V49600</v>
          </cell>
          <cell r="B703" t="str">
            <v>V</v>
          </cell>
          <cell r="C703" t="str">
            <v>Sector 20</v>
          </cell>
          <cell r="D703" t="str">
            <v>TI</v>
          </cell>
          <cell r="E703" t="str">
            <v>V495 - Villa Nueva</v>
          </cell>
          <cell r="H703">
            <v>2.2400000000000002</v>
          </cell>
        </row>
        <row r="704">
          <cell r="A704" t="str">
            <v>07V52300</v>
          </cell>
          <cell r="B704" t="str">
            <v>V</v>
          </cell>
          <cell r="C704" t="str">
            <v>Sector 20</v>
          </cell>
          <cell r="D704" t="str">
            <v>TI</v>
          </cell>
          <cell r="E704" t="str">
            <v>S091 - La Laguna</v>
          </cell>
          <cell r="H704">
            <v>12.82</v>
          </cell>
        </row>
        <row r="705">
          <cell r="A705" t="str">
            <v>07V52400</v>
          </cell>
          <cell r="B705" t="str">
            <v>V</v>
          </cell>
          <cell r="C705" t="str">
            <v>Sector 20</v>
          </cell>
          <cell r="D705" t="str">
            <v>TI</v>
          </cell>
          <cell r="E705" t="str">
            <v>Las Quebradas - Jardines</v>
          </cell>
          <cell r="H705">
            <v>8.26</v>
          </cell>
        </row>
        <row r="706">
          <cell r="A706" t="str">
            <v>07S05310</v>
          </cell>
          <cell r="B706" t="str">
            <v>S</v>
          </cell>
          <cell r="C706" t="str">
            <v>Sector 21</v>
          </cell>
          <cell r="D706" t="str">
            <v>CA</v>
          </cell>
          <cell r="E706" t="str">
            <v>Ruta 53, Danlí - Las Lomas</v>
          </cell>
          <cell r="H706">
            <v>23.02</v>
          </cell>
        </row>
        <row r="707">
          <cell r="A707" t="str">
            <v>07S05320</v>
          </cell>
          <cell r="B707" t="str">
            <v>S</v>
          </cell>
          <cell r="C707" t="str">
            <v>Sector 21</v>
          </cell>
          <cell r="D707" t="str">
            <v>MS</v>
          </cell>
          <cell r="F707" t="str">
            <v>Ruta 53, Las Lomas - Santa María</v>
          </cell>
          <cell r="H707">
            <v>20.100000000000001</v>
          </cell>
        </row>
        <row r="708">
          <cell r="A708" t="str">
            <v>07S05330</v>
          </cell>
          <cell r="B708" t="str">
            <v>S</v>
          </cell>
          <cell r="C708" t="str">
            <v>Sector 21</v>
          </cell>
          <cell r="D708" t="str">
            <v>MS</v>
          </cell>
          <cell r="G708" t="str">
            <v>Ruta 53, Santa María - Límite Deptal. El Paraíso/Olancho</v>
          </cell>
          <cell r="H708">
            <v>19.079999999999998</v>
          </cell>
        </row>
        <row r="709">
          <cell r="A709" t="str">
            <v>07V43600</v>
          </cell>
          <cell r="B709" t="str">
            <v>V</v>
          </cell>
          <cell r="C709" t="str">
            <v>Sector 21</v>
          </cell>
          <cell r="D709" t="str">
            <v>MS</v>
          </cell>
          <cell r="E709" t="str">
            <v>San Diego - Calpules</v>
          </cell>
          <cell r="H709">
            <v>10.23</v>
          </cell>
        </row>
        <row r="710">
          <cell r="A710" t="str">
            <v>07V43700</v>
          </cell>
          <cell r="B710" t="str">
            <v>V</v>
          </cell>
          <cell r="C710" t="str">
            <v>Sector 21</v>
          </cell>
          <cell r="D710" t="str">
            <v>TI</v>
          </cell>
          <cell r="E710" t="str">
            <v>El Zarzal - Oculí</v>
          </cell>
          <cell r="H710">
            <v>2.8</v>
          </cell>
        </row>
        <row r="711">
          <cell r="A711" t="str">
            <v>07V43800</v>
          </cell>
          <cell r="B711" t="str">
            <v>V</v>
          </cell>
          <cell r="C711" t="str">
            <v>Sector 21</v>
          </cell>
          <cell r="D711" t="str">
            <v>MS</v>
          </cell>
          <cell r="E711" t="str">
            <v>Los</v>
          </cell>
          <cell r="F711" t="str">
            <v>Almendros - Calpules - Villa Santa</v>
          </cell>
          <cell r="H711">
            <v>17.87</v>
          </cell>
        </row>
        <row r="712">
          <cell r="A712" t="str">
            <v>07V43900</v>
          </cell>
          <cell r="B712" t="str">
            <v>V</v>
          </cell>
          <cell r="C712" t="str">
            <v>Sector 21</v>
          </cell>
          <cell r="D712" t="str">
            <v>MS</v>
          </cell>
          <cell r="F712" t="str">
            <v>Villa Santa - Planes - Joya Galana</v>
          </cell>
          <cell r="H712">
            <v>19.489999999999998</v>
          </cell>
        </row>
        <row r="713">
          <cell r="A713" t="str">
            <v>07V44000</v>
          </cell>
          <cell r="B713" t="str">
            <v>V</v>
          </cell>
          <cell r="C713" t="str">
            <v>Sector 21</v>
          </cell>
          <cell r="D713" t="str">
            <v>TI</v>
          </cell>
          <cell r="F713" t="str">
            <v>Quebrada Larga - El Guano - Cerro</v>
          </cell>
          <cell r="G713" t="str">
            <v>Azul</v>
          </cell>
          <cell r="H713">
            <v>24.27</v>
          </cell>
        </row>
        <row r="714">
          <cell r="A714" t="str">
            <v>07V44100</v>
          </cell>
          <cell r="B714" t="str">
            <v>V</v>
          </cell>
          <cell r="C714" t="str">
            <v>Sector 21</v>
          </cell>
          <cell r="D714" t="str">
            <v>MS</v>
          </cell>
          <cell r="E714" t="str">
            <v>Villa Santa - El Ocotillo</v>
          </cell>
          <cell r="H714">
            <v>7.21</v>
          </cell>
        </row>
        <row r="715">
          <cell r="A715" t="str">
            <v>07V44200</v>
          </cell>
          <cell r="B715" t="str">
            <v>V</v>
          </cell>
          <cell r="C715" t="str">
            <v>Sector 21</v>
          </cell>
          <cell r="D715" t="str">
            <v>TI</v>
          </cell>
          <cell r="E715" t="str">
            <v>V441 - Las Colinas</v>
          </cell>
          <cell r="H715">
            <v>2.72</v>
          </cell>
        </row>
        <row r="716">
          <cell r="A716" t="str">
            <v>07V44300</v>
          </cell>
          <cell r="B716" t="str">
            <v>V</v>
          </cell>
          <cell r="C716" t="str">
            <v>Sector 21</v>
          </cell>
          <cell r="D716" t="str">
            <v>MS</v>
          </cell>
          <cell r="F716" t="str">
            <v>V439 - El Bordo - Los Laureles LD EP/OL</v>
          </cell>
          <cell r="H716">
            <v>19.89</v>
          </cell>
        </row>
        <row r="717">
          <cell r="A717" t="str">
            <v>07V44400</v>
          </cell>
          <cell r="B717" t="str">
            <v>V</v>
          </cell>
          <cell r="C717" t="str">
            <v>Sector 21</v>
          </cell>
          <cell r="D717" t="str">
            <v>TI</v>
          </cell>
          <cell r="E717" t="str">
            <v>V443 - Cuyamapa</v>
          </cell>
          <cell r="H717">
            <v>4.42</v>
          </cell>
        </row>
        <row r="718">
          <cell r="A718" t="str">
            <v>07V45500</v>
          </cell>
          <cell r="B718" t="str">
            <v>V</v>
          </cell>
          <cell r="C718" t="str">
            <v>Sector 21</v>
          </cell>
          <cell r="D718" t="str">
            <v>TI</v>
          </cell>
          <cell r="F718" t="str">
            <v>Joya Galana - La Tristeza - Cooperativa de Seale</v>
          </cell>
          <cell r="H718">
            <v>6.33</v>
          </cell>
        </row>
        <row r="719">
          <cell r="A719" t="str">
            <v>07V47200</v>
          </cell>
          <cell r="B719" t="str">
            <v>V</v>
          </cell>
          <cell r="C719" t="str">
            <v>Sector 21</v>
          </cell>
          <cell r="D719" t="str">
            <v>MS</v>
          </cell>
          <cell r="E719" t="str">
            <v>S091 - El  Zamorano - S053</v>
          </cell>
          <cell r="H719">
            <v>2.3199999999999998</v>
          </cell>
        </row>
        <row r="720">
          <cell r="A720" t="str">
            <v>07V50300</v>
          </cell>
          <cell r="B720" t="str">
            <v>V</v>
          </cell>
          <cell r="C720" t="str">
            <v>Sector 21</v>
          </cell>
          <cell r="D720" t="str">
            <v>MS</v>
          </cell>
          <cell r="E720" t="str">
            <v>S053 - El Jicarito</v>
          </cell>
          <cell r="H720">
            <v>2.14</v>
          </cell>
        </row>
        <row r="721">
          <cell r="A721" t="str">
            <v>07V50600</v>
          </cell>
          <cell r="B721" t="str">
            <v>V</v>
          </cell>
          <cell r="C721" t="str">
            <v>Sector 21</v>
          </cell>
          <cell r="D721" t="str">
            <v>MS</v>
          </cell>
          <cell r="E721" t="str">
            <v>S053 - Chichicaste - Poteca</v>
          </cell>
          <cell r="H721">
            <v>5.6</v>
          </cell>
        </row>
        <row r="722">
          <cell r="A722" t="str">
            <v>07V50700</v>
          </cell>
          <cell r="B722" t="str">
            <v>V</v>
          </cell>
          <cell r="C722" t="str">
            <v>Sector 21</v>
          </cell>
          <cell r="D722" t="str">
            <v>MS</v>
          </cell>
          <cell r="F722" t="str">
            <v>Chichicaste - Playa Hermosa - El Pinal</v>
          </cell>
          <cell r="H722">
            <v>6.1</v>
          </cell>
        </row>
        <row r="723">
          <cell r="A723" t="str">
            <v>07V50800</v>
          </cell>
          <cell r="B723" t="str">
            <v>V</v>
          </cell>
          <cell r="C723" t="str">
            <v>Sector 21</v>
          </cell>
          <cell r="D723" t="str">
            <v>MS</v>
          </cell>
          <cell r="E723" t="str">
            <v>V506 - El Pinal - Poteca</v>
          </cell>
          <cell r="H723">
            <v>1.24</v>
          </cell>
        </row>
        <row r="724">
          <cell r="A724" t="str">
            <v>07V51200</v>
          </cell>
          <cell r="B724" t="str">
            <v>V</v>
          </cell>
          <cell r="C724" t="str">
            <v>Sector 21</v>
          </cell>
          <cell r="D724" t="str">
            <v>MS</v>
          </cell>
          <cell r="F724" t="str">
            <v>Poteca - Paso Hondo - Santa María</v>
          </cell>
          <cell r="H724">
            <v>11.43</v>
          </cell>
        </row>
        <row r="725">
          <cell r="A725" t="str">
            <v>15V60000</v>
          </cell>
          <cell r="B725" t="str">
            <v>V</v>
          </cell>
          <cell r="C725" t="str">
            <v>Sector 21</v>
          </cell>
          <cell r="D725" t="str">
            <v>MS</v>
          </cell>
          <cell r="E725" t="str">
            <v>San</v>
          </cell>
          <cell r="G725" t="str">
            <v>Antonio de Sara - Planes de Jalan - Los Laureles LD EP/OL</v>
          </cell>
          <cell r="H725">
            <v>26.1</v>
          </cell>
        </row>
        <row r="726">
          <cell r="A726" t="str">
            <v>07S09110</v>
          </cell>
          <cell r="B726" t="str">
            <v>S</v>
          </cell>
          <cell r="C726" t="str">
            <v>Sector 22</v>
          </cell>
          <cell r="D726" t="str">
            <v>TD</v>
          </cell>
          <cell r="E726" t="str">
            <v>Ruta 91, Las Lomas - El Matasano</v>
          </cell>
          <cell r="G726">
            <v>7.63</v>
          </cell>
        </row>
        <row r="727">
          <cell r="A727" t="str">
            <v>07S09140</v>
          </cell>
          <cell r="B727" t="str">
            <v>S</v>
          </cell>
          <cell r="C727" t="str">
            <v>Sector 22</v>
          </cell>
          <cell r="D727" t="str">
            <v>MS</v>
          </cell>
          <cell r="E727" t="str">
            <v>Ruta 91, Cifuentes - Trojes</v>
          </cell>
          <cell r="G727">
            <v>14.77</v>
          </cell>
        </row>
        <row r="728">
          <cell r="A728" t="str">
            <v>07S09150</v>
          </cell>
          <cell r="B728" t="str">
            <v>S</v>
          </cell>
          <cell r="C728" t="str">
            <v>Sector 22</v>
          </cell>
          <cell r="D728" t="str">
            <v>MS</v>
          </cell>
          <cell r="E728" t="str">
            <v>Ruta 91, Trojes - Capire</v>
          </cell>
          <cell r="G728">
            <v>20.91</v>
          </cell>
        </row>
        <row r="729">
          <cell r="A729" t="str">
            <v>07S09160</v>
          </cell>
          <cell r="B729" t="str">
            <v>S</v>
          </cell>
          <cell r="C729" t="str">
            <v>Sector 22</v>
          </cell>
          <cell r="D729" t="str">
            <v>MS</v>
          </cell>
          <cell r="E729" t="str">
            <v>Ruta 91, Capire - Arenales</v>
          </cell>
          <cell r="G729">
            <v>23.99</v>
          </cell>
        </row>
        <row r="730">
          <cell r="A730" t="str">
            <v>07S12510</v>
          </cell>
          <cell r="B730" t="str">
            <v>S</v>
          </cell>
          <cell r="C730" t="str">
            <v>Sector 22</v>
          </cell>
          <cell r="D730" t="str">
            <v>MS</v>
          </cell>
          <cell r="E730" t="str">
            <v>Ruta 125, Ruta S-091 - Yamales</v>
          </cell>
          <cell r="G730">
            <v>12</v>
          </cell>
        </row>
        <row r="731">
          <cell r="A731" t="str">
            <v>07V53410</v>
          </cell>
          <cell r="B731" t="str">
            <v>V</v>
          </cell>
          <cell r="C731" t="str">
            <v>Sector 22</v>
          </cell>
          <cell r="D731" t="str">
            <v>TI</v>
          </cell>
          <cell r="E731" t="str">
            <v>S053 - La Danta - Cerro</v>
          </cell>
          <cell r="F731" t="str">
            <v>Azul (de: S053 a: LD EP/OL)</v>
          </cell>
          <cell r="G731">
            <v>18.48</v>
          </cell>
        </row>
        <row r="732">
          <cell r="A732" t="str">
            <v>07V53500</v>
          </cell>
          <cell r="B732" t="str">
            <v>V</v>
          </cell>
          <cell r="C732" t="str">
            <v>Sector 22</v>
          </cell>
          <cell r="D732" t="str">
            <v>TI</v>
          </cell>
          <cell r="E732" t="str">
            <v>Buena Vista - El Paraísito - Providencia</v>
          </cell>
          <cell r="G732">
            <v>28</v>
          </cell>
        </row>
        <row r="733">
          <cell r="A733" t="str">
            <v>07V54500</v>
          </cell>
          <cell r="B733" t="str">
            <v>V</v>
          </cell>
          <cell r="C733" t="str">
            <v>Sector 22</v>
          </cell>
          <cell r="D733" t="str">
            <v>TI</v>
          </cell>
          <cell r="E733" t="str">
            <v>El Chaparral - Planes</v>
          </cell>
          <cell r="G733">
            <v>25.39</v>
          </cell>
        </row>
        <row r="734">
          <cell r="A734" t="str">
            <v>07V54600</v>
          </cell>
          <cell r="B734" t="str">
            <v>V</v>
          </cell>
          <cell r="C734" t="str">
            <v>Sector 22</v>
          </cell>
          <cell r="D734" t="str">
            <v>TI</v>
          </cell>
          <cell r="E734" t="str">
            <v>Cifuentes - Planes</v>
          </cell>
          <cell r="G734">
            <v>6.26</v>
          </cell>
        </row>
        <row r="735">
          <cell r="A735" t="str">
            <v>07V54700</v>
          </cell>
          <cell r="B735" t="str">
            <v>V</v>
          </cell>
          <cell r="C735" t="str">
            <v>Sector 22</v>
          </cell>
          <cell r="D735" t="str">
            <v>TI</v>
          </cell>
          <cell r="E735" t="str">
            <v>Planes - Villanueva - V548</v>
          </cell>
          <cell r="G735">
            <v>23</v>
          </cell>
        </row>
        <row r="736">
          <cell r="A736" t="str">
            <v>07V54800</v>
          </cell>
          <cell r="B736" t="str">
            <v>V</v>
          </cell>
          <cell r="C736" t="str">
            <v>Sector 22</v>
          </cell>
          <cell r="D736" t="str">
            <v>TI</v>
          </cell>
          <cell r="E736" t="str">
            <v>Trojes - El Prado</v>
          </cell>
          <cell r="G736">
            <v>14.1</v>
          </cell>
        </row>
        <row r="737">
          <cell r="A737" t="str">
            <v>07V55000</v>
          </cell>
          <cell r="B737" t="str">
            <v>V</v>
          </cell>
          <cell r="C737" t="str">
            <v>Sector 22</v>
          </cell>
          <cell r="D737" t="str">
            <v>TI</v>
          </cell>
          <cell r="E737" t="str">
            <v>Trojes - Nueva Esperanza - Samaria</v>
          </cell>
          <cell r="G737">
            <v>22.6</v>
          </cell>
        </row>
        <row r="738">
          <cell r="A738" t="str">
            <v>07V55700</v>
          </cell>
          <cell r="B738" t="str">
            <v>V</v>
          </cell>
          <cell r="C738" t="str">
            <v>Sector 22</v>
          </cell>
          <cell r="D738" t="str">
            <v>TI</v>
          </cell>
          <cell r="E738" t="str">
            <v>Cayantu - El Edén</v>
          </cell>
          <cell r="G738">
            <v>3.86</v>
          </cell>
        </row>
        <row r="739">
          <cell r="A739" t="str">
            <v>07V55900</v>
          </cell>
          <cell r="B739" t="str">
            <v>V</v>
          </cell>
          <cell r="C739" t="str">
            <v>Sector 22</v>
          </cell>
          <cell r="D739" t="str">
            <v>TI</v>
          </cell>
          <cell r="E739" t="str">
            <v>La Unión - Tapalchí</v>
          </cell>
          <cell r="G739">
            <v>12.51</v>
          </cell>
        </row>
        <row r="740">
          <cell r="A740" t="str">
            <v>07V56000</v>
          </cell>
          <cell r="B740" t="str">
            <v>V</v>
          </cell>
          <cell r="C740" t="str">
            <v>Sector 22</v>
          </cell>
          <cell r="D740" t="str">
            <v>TI</v>
          </cell>
          <cell r="E740" t="str">
            <v>El Español - Boca Español</v>
          </cell>
          <cell r="G740">
            <v>7</v>
          </cell>
        </row>
        <row r="741">
          <cell r="A741" t="str">
            <v>07V57000</v>
          </cell>
          <cell r="B741" t="str">
            <v>V</v>
          </cell>
          <cell r="C741" t="str">
            <v>Sector 22</v>
          </cell>
          <cell r="D741" t="str">
            <v>TI</v>
          </cell>
          <cell r="E741" t="str">
            <v>Arenales - Río Coco</v>
          </cell>
          <cell r="G741">
            <v>8.1</v>
          </cell>
        </row>
        <row r="742">
          <cell r="A742" t="str">
            <v>08P00610</v>
          </cell>
          <cell r="B742" t="str">
            <v>P</v>
          </cell>
          <cell r="C742" t="str">
            <v>Sector 23</v>
          </cell>
          <cell r="D742" t="str">
            <v>CA</v>
          </cell>
          <cell r="G742" t="str">
            <v>Ruta CA-6, Blvd. FF.AA, Km 0 Casa Presidencial - Salida a Danlí</v>
          </cell>
          <cell r="H742">
            <v>3.52</v>
          </cell>
        </row>
        <row r="743">
          <cell r="A743" t="str">
            <v>08P00620</v>
          </cell>
          <cell r="B743" t="str">
            <v>P</v>
          </cell>
          <cell r="C743" t="str">
            <v>Sector 23</v>
          </cell>
          <cell r="D743" t="str">
            <v>CA</v>
          </cell>
          <cell r="G743" t="str">
            <v>Ruta CA-6, Blvd. FF.AA, Salida a Danlí - Km 0 Casa Presidencial</v>
          </cell>
          <cell r="H743">
            <v>3.52</v>
          </cell>
        </row>
        <row r="744">
          <cell r="A744" t="str">
            <v>08P00630</v>
          </cell>
          <cell r="B744" t="str">
            <v>P</v>
          </cell>
          <cell r="C744" t="str">
            <v>Sector 23</v>
          </cell>
          <cell r="D744" t="str">
            <v>CA</v>
          </cell>
          <cell r="F744" t="str">
            <v>Ruta CA-6, Tegucigalpa - El Zamorano</v>
          </cell>
          <cell r="H744">
            <v>29.21</v>
          </cell>
        </row>
        <row r="745">
          <cell r="A745" t="str">
            <v>08P00635</v>
          </cell>
          <cell r="B745" t="str">
            <v>P</v>
          </cell>
          <cell r="C745" t="str">
            <v>Sector 23</v>
          </cell>
          <cell r="D745" t="str">
            <v>CA</v>
          </cell>
          <cell r="F745" t="str">
            <v>Ruta CA-6, El Zamorano - Límite Deptal. F.M./El Paraíso</v>
          </cell>
          <cell r="H745">
            <v>15.66</v>
          </cell>
        </row>
        <row r="746">
          <cell r="A746" t="str">
            <v>08P01605</v>
          </cell>
          <cell r="B746" t="str">
            <v>P</v>
          </cell>
          <cell r="C746" t="str">
            <v>Sector 23</v>
          </cell>
          <cell r="D746" t="str">
            <v>CH</v>
          </cell>
          <cell r="F746" t="str">
            <v>Ruta 16, Anillo Periférico Sección IA  (Trocha Derecha)</v>
          </cell>
          <cell r="H746">
            <v>7.99</v>
          </cell>
        </row>
        <row r="747">
          <cell r="A747" t="str">
            <v>08P01606</v>
          </cell>
          <cell r="B747" t="str">
            <v>P</v>
          </cell>
          <cell r="C747" t="str">
            <v>Sector 23</v>
          </cell>
          <cell r="D747" t="str">
            <v>CH</v>
          </cell>
          <cell r="F747" t="str">
            <v>Ruta16, Anillo Periferico Seccion IA (Trocha Retorno)</v>
          </cell>
          <cell r="H747">
            <v>7.99</v>
          </cell>
        </row>
        <row r="748">
          <cell r="A748" t="str">
            <v>08P01610</v>
          </cell>
          <cell r="B748" t="str">
            <v>P</v>
          </cell>
          <cell r="C748" t="str">
            <v>Sector 23</v>
          </cell>
          <cell r="D748" t="str">
            <v>CA</v>
          </cell>
          <cell r="F748" t="str">
            <v>Ruta 16, Anillo Periférico Sección IB  (Trocha Derecha)</v>
          </cell>
          <cell r="H748">
            <v>6.21</v>
          </cell>
        </row>
        <row r="749">
          <cell r="A749" t="str">
            <v>08P01611</v>
          </cell>
          <cell r="B749" t="str">
            <v>P</v>
          </cell>
          <cell r="C749" t="str">
            <v>Sector 23</v>
          </cell>
          <cell r="D749" t="str">
            <v>CA</v>
          </cell>
          <cell r="F749" t="str">
            <v>Ruta 16, Anillo Periferico Seccion IB (Trocha Retorno)</v>
          </cell>
          <cell r="H749">
            <v>6.21</v>
          </cell>
        </row>
        <row r="750">
          <cell r="A750" t="str">
            <v>08P01615</v>
          </cell>
          <cell r="B750" t="str">
            <v>P</v>
          </cell>
          <cell r="C750" t="str">
            <v>Sector 23</v>
          </cell>
          <cell r="D750" t="str">
            <v>CA</v>
          </cell>
          <cell r="F750" t="str">
            <v>Ruta 16, Anillo Periferico Seccion II  (Trocha Derecha)</v>
          </cell>
          <cell r="H750">
            <v>5.8</v>
          </cell>
        </row>
        <row r="751">
          <cell r="A751" t="str">
            <v>08P01616</v>
          </cell>
          <cell r="B751" t="str">
            <v>P</v>
          </cell>
          <cell r="C751" t="str">
            <v>Sector 23</v>
          </cell>
          <cell r="D751" t="str">
            <v>CA</v>
          </cell>
          <cell r="F751" t="str">
            <v>Ruta 16, Anillo Periferico Seccion II (Trocha Retorno)</v>
          </cell>
          <cell r="H751">
            <v>5.8</v>
          </cell>
        </row>
        <row r="752">
          <cell r="A752" t="str">
            <v>08P01620</v>
          </cell>
          <cell r="B752" t="str">
            <v>P</v>
          </cell>
          <cell r="C752" t="str">
            <v>Sector 23</v>
          </cell>
          <cell r="D752" t="str">
            <v>CA</v>
          </cell>
          <cell r="F752" t="str">
            <v>Ruta 16, Anillo Periferico Seccion III (Trocha Derecha)</v>
          </cell>
          <cell r="H752">
            <v>6.55</v>
          </cell>
        </row>
        <row r="753">
          <cell r="A753" t="str">
            <v>08P01621</v>
          </cell>
          <cell r="B753" t="str">
            <v>P</v>
          </cell>
          <cell r="C753" t="str">
            <v>Sector 23</v>
          </cell>
          <cell r="D753" t="str">
            <v>CA</v>
          </cell>
          <cell r="F753" t="str">
            <v>Ruta 16, Anillo Periferico Seccion III (Trocha Retorno)</v>
          </cell>
          <cell r="H753">
            <v>6.55</v>
          </cell>
        </row>
        <row r="754">
          <cell r="A754" t="str">
            <v>08P02510</v>
          </cell>
          <cell r="B754" t="str">
            <v>P</v>
          </cell>
          <cell r="C754" t="str">
            <v>Sector 23</v>
          </cell>
          <cell r="D754" t="str">
            <v>CA</v>
          </cell>
          <cell r="F754" t="str">
            <v>Ruta 25, Tegucigalpa - Acceso a Sta. Lucía</v>
          </cell>
          <cell r="H754">
            <v>10.48</v>
          </cell>
        </row>
        <row r="755">
          <cell r="A755" t="str">
            <v>08P02520</v>
          </cell>
          <cell r="B755" t="str">
            <v>P</v>
          </cell>
          <cell r="C755" t="str">
            <v>Sector 23</v>
          </cell>
          <cell r="D755" t="str">
            <v>CA</v>
          </cell>
          <cell r="F755" t="str">
            <v>Ruta 25, Acceso a Santa Lucía - Valle de Angeles</v>
          </cell>
          <cell r="H755">
            <v>11.55</v>
          </cell>
        </row>
        <row r="756">
          <cell r="A756" t="str">
            <v>08P02530</v>
          </cell>
          <cell r="B756" t="str">
            <v>P</v>
          </cell>
          <cell r="C756" t="str">
            <v>Sector 23</v>
          </cell>
          <cell r="D756" t="str">
            <v>TD</v>
          </cell>
          <cell r="G756" t="str">
            <v>Ruta 25, Valle de Angeles (Zona Urbana Valle de Angeles)</v>
          </cell>
          <cell r="H756">
            <v>0.49</v>
          </cell>
        </row>
        <row r="757">
          <cell r="A757" t="str">
            <v>08P02540</v>
          </cell>
          <cell r="B757" t="str">
            <v>P</v>
          </cell>
          <cell r="C757" t="str">
            <v>Sector 23</v>
          </cell>
          <cell r="D757" t="str">
            <v>TD</v>
          </cell>
          <cell r="F757" t="str">
            <v>Ruta 25, Valle de Angeles - San Juan de Flores</v>
          </cell>
          <cell r="H757">
            <v>17.850000000000001</v>
          </cell>
        </row>
        <row r="758">
          <cell r="A758" t="str">
            <v>08S05510</v>
          </cell>
          <cell r="B758" t="str">
            <v>S</v>
          </cell>
          <cell r="C758" t="str">
            <v>Sector 23</v>
          </cell>
          <cell r="D758" t="str">
            <v>CA</v>
          </cell>
          <cell r="F758" t="str">
            <v>Ruta 55, Acceso a Sta. Lucía desde Ruta 25</v>
          </cell>
          <cell r="H758">
            <v>2.41</v>
          </cell>
        </row>
        <row r="759">
          <cell r="A759" t="str">
            <v>08S08410</v>
          </cell>
          <cell r="B759" t="str">
            <v>S</v>
          </cell>
          <cell r="C759" t="str">
            <v>Sector 23</v>
          </cell>
          <cell r="D759" t="str">
            <v>TD</v>
          </cell>
          <cell r="F759" t="str">
            <v>Ruta 84, Acceso a San Juancito</v>
          </cell>
          <cell r="H759">
            <v>2.16</v>
          </cell>
        </row>
        <row r="760">
          <cell r="A760" t="str">
            <v>08S08810</v>
          </cell>
          <cell r="B760" t="str">
            <v>S</v>
          </cell>
          <cell r="C760" t="str">
            <v>Sector 23</v>
          </cell>
          <cell r="D760" t="str">
            <v>TD</v>
          </cell>
          <cell r="F760" t="str">
            <v>Ruta 88, CA-6 - Tatumbla</v>
          </cell>
          <cell r="H760">
            <v>3.7</v>
          </cell>
        </row>
        <row r="761">
          <cell r="A761" t="str">
            <v>08S14910</v>
          </cell>
          <cell r="B761" t="str">
            <v>S</v>
          </cell>
          <cell r="C761" t="str">
            <v>Sector 23</v>
          </cell>
          <cell r="D761" t="str">
            <v>CA</v>
          </cell>
          <cell r="F761" t="str">
            <v>Ruta 149, El Picacho - El Hatillo</v>
          </cell>
          <cell r="H761">
            <v>3.6</v>
          </cell>
        </row>
        <row r="762">
          <cell r="A762" t="str">
            <v>08V65900</v>
          </cell>
          <cell r="B762" t="str">
            <v>V</v>
          </cell>
          <cell r="C762" t="str">
            <v>Sector 23</v>
          </cell>
          <cell r="D762" t="str">
            <v>MS</v>
          </cell>
          <cell r="F762" t="str">
            <v>Piliguin - Las Trojas</v>
          </cell>
          <cell r="H762">
            <v>4</v>
          </cell>
        </row>
        <row r="763">
          <cell r="A763" t="str">
            <v>08V66000</v>
          </cell>
          <cell r="B763" t="str">
            <v>V</v>
          </cell>
          <cell r="C763" t="str">
            <v>Sector 23</v>
          </cell>
          <cell r="D763" t="str">
            <v>MS</v>
          </cell>
          <cell r="F763" t="str">
            <v>El Hatillo - La Tigra.</v>
          </cell>
          <cell r="H763">
            <v>12</v>
          </cell>
        </row>
        <row r="764">
          <cell r="A764" t="str">
            <v>08V66100</v>
          </cell>
          <cell r="B764" t="str">
            <v>V</v>
          </cell>
          <cell r="C764" t="str">
            <v>Sector 23</v>
          </cell>
          <cell r="D764" t="str">
            <v>MS</v>
          </cell>
          <cell r="F764" t="str">
            <v>El Hatillo - Carpintero</v>
          </cell>
          <cell r="H764">
            <v>5.2</v>
          </cell>
        </row>
        <row r="765">
          <cell r="A765" t="str">
            <v>08V66200</v>
          </cell>
          <cell r="B765" t="str">
            <v>V</v>
          </cell>
          <cell r="C765" t="str">
            <v>Sector 23</v>
          </cell>
          <cell r="D765" t="str">
            <v>MS</v>
          </cell>
          <cell r="F765" t="str">
            <v>V660 - El Piliguín</v>
          </cell>
          <cell r="H765">
            <v>2.5</v>
          </cell>
        </row>
        <row r="766">
          <cell r="A766" t="str">
            <v>08V66300</v>
          </cell>
          <cell r="B766" t="str">
            <v>V</v>
          </cell>
          <cell r="C766" t="str">
            <v>Sector 23</v>
          </cell>
          <cell r="D766" t="str">
            <v>MS</v>
          </cell>
          <cell r="F766" t="str">
            <v>V660 - Corralitos</v>
          </cell>
          <cell r="H766">
            <v>2.8</v>
          </cell>
        </row>
        <row r="767">
          <cell r="A767" t="str">
            <v>08V66400</v>
          </cell>
          <cell r="B767" t="str">
            <v>V</v>
          </cell>
          <cell r="C767" t="str">
            <v>Sector 23</v>
          </cell>
          <cell r="D767" t="str">
            <v>TI</v>
          </cell>
          <cell r="F767" t="str">
            <v>El Chimbo - La Unión</v>
          </cell>
          <cell r="H767">
            <v>2.8</v>
          </cell>
        </row>
        <row r="768">
          <cell r="A768" t="str">
            <v>08V66700</v>
          </cell>
          <cell r="B768" t="str">
            <v>V</v>
          </cell>
          <cell r="C768" t="str">
            <v>Sector 23</v>
          </cell>
          <cell r="D768" t="str">
            <v>TI</v>
          </cell>
          <cell r="F768" t="str">
            <v>P025 - Montaña Grande</v>
          </cell>
          <cell r="H768">
            <v>4.3600000000000003</v>
          </cell>
        </row>
        <row r="769">
          <cell r="A769" t="str">
            <v>08V72100</v>
          </cell>
          <cell r="B769" t="str">
            <v>V</v>
          </cell>
          <cell r="C769" t="str">
            <v>Sector 23</v>
          </cell>
          <cell r="D769" t="str">
            <v>MS</v>
          </cell>
          <cell r="F769" t="str">
            <v>V720  - Montaña de Izopo - Radar</v>
          </cell>
          <cell r="H769">
            <v>7.4</v>
          </cell>
        </row>
        <row r="770">
          <cell r="A770" t="str">
            <v>08V72200</v>
          </cell>
          <cell r="B770" t="str">
            <v>V</v>
          </cell>
          <cell r="C770" t="str">
            <v>Sector 23</v>
          </cell>
          <cell r="D770" t="str">
            <v>MS</v>
          </cell>
          <cell r="F770" t="str">
            <v>Montaña de Izopo - Las Trancas</v>
          </cell>
          <cell r="H770">
            <v>5.7</v>
          </cell>
        </row>
        <row r="771">
          <cell r="A771" t="str">
            <v>08V78200</v>
          </cell>
          <cell r="B771" t="str">
            <v>V</v>
          </cell>
          <cell r="C771" t="str">
            <v>Sector 23</v>
          </cell>
          <cell r="D771" t="str">
            <v>MS</v>
          </cell>
          <cell r="F771" t="str">
            <v>Tegucigalpa - La Puerta - Las Trancas</v>
          </cell>
          <cell r="H771">
            <v>22.94</v>
          </cell>
        </row>
        <row r="772">
          <cell r="A772" t="str">
            <v>08V78300</v>
          </cell>
          <cell r="B772" t="str">
            <v>V</v>
          </cell>
          <cell r="C772" t="str">
            <v>Sector 23</v>
          </cell>
          <cell r="D772" t="str">
            <v>MS</v>
          </cell>
          <cell r="F772" t="str">
            <v>La Puerta - El Rincón - Los</v>
          </cell>
          <cell r="G772" t="str">
            <v>Arados</v>
          </cell>
          <cell r="H772">
            <v>4.8499999999999996</v>
          </cell>
        </row>
        <row r="773">
          <cell r="A773" t="str">
            <v>08V78400</v>
          </cell>
          <cell r="B773" t="str">
            <v>V</v>
          </cell>
          <cell r="C773" t="str">
            <v>Sector 23</v>
          </cell>
          <cell r="D773" t="str">
            <v>MS</v>
          </cell>
          <cell r="F773" t="str">
            <v>V782 - Santa Elena</v>
          </cell>
          <cell r="H773">
            <v>3.45</v>
          </cell>
        </row>
        <row r="774">
          <cell r="A774" t="str">
            <v>08V78500</v>
          </cell>
          <cell r="B774" t="str">
            <v>V</v>
          </cell>
          <cell r="C774" t="str">
            <v>Sector 23</v>
          </cell>
          <cell r="D774" t="str">
            <v>MS</v>
          </cell>
          <cell r="E774" t="str">
            <v>El</v>
          </cell>
          <cell r="F774" t="str">
            <v>Aguacate - El Rincón</v>
          </cell>
          <cell r="H774">
            <v>2.65</v>
          </cell>
        </row>
        <row r="775">
          <cell r="A775" t="str">
            <v>08V78600</v>
          </cell>
          <cell r="B775" t="str">
            <v>V</v>
          </cell>
          <cell r="C775" t="str">
            <v>Sector 23</v>
          </cell>
          <cell r="D775" t="str">
            <v>MS</v>
          </cell>
          <cell r="F775" t="str">
            <v>Tatumbla - Los Arados - El Estero</v>
          </cell>
          <cell r="H775">
            <v>13.65</v>
          </cell>
        </row>
        <row r="776">
          <cell r="A776" t="str">
            <v>08V78800</v>
          </cell>
          <cell r="B776" t="str">
            <v>V</v>
          </cell>
          <cell r="C776" t="str">
            <v>Sector 23</v>
          </cell>
          <cell r="D776" t="str">
            <v>MS</v>
          </cell>
          <cell r="E776" t="str">
            <v>V786 - Linaca</v>
          </cell>
          <cell r="H776">
            <v>0.4</v>
          </cell>
        </row>
        <row r="777">
          <cell r="A777" t="str">
            <v>08V81300</v>
          </cell>
          <cell r="B777" t="str">
            <v>V</v>
          </cell>
          <cell r="C777" t="str">
            <v>Sector 23</v>
          </cell>
          <cell r="D777" t="str">
            <v>MS</v>
          </cell>
          <cell r="F777" t="str">
            <v>Ruta CA-6 - La Estancia - La Ciénaga</v>
          </cell>
          <cell r="H777">
            <v>7</v>
          </cell>
        </row>
        <row r="778">
          <cell r="A778" t="str">
            <v>08V81400</v>
          </cell>
          <cell r="B778" t="str">
            <v>V</v>
          </cell>
          <cell r="C778" t="str">
            <v>Sector 23</v>
          </cell>
          <cell r="D778" t="str">
            <v>MS</v>
          </cell>
          <cell r="F778" t="str">
            <v>V813 - San Juán del Rancho - La Pancha</v>
          </cell>
          <cell r="H778">
            <v>6.7</v>
          </cell>
        </row>
        <row r="779">
          <cell r="A779" t="str">
            <v>08V81500</v>
          </cell>
          <cell r="B779" t="str">
            <v>V</v>
          </cell>
          <cell r="C779" t="str">
            <v>Sector 23</v>
          </cell>
          <cell r="D779" t="str">
            <v>MS</v>
          </cell>
          <cell r="E779" t="str">
            <v>V814 - El Terrero</v>
          </cell>
          <cell r="H779">
            <v>2.5</v>
          </cell>
        </row>
        <row r="780">
          <cell r="A780" t="str">
            <v>08V81600</v>
          </cell>
          <cell r="B780" t="str">
            <v>V</v>
          </cell>
          <cell r="C780" t="str">
            <v>Sector 23</v>
          </cell>
          <cell r="D780" t="str">
            <v>MS</v>
          </cell>
          <cell r="F780" t="str">
            <v>La Travesía (Teg.) - Cantagallo - Guachipilin</v>
          </cell>
          <cell r="H780">
            <v>12</v>
          </cell>
        </row>
        <row r="781">
          <cell r="A781" t="str">
            <v>08V81700</v>
          </cell>
          <cell r="B781" t="str">
            <v>V</v>
          </cell>
          <cell r="C781" t="str">
            <v>Sector 23</v>
          </cell>
          <cell r="D781" t="str">
            <v>MS</v>
          </cell>
          <cell r="E781" t="str">
            <v>Santa Lucía - Cantagallo</v>
          </cell>
          <cell r="H781">
            <v>5</v>
          </cell>
        </row>
        <row r="782">
          <cell r="A782" t="str">
            <v>08V82800</v>
          </cell>
          <cell r="B782" t="str">
            <v>V</v>
          </cell>
          <cell r="C782" t="str">
            <v>Sector 23</v>
          </cell>
          <cell r="D782" t="str">
            <v>MS</v>
          </cell>
          <cell r="E782" t="str">
            <v>P025 - Aldea Cerro Grande</v>
          </cell>
          <cell r="H782">
            <v>5</v>
          </cell>
        </row>
        <row r="783">
          <cell r="A783" t="str">
            <v>08V83700</v>
          </cell>
          <cell r="B783" t="str">
            <v>V</v>
          </cell>
          <cell r="C783" t="str">
            <v>Sector 23</v>
          </cell>
          <cell r="D783" t="str">
            <v>MS</v>
          </cell>
          <cell r="E783" t="str">
            <v>El Zamorano - El Jicarito</v>
          </cell>
          <cell r="H783">
            <v>1.62</v>
          </cell>
        </row>
        <row r="784">
          <cell r="A784" t="str">
            <v>08V83800</v>
          </cell>
          <cell r="B784" t="str">
            <v>V</v>
          </cell>
          <cell r="C784" t="str">
            <v>Sector 23</v>
          </cell>
          <cell r="D784" t="str">
            <v>MS</v>
          </cell>
          <cell r="E784" t="str">
            <v>El Jicarito - San</v>
          </cell>
          <cell r="F784" t="str">
            <v>Antonio de Oriente</v>
          </cell>
          <cell r="H784">
            <v>4.5</v>
          </cell>
        </row>
        <row r="785">
          <cell r="A785" t="str">
            <v>08P00501</v>
          </cell>
          <cell r="B785" t="str">
            <v>P</v>
          </cell>
          <cell r="C785" t="str">
            <v>Sector 24</v>
          </cell>
          <cell r="D785" t="str">
            <v>CA</v>
          </cell>
          <cell r="F785" t="str">
            <v>Ruta CA-5 Norte, Blvd. FF.AA, Casa Presidencial - Pte. El Carrizal</v>
          </cell>
          <cell r="H785">
            <v>6.82</v>
          </cell>
        </row>
        <row r="786">
          <cell r="A786" t="str">
            <v>08P00505</v>
          </cell>
          <cell r="B786" t="str">
            <v>P</v>
          </cell>
          <cell r="C786" t="str">
            <v>Sector 24</v>
          </cell>
          <cell r="D786" t="str">
            <v>CA</v>
          </cell>
          <cell r="F786" t="str">
            <v>Ruta CA-5 Norte, Blvd. FF.AA, Pte. El Carrizal - Casa Presidencial</v>
          </cell>
          <cell r="H786">
            <v>6.82</v>
          </cell>
        </row>
        <row r="787">
          <cell r="A787" t="str">
            <v>08P00510</v>
          </cell>
          <cell r="B787" t="str">
            <v>P</v>
          </cell>
          <cell r="C787" t="str">
            <v>Sector 24</v>
          </cell>
          <cell r="D787" t="str">
            <v>CA</v>
          </cell>
          <cell r="F787" t="str">
            <v>Ruta CA-5 Norte, Tegucigalpa - Pte. Río del Hombre</v>
          </cell>
          <cell r="H787">
            <v>24.1</v>
          </cell>
        </row>
        <row r="788">
          <cell r="A788" t="str">
            <v>08P00515</v>
          </cell>
          <cell r="B788" t="str">
            <v>P</v>
          </cell>
          <cell r="C788" t="str">
            <v>Sector 24</v>
          </cell>
          <cell r="D788" t="str">
            <v>CA</v>
          </cell>
          <cell r="F788" t="str">
            <v>Ruta CA-5 Norte, Pte. Río del Hombre - Límite Deptal. F.M./Comayagua</v>
          </cell>
          <cell r="H788">
            <v>14.59</v>
          </cell>
        </row>
        <row r="789">
          <cell r="A789" t="str">
            <v>08P00569</v>
          </cell>
          <cell r="B789" t="str">
            <v>P</v>
          </cell>
          <cell r="C789" t="str">
            <v>Sector 24</v>
          </cell>
          <cell r="D789" t="str">
            <v>CA</v>
          </cell>
          <cell r="F789" t="str">
            <v>Ruta CA-5 Sur, Tegucigalpa, Anillo Per. - Pte.Germania (Urbano)</v>
          </cell>
          <cell r="H789">
            <v>2.1800000000000002</v>
          </cell>
        </row>
        <row r="790">
          <cell r="A790" t="str">
            <v>08P00570</v>
          </cell>
          <cell r="B790" t="str">
            <v>P</v>
          </cell>
          <cell r="C790" t="str">
            <v>Sector 24</v>
          </cell>
          <cell r="D790" t="str">
            <v>CA</v>
          </cell>
          <cell r="F790" t="str">
            <v>Ruta CA-5 Sur, Tegucigalpa - Cerro de Hula</v>
          </cell>
          <cell r="H790">
            <v>17.45</v>
          </cell>
        </row>
        <row r="791">
          <cell r="A791" t="str">
            <v>08P01510</v>
          </cell>
          <cell r="B791" t="str">
            <v>P</v>
          </cell>
          <cell r="C791" t="str">
            <v>Sector 24</v>
          </cell>
          <cell r="D791" t="str">
            <v>CA</v>
          </cell>
          <cell r="E791" t="str">
            <v>Ruta 15, Tegucigalpa - Talanga</v>
          </cell>
          <cell r="H791">
            <v>53.19</v>
          </cell>
        </row>
        <row r="792">
          <cell r="A792" t="str">
            <v>08P03305</v>
          </cell>
          <cell r="B792" t="str">
            <v>P</v>
          </cell>
          <cell r="C792" t="str">
            <v>Sector 24</v>
          </cell>
          <cell r="D792" t="str">
            <v>CA</v>
          </cell>
          <cell r="F792" t="str">
            <v>Ruta 33, Embotelladora La Reyna - Tegucigalpa  (Trocha Sur)</v>
          </cell>
          <cell r="H792">
            <v>3.47</v>
          </cell>
        </row>
        <row r="793">
          <cell r="A793" t="str">
            <v>08P03307</v>
          </cell>
          <cell r="B793" t="str">
            <v>P</v>
          </cell>
          <cell r="C793" t="str">
            <v>Sector 24</v>
          </cell>
          <cell r="D793" t="str">
            <v>CA</v>
          </cell>
          <cell r="F793" t="str">
            <v>Ruta 33, Tegucigalpa -  Embotelladora La Reyna (Pepsi) (Trocha Norte)</v>
          </cell>
          <cell r="H793">
            <v>3.47</v>
          </cell>
        </row>
        <row r="794">
          <cell r="A794" t="str">
            <v>08P03310</v>
          </cell>
          <cell r="B794" t="str">
            <v>P</v>
          </cell>
          <cell r="C794" t="str">
            <v>Sector 24</v>
          </cell>
          <cell r="D794" t="str">
            <v>CA</v>
          </cell>
          <cell r="F794" t="str">
            <v>Ruta 33, Embotelladora La Reyna - Empalme</v>
          </cell>
          <cell r="G794" t="str">
            <v>Anillo Periferico</v>
          </cell>
          <cell r="H794">
            <v>1.08</v>
          </cell>
        </row>
        <row r="795">
          <cell r="A795" t="str">
            <v>08P03315</v>
          </cell>
          <cell r="B795" t="str">
            <v>P</v>
          </cell>
          <cell r="C795" t="str">
            <v>Sector 24</v>
          </cell>
          <cell r="D795" t="str">
            <v>CA</v>
          </cell>
          <cell r="E795" t="str">
            <v>Ruta 33, Empalme</v>
          </cell>
          <cell r="F795" t="str">
            <v>Anillo Periferico - Las Tapias</v>
          </cell>
          <cell r="H795">
            <v>3.68</v>
          </cell>
        </row>
        <row r="796">
          <cell r="A796" t="str">
            <v>08P03320</v>
          </cell>
          <cell r="B796" t="str">
            <v>P</v>
          </cell>
          <cell r="C796" t="str">
            <v>Sector 24</v>
          </cell>
          <cell r="D796" t="str">
            <v>CA</v>
          </cell>
          <cell r="E796" t="str">
            <v>Ruta 33, Las Tapias - Mateo</v>
          </cell>
          <cell r="H796">
            <v>5.04</v>
          </cell>
        </row>
        <row r="797">
          <cell r="A797" t="str">
            <v>08S05210</v>
          </cell>
          <cell r="B797" t="str">
            <v>S</v>
          </cell>
          <cell r="C797" t="str">
            <v>Sector 24</v>
          </cell>
          <cell r="D797" t="str">
            <v>TD</v>
          </cell>
          <cell r="F797" t="str">
            <v>Ruta 52, Lomas de Toncotin - Col. Villeda Morales - Represa La Concepcio</v>
          </cell>
          <cell r="H797">
            <v>9.1999999999999993</v>
          </cell>
        </row>
        <row r="798">
          <cell r="A798" t="str">
            <v>08S05610</v>
          </cell>
          <cell r="B798" t="str">
            <v>S</v>
          </cell>
          <cell r="C798" t="str">
            <v>Sector 24</v>
          </cell>
          <cell r="D798" t="str">
            <v>TD</v>
          </cell>
          <cell r="E798" t="str">
            <v>Ruta 56, Cerro de Hule - Ojojona</v>
          </cell>
          <cell r="H798">
            <v>7.25</v>
          </cell>
        </row>
        <row r="799">
          <cell r="A799" t="str">
            <v>08S06405</v>
          </cell>
          <cell r="B799" t="str">
            <v>S</v>
          </cell>
          <cell r="C799" t="str">
            <v>Sector 24</v>
          </cell>
          <cell r="D799" t="str">
            <v>MS</v>
          </cell>
          <cell r="E799" t="str">
            <v>Ruta 64, Tegucigalpa - El Lolo</v>
          </cell>
          <cell r="H799">
            <v>3.63</v>
          </cell>
        </row>
        <row r="800">
          <cell r="A800" t="str">
            <v>08S06410</v>
          </cell>
          <cell r="B800" t="str">
            <v>S</v>
          </cell>
          <cell r="C800" t="str">
            <v>Sector 24</v>
          </cell>
          <cell r="D800" t="str">
            <v>MS</v>
          </cell>
          <cell r="F800" t="str">
            <v>Ruta 64, El Lolo - El Durazno (Empalme CA-5 Norte)</v>
          </cell>
          <cell r="H800">
            <v>3.15</v>
          </cell>
        </row>
        <row r="801">
          <cell r="A801" t="str">
            <v>08S06420</v>
          </cell>
          <cell r="B801" t="str">
            <v>S</v>
          </cell>
          <cell r="C801" t="str">
            <v>Sector 24</v>
          </cell>
          <cell r="D801" t="str">
            <v>CA</v>
          </cell>
          <cell r="F801" t="str">
            <v>Ruta 64, Ruta CA-5 Norte - Támara (Carr.Vieja del Norte)</v>
          </cell>
          <cell r="H801">
            <v>10.84</v>
          </cell>
        </row>
        <row r="802">
          <cell r="A802" t="str">
            <v>08S06430</v>
          </cell>
          <cell r="B802" t="str">
            <v>S</v>
          </cell>
          <cell r="C802" t="str">
            <v>Sector 24</v>
          </cell>
          <cell r="D802" t="str">
            <v>CA</v>
          </cell>
          <cell r="F802" t="str">
            <v>Ruta 64, Támara - Amarateca (Carretera Vieja del Norte)</v>
          </cell>
          <cell r="H802">
            <v>4.5</v>
          </cell>
        </row>
        <row r="803">
          <cell r="A803" t="str">
            <v>08S07410</v>
          </cell>
          <cell r="B803" t="str">
            <v>S</v>
          </cell>
          <cell r="C803" t="str">
            <v>Sector 24</v>
          </cell>
          <cell r="D803" t="str">
            <v>MS</v>
          </cell>
          <cell r="E803" t="str">
            <v>Ruta 74, Mateo - Lepaterique</v>
          </cell>
          <cell r="H803">
            <v>25.74</v>
          </cell>
        </row>
        <row r="804">
          <cell r="A804" t="str">
            <v>08S07910</v>
          </cell>
          <cell r="B804" t="str">
            <v>S</v>
          </cell>
          <cell r="C804" t="str">
            <v>Sector 24</v>
          </cell>
          <cell r="D804" t="str">
            <v>MS</v>
          </cell>
          <cell r="E804" t="str">
            <v>Ruta 79, El Lolo - Cerro Grande</v>
          </cell>
          <cell r="H804">
            <v>2</v>
          </cell>
        </row>
        <row r="805">
          <cell r="A805" t="str">
            <v>08S10110</v>
          </cell>
          <cell r="B805" t="str">
            <v>S</v>
          </cell>
          <cell r="C805" t="str">
            <v>Sector 24</v>
          </cell>
          <cell r="D805" t="str">
            <v>CA</v>
          </cell>
          <cell r="F805" t="str">
            <v>Ruta 101, Cerro de Hule - San Buena Ventura</v>
          </cell>
          <cell r="H805">
            <v>6.56</v>
          </cell>
        </row>
        <row r="806">
          <cell r="A806" t="str">
            <v>08S10210</v>
          </cell>
          <cell r="B806" t="str">
            <v>S</v>
          </cell>
          <cell r="C806" t="str">
            <v>Sector 24</v>
          </cell>
          <cell r="D806" t="str">
            <v>TD</v>
          </cell>
          <cell r="F806" t="str">
            <v>Ruta 102, Ruta CA-5 Sur - Acceso a Santa Rosa</v>
          </cell>
          <cell r="H806">
            <v>2</v>
          </cell>
        </row>
        <row r="807">
          <cell r="A807" t="str">
            <v>08S10410</v>
          </cell>
          <cell r="B807" t="str">
            <v>S</v>
          </cell>
          <cell r="C807" t="str">
            <v>Sector 24</v>
          </cell>
          <cell r="D807" t="str">
            <v>TD</v>
          </cell>
          <cell r="F807" t="str">
            <v>Ruta104, Amarateca - Fin de Pavimento - Hospital Santa Rosita</v>
          </cell>
          <cell r="H807">
            <v>2</v>
          </cell>
        </row>
        <row r="808">
          <cell r="A808" t="str">
            <v>08S10420</v>
          </cell>
          <cell r="B808" t="str">
            <v>S</v>
          </cell>
          <cell r="C808" t="str">
            <v>Sector 24</v>
          </cell>
          <cell r="D808" t="str">
            <v>MS</v>
          </cell>
          <cell r="F808" t="str">
            <v>Ruta104, Amarateca - Fin de Pavimento - Hospital Santa Rosita</v>
          </cell>
          <cell r="H808">
            <v>2</v>
          </cell>
        </row>
        <row r="809">
          <cell r="A809" t="str">
            <v>08V29000</v>
          </cell>
          <cell r="B809" t="str">
            <v>V</v>
          </cell>
          <cell r="C809" t="str">
            <v>Sector 24</v>
          </cell>
          <cell r="D809" t="str">
            <v>TI</v>
          </cell>
          <cell r="E809" t="str">
            <v>Ruta CA-5 - Protección</v>
          </cell>
          <cell r="H809">
            <v>4.5999999999999996</v>
          </cell>
        </row>
        <row r="810">
          <cell r="A810" t="str">
            <v>08V67000</v>
          </cell>
          <cell r="B810" t="str">
            <v>V</v>
          </cell>
          <cell r="C810" t="str">
            <v>Sector 24</v>
          </cell>
          <cell r="D810" t="str">
            <v>MS</v>
          </cell>
          <cell r="E810" t="str">
            <v>P015 - Casa Quemada</v>
          </cell>
          <cell r="H810">
            <v>4.5</v>
          </cell>
        </row>
        <row r="811">
          <cell r="A811" t="str">
            <v>08V67300</v>
          </cell>
          <cell r="B811" t="str">
            <v>V</v>
          </cell>
          <cell r="C811" t="str">
            <v>Sector 24</v>
          </cell>
          <cell r="D811" t="str">
            <v>MS</v>
          </cell>
          <cell r="E811" t="str">
            <v>Santa Cruz</v>
          </cell>
          <cell r="F811" t="str">
            <v>Arriba - San José de Soroguara - El Jute</v>
          </cell>
          <cell r="H811">
            <v>8.3000000000000007</v>
          </cell>
        </row>
        <row r="812">
          <cell r="A812" t="str">
            <v>08V67400</v>
          </cell>
          <cell r="B812" t="str">
            <v>V</v>
          </cell>
          <cell r="C812" t="str">
            <v>Sector 24</v>
          </cell>
          <cell r="D812" t="str">
            <v>MS</v>
          </cell>
          <cell r="E812" t="str">
            <v>Soroguara - El Guayabo - El Jicaríto</v>
          </cell>
          <cell r="H812">
            <v>6</v>
          </cell>
        </row>
        <row r="813">
          <cell r="A813" t="str">
            <v>08V67500</v>
          </cell>
          <cell r="B813" t="str">
            <v>V</v>
          </cell>
          <cell r="C813" t="str">
            <v>Sector 24</v>
          </cell>
          <cell r="D813" t="str">
            <v>MS</v>
          </cell>
          <cell r="E813" t="str">
            <v>El Jute - Coa</v>
          </cell>
          <cell r="F813" t="str">
            <v>Arriba - Guangololo - V677</v>
          </cell>
          <cell r="H813">
            <v>10.8</v>
          </cell>
        </row>
        <row r="814">
          <cell r="A814" t="str">
            <v>08V67700</v>
          </cell>
          <cell r="B814" t="str">
            <v>V</v>
          </cell>
          <cell r="C814" t="str">
            <v>Sector 24</v>
          </cell>
          <cell r="D814" t="str">
            <v>MS</v>
          </cell>
          <cell r="E814" t="str">
            <v>P015 - Río Hondo</v>
          </cell>
          <cell r="H814">
            <v>1</v>
          </cell>
        </row>
        <row r="815">
          <cell r="A815" t="str">
            <v>08V68000</v>
          </cell>
          <cell r="B815" t="str">
            <v>V</v>
          </cell>
          <cell r="C815" t="str">
            <v>Sector 24</v>
          </cell>
          <cell r="D815" t="str">
            <v>MS</v>
          </cell>
          <cell r="E815" t="str">
            <v>P015 - Monte Redondo</v>
          </cell>
          <cell r="H815">
            <v>1.7</v>
          </cell>
        </row>
        <row r="816">
          <cell r="A816" t="str">
            <v>08V68700</v>
          </cell>
          <cell r="B816" t="str">
            <v>V</v>
          </cell>
          <cell r="C816" t="str">
            <v>Sector 24</v>
          </cell>
          <cell r="D816" t="str">
            <v>MS</v>
          </cell>
          <cell r="E816" t="str">
            <v>Santa Cruz - San Matías - V709</v>
          </cell>
          <cell r="H816">
            <v>15</v>
          </cell>
        </row>
        <row r="817">
          <cell r="A817" t="str">
            <v>08V69500</v>
          </cell>
          <cell r="B817" t="str">
            <v>V</v>
          </cell>
          <cell r="C817" t="str">
            <v>Sector 24</v>
          </cell>
          <cell r="D817" t="str">
            <v>TI</v>
          </cell>
          <cell r="E817" t="str">
            <v>V698 - Montera</v>
          </cell>
          <cell r="H817">
            <v>5.51</v>
          </cell>
        </row>
        <row r="818">
          <cell r="A818" t="str">
            <v>08V69800</v>
          </cell>
          <cell r="B818" t="str">
            <v>V</v>
          </cell>
          <cell r="C818" t="str">
            <v>Sector 24</v>
          </cell>
          <cell r="D818" t="str">
            <v>MS</v>
          </cell>
          <cell r="F818" t="str">
            <v>Zambrano - San Francisco de Soroguara</v>
          </cell>
          <cell r="H818">
            <v>5.5</v>
          </cell>
        </row>
        <row r="819">
          <cell r="A819" t="str">
            <v>08V70900</v>
          </cell>
          <cell r="B819" t="str">
            <v>V</v>
          </cell>
          <cell r="C819" t="str">
            <v>Sector 24</v>
          </cell>
          <cell r="D819" t="str">
            <v>MS</v>
          </cell>
          <cell r="E819" t="str">
            <v>Mateo - Las Gradas - La Brea</v>
          </cell>
          <cell r="G819">
            <v>18.5</v>
          </cell>
        </row>
        <row r="820">
          <cell r="A820" t="str">
            <v>08V71200</v>
          </cell>
          <cell r="B820" t="str">
            <v>V</v>
          </cell>
          <cell r="C820" t="str">
            <v>Sector 24</v>
          </cell>
          <cell r="D820" t="str">
            <v>MS</v>
          </cell>
          <cell r="E820" t="str">
            <v>Lepaterique - Muluaca</v>
          </cell>
          <cell r="G820">
            <v>11.06</v>
          </cell>
        </row>
        <row r="821">
          <cell r="A821" t="str">
            <v>08V72000</v>
          </cell>
          <cell r="B821" t="str">
            <v>V</v>
          </cell>
          <cell r="C821" t="str">
            <v>Sector 24</v>
          </cell>
          <cell r="D821" t="str">
            <v>MS</v>
          </cell>
          <cell r="F821" t="str">
            <v>Ruta CA-5 - Los Hornos - El Sauce</v>
          </cell>
          <cell r="G821">
            <v>8.1</v>
          </cell>
        </row>
        <row r="822">
          <cell r="A822" t="str">
            <v>08V73100</v>
          </cell>
          <cell r="B822" t="str">
            <v>V</v>
          </cell>
          <cell r="C822" t="str">
            <v>Sector 24</v>
          </cell>
          <cell r="D822" t="str">
            <v>MS</v>
          </cell>
          <cell r="E822" t="str">
            <v>Ojojona - El</v>
          </cell>
          <cell r="F822" t="str">
            <v>Aguacatal</v>
          </cell>
          <cell r="G822">
            <v>13.6</v>
          </cell>
        </row>
        <row r="823">
          <cell r="A823" t="str">
            <v>08V74200</v>
          </cell>
          <cell r="B823" t="str">
            <v>V</v>
          </cell>
          <cell r="C823" t="str">
            <v>Sector 24</v>
          </cell>
          <cell r="D823" t="str">
            <v>MS</v>
          </cell>
          <cell r="E823" t="str">
            <v>Ruta CA-5 - La Trinidad</v>
          </cell>
          <cell r="G823">
            <v>1.4</v>
          </cell>
        </row>
        <row r="824">
          <cell r="A824" t="str">
            <v>08V74300</v>
          </cell>
          <cell r="B824" t="str">
            <v>V</v>
          </cell>
          <cell r="C824" t="str">
            <v>Sector 24</v>
          </cell>
          <cell r="D824" t="str">
            <v>MS</v>
          </cell>
          <cell r="F824" t="str">
            <v>Ruta CA-5 - La Cañada (Campo de Futbol)</v>
          </cell>
          <cell r="G824">
            <v>1.63</v>
          </cell>
        </row>
        <row r="825">
          <cell r="A825" t="str">
            <v>08V74400</v>
          </cell>
          <cell r="B825" t="str">
            <v>V</v>
          </cell>
          <cell r="C825" t="str">
            <v>Sector 24</v>
          </cell>
          <cell r="D825" t="str">
            <v>MS</v>
          </cell>
          <cell r="F825" t="str">
            <v>Ruta CA-5 - La Paz - Los Noques - V737</v>
          </cell>
          <cell r="G825">
            <v>7.12</v>
          </cell>
        </row>
        <row r="826">
          <cell r="A826" t="str">
            <v>08V74500</v>
          </cell>
          <cell r="B826" t="str">
            <v>V</v>
          </cell>
          <cell r="C826" t="str">
            <v>Sector 24</v>
          </cell>
          <cell r="D826" t="str">
            <v>MS</v>
          </cell>
          <cell r="E826" t="str">
            <v>Apataná - La Paz</v>
          </cell>
          <cell r="G826">
            <v>2.81</v>
          </cell>
        </row>
        <row r="827">
          <cell r="A827" t="str">
            <v>08V79000</v>
          </cell>
          <cell r="B827" t="str">
            <v>V</v>
          </cell>
          <cell r="C827" t="str">
            <v>Sector 24</v>
          </cell>
          <cell r="D827" t="str">
            <v>MS</v>
          </cell>
          <cell r="F827" t="str">
            <v>Ruta CA-5 Sur - (El Tizatillo - El Trapiche - Santa Elena)</v>
          </cell>
          <cell r="G827">
            <v>11.77</v>
          </cell>
        </row>
        <row r="828">
          <cell r="A828" t="str">
            <v>08V85300</v>
          </cell>
          <cell r="B828" t="str">
            <v>V</v>
          </cell>
          <cell r="C828" t="str">
            <v>Sector 24</v>
          </cell>
          <cell r="D828" t="str">
            <v>MS</v>
          </cell>
          <cell r="F828" t="str">
            <v>Tegucigalpa - Cofradía  - Zepate</v>
          </cell>
          <cell r="G828">
            <v>21</v>
          </cell>
        </row>
        <row r="829">
          <cell r="A829" t="str">
            <v>08V85400</v>
          </cell>
          <cell r="B829" t="str">
            <v>V</v>
          </cell>
          <cell r="C829" t="str">
            <v>Sector 24</v>
          </cell>
          <cell r="D829" t="str">
            <v>MS</v>
          </cell>
          <cell r="E829" t="str">
            <v>Talanga - Agua Blanca</v>
          </cell>
          <cell r="G829">
            <v>2.2000000000000002</v>
          </cell>
        </row>
        <row r="830">
          <cell r="A830" t="str">
            <v>08V86400</v>
          </cell>
          <cell r="B830" t="str">
            <v>V</v>
          </cell>
          <cell r="C830" t="str">
            <v>Sector 24</v>
          </cell>
          <cell r="D830" t="str">
            <v>MS</v>
          </cell>
          <cell r="E830" t="str">
            <v>P015 - La Venta</v>
          </cell>
          <cell r="G830">
            <v>1.5</v>
          </cell>
        </row>
        <row r="831">
          <cell r="A831" t="str">
            <v>08V86900</v>
          </cell>
          <cell r="B831" t="str">
            <v>V</v>
          </cell>
          <cell r="C831" t="str">
            <v>Sector 24</v>
          </cell>
          <cell r="D831" t="str">
            <v>MS</v>
          </cell>
          <cell r="E831" t="str">
            <v>P015 - Agua Blanca</v>
          </cell>
          <cell r="G831">
            <v>2</v>
          </cell>
        </row>
        <row r="832">
          <cell r="A832" t="str">
            <v>08P04310</v>
          </cell>
          <cell r="B832" t="str">
            <v>P</v>
          </cell>
          <cell r="C832" t="str">
            <v>Sector 25</v>
          </cell>
          <cell r="D832" t="str">
            <v>TD</v>
          </cell>
          <cell r="E832" t="str">
            <v>Ruta 43, Río Dulce - Desvío a Cedros</v>
          </cell>
          <cell r="G832">
            <v>24.75</v>
          </cell>
        </row>
        <row r="833">
          <cell r="A833" t="str">
            <v>08P04320</v>
          </cell>
          <cell r="B833" t="str">
            <v>P</v>
          </cell>
          <cell r="C833" t="str">
            <v>Sector 25</v>
          </cell>
          <cell r="D833" t="str">
            <v>TD</v>
          </cell>
          <cell r="E833" t="str">
            <v>Ruta 43, Desvío a Cedros - Coyol Solo</v>
          </cell>
          <cell r="G833">
            <v>16.010000000000002</v>
          </cell>
        </row>
        <row r="834">
          <cell r="A834" t="str">
            <v>08P04330</v>
          </cell>
          <cell r="B834" t="str">
            <v>P</v>
          </cell>
          <cell r="C834" t="str">
            <v>Sector 25</v>
          </cell>
          <cell r="D834" t="str">
            <v>TD</v>
          </cell>
          <cell r="E834" t="str">
            <v>Ruta 43, Coyol Solo - El Porvenir</v>
          </cell>
          <cell r="G834">
            <v>6.65</v>
          </cell>
        </row>
        <row r="835">
          <cell r="A835" t="str">
            <v>08P04340</v>
          </cell>
          <cell r="B835" t="str">
            <v>P</v>
          </cell>
          <cell r="C835" t="str">
            <v>Sector 25</v>
          </cell>
          <cell r="D835" t="str">
            <v>TD</v>
          </cell>
          <cell r="E835" t="str">
            <v>Ruta 43, El Porvenir - Marale</v>
          </cell>
          <cell r="G835">
            <v>28.89</v>
          </cell>
        </row>
        <row r="836">
          <cell r="A836" t="str">
            <v>08P04350</v>
          </cell>
          <cell r="B836" t="str">
            <v>P</v>
          </cell>
          <cell r="C836" t="str">
            <v>Sector 25</v>
          </cell>
          <cell r="D836" t="str">
            <v>MS</v>
          </cell>
          <cell r="F836" t="str">
            <v>Ruta 43, Marale - Límite Deptal. Fco. Morazan/Yoro</v>
          </cell>
          <cell r="G836">
            <v>9.2100000000000009</v>
          </cell>
        </row>
        <row r="837">
          <cell r="A837" t="str">
            <v>08S10310</v>
          </cell>
          <cell r="B837" t="str">
            <v>S</v>
          </cell>
          <cell r="C837" t="str">
            <v>Sector 25</v>
          </cell>
          <cell r="D837" t="str">
            <v>MS</v>
          </cell>
          <cell r="E837" t="str">
            <v>Ruta 103, Siria - San Ignacio</v>
          </cell>
          <cell r="G837">
            <v>14.31</v>
          </cell>
        </row>
        <row r="838">
          <cell r="A838" t="str">
            <v>08S10510</v>
          </cell>
          <cell r="B838" t="str">
            <v>S</v>
          </cell>
          <cell r="C838" t="str">
            <v>Sector 25</v>
          </cell>
          <cell r="D838" t="str">
            <v>MS</v>
          </cell>
          <cell r="F838" t="str">
            <v>Ruta 105, Coyol Solo - Límite Deptal. F.M./Comayagua</v>
          </cell>
          <cell r="G838">
            <v>6.86</v>
          </cell>
        </row>
        <row r="839">
          <cell r="A839" t="str">
            <v>08V61620</v>
          </cell>
          <cell r="B839" t="str">
            <v>V</v>
          </cell>
          <cell r="C839" t="str">
            <v>Sector 25</v>
          </cell>
          <cell r="D839" t="str">
            <v>MS</v>
          </cell>
          <cell r="F839" t="str">
            <v>Sulaco - El Jaral Potrerillos (LD YO/FM - El Jaral Potrerillos)</v>
          </cell>
          <cell r="G839">
            <v>5</v>
          </cell>
        </row>
        <row r="840">
          <cell r="A840" t="str">
            <v>08V86300</v>
          </cell>
          <cell r="B840" t="str">
            <v>V</v>
          </cell>
          <cell r="C840" t="str">
            <v>Sector 25</v>
          </cell>
          <cell r="D840" t="str">
            <v>MS</v>
          </cell>
          <cell r="E840" t="str">
            <v>P015 - Mata de Platano - Agalteca</v>
          </cell>
          <cell r="G840">
            <v>23.4</v>
          </cell>
        </row>
        <row r="841">
          <cell r="A841" t="str">
            <v>08V86600</v>
          </cell>
          <cell r="B841" t="str">
            <v>V</v>
          </cell>
          <cell r="C841" t="str">
            <v>Sector 25</v>
          </cell>
          <cell r="D841" t="str">
            <v>TI</v>
          </cell>
          <cell r="E841" t="str">
            <v>V868 - Candelaria - Retorno Bus</v>
          </cell>
          <cell r="G841">
            <v>2.89</v>
          </cell>
        </row>
        <row r="842">
          <cell r="A842" t="str">
            <v>08V86700</v>
          </cell>
          <cell r="B842" t="str">
            <v>V</v>
          </cell>
          <cell r="C842" t="str">
            <v>Sector 25</v>
          </cell>
          <cell r="D842" t="str">
            <v>TI</v>
          </cell>
          <cell r="E842" t="str">
            <v>V868 - Calendaria</v>
          </cell>
          <cell r="G842">
            <v>1.71</v>
          </cell>
        </row>
        <row r="843">
          <cell r="A843" t="str">
            <v>08V86800</v>
          </cell>
          <cell r="B843" t="str">
            <v>V</v>
          </cell>
          <cell r="C843" t="str">
            <v>Sector 25</v>
          </cell>
          <cell r="D843" t="str">
            <v>MS</v>
          </cell>
          <cell r="E843" t="str">
            <v>P015 - Agalteca</v>
          </cell>
          <cell r="G843">
            <v>20.8</v>
          </cell>
        </row>
        <row r="844">
          <cell r="A844" t="str">
            <v>08V87000</v>
          </cell>
          <cell r="B844" t="str">
            <v>V</v>
          </cell>
          <cell r="C844" t="str">
            <v>Sector 25</v>
          </cell>
          <cell r="D844" t="str">
            <v>MS</v>
          </cell>
          <cell r="E844" t="str">
            <v>V878 - El</v>
          </cell>
          <cell r="F844" t="str">
            <v>Aguacatal - Las Delicias - P043</v>
          </cell>
          <cell r="G844">
            <v>12.75</v>
          </cell>
        </row>
        <row r="845">
          <cell r="A845" t="str">
            <v>08V87300</v>
          </cell>
          <cell r="B845" t="str">
            <v>V</v>
          </cell>
          <cell r="C845" t="str">
            <v>Sector 25</v>
          </cell>
          <cell r="D845" t="str">
            <v>MS</v>
          </cell>
          <cell r="F845" t="str">
            <v>Agalteca - Vallecillo - San José de La Mora</v>
          </cell>
          <cell r="G845">
            <v>29.87</v>
          </cell>
        </row>
        <row r="846">
          <cell r="A846" t="str">
            <v>08V87800</v>
          </cell>
          <cell r="B846" t="str">
            <v>V</v>
          </cell>
          <cell r="C846" t="str">
            <v>Sector 25</v>
          </cell>
          <cell r="D846" t="str">
            <v>MS</v>
          </cell>
          <cell r="E846" t="str">
            <v>V868 - El Suyatal</v>
          </cell>
          <cell r="G846">
            <v>11.7</v>
          </cell>
        </row>
        <row r="847">
          <cell r="A847" t="str">
            <v>08V88300</v>
          </cell>
          <cell r="B847" t="str">
            <v>V</v>
          </cell>
          <cell r="C847" t="str">
            <v>Sector 25</v>
          </cell>
          <cell r="D847" t="str">
            <v>MS</v>
          </cell>
          <cell r="E847" t="str">
            <v>P015 - Jalaca</v>
          </cell>
          <cell r="G847">
            <v>6.9</v>
          </cell>
        </row>
        <row r="848">
          <cell r="A848" t="str">
            <v>08V88800</v>
          </cell>
          <cell r="B848" t="str">
            <v>V</v>
          </cell>
          <cell r="C848" t="str">
            <v>Sector 25</v>
          </cell>
          <cell r="D848" t="str">
            <v>MS</v>
          </cell>
          <cell r="E848" t="str">
            <v>La Jagua - Jalteva - El Tablón</v>
          </cell>
          <cell r="G848">
            <v>3</v>
          </cell>
        </row>
        <row r="849">
          <cell r="A849" t="str">
            <v>08V89300</v>
          </cell>
          <cell r="B849" t="str">
            <v>V</v>
          </cell>
          <cell r="C849" t="str">
            <v>Sector 25</v>
          </cell>
          <cell r="D849" t="str">
            <v>MS</v>
          </cell>
          <cell r="E849" t="str">
            <v>P043 - Cedros</v>
          </cell>
          <cell r="G849">
            <v>1.2</v>
          </cell>
        </row>
        <row r="850">
          <cell r="A850" t="str">
            <v>08V89700</v>
          </cell>
          <cell r="B850" t="str">
            <v>V</v>
          </cell>
          <cell r="C850" t="str">
            <v>Sector 25</v>
          </cell>
          <cell r="D850" t="str">
            <v>MS</v>
          </cell>
          <cell r="E850" t="str">
            <v>P043 - El Pedernal - Hervederos</v>
          </cell>
          <cell r="G850">
            <v>11.14</v>
          </cell>
        </row>
        <row r="851">
          <cell r="A851" t="str">
            <v>08V89900</v>
          </cell>
          <cell r="B851" t="str">
            <v>V</v>
          </cell>
          <cell r="C851" t="str">
            <v>Sector 25</v>
          </cell>
          <cell r="D851" t="str">
            <v>MS</v>
          </cell>
          <cell r="E851" t="str">
            <v>San Ignacio - Hervederos</v>
          </cell>
          <cell r="G851">
            <v>6.5</v>
          </cell>
        </row>
        <row r="852">
          <cell r="A852" t="str">
            <v>08V90000</v>
          </cell>
          <cell r="B852" t="str">
            <v>V</v>
          </cell>
          <cell r="C852" t="str">
            <v>Sector 25</v>
          </cell>
          <cell r="D852" t="str">
            <v>MS</v>
          </cell>
          <cell r="E852" t="str">
            <v>Hervederos - Urrutia</v>
          </cell>
          <cell r="G852">
            <v>13</v>
          </cell>
        </row>
        <row r="853">
          <cell r="A853" t="str">
            <v>08V90100</v>
          </cell>
          <cell r="B853" t="str">
            <v>V</v>
          </cell>
          <cell r="C853" t="str">
            <v>Sector 25</v>
          </cell>
          <cell r="D853" t="str">
            <v>MS</v>
          </cell>
          <cell r="E853" t="str">
            <v>V900 - Escano de Tepales</v>
          </cell>
          <cell r="G853">
            <v>4</v>
          </cell>
        </row>
        <row r="854">
          <cell r="A854" t="str">
            <v>08V90200</v>
          </cell>
          <cell r="B854" t="str">
            <v>V</v>
          </cell>
          <cell r="C854" t="str">
            <v>Sector 25</v>
          </cell>
          <cell r="D854" t="str">
            <v>MS</v>
          </cell>
          <cell r="E854" t="str">
            <v>El Porvenir - El Terrero - El Pedernal</v>
          </cell>
          <cell r="G854">
            <v>10.4</v>
          </cell>
        </row>
        <row r="855">
          <cell r="A855" t="str">
            <v>08V92200</v>
          </cell>
          <cell r="B855" t="str">
            <v>V</v>
          </cell>
          <cell r="C855" t="str">
            <v>Sector 25</v>
          </cell>
          <cell r="D855" t="str">
            <v>MS</v>
          </cell>
          <cell r="E855" t="str">
            <v>El Guantillo - Agua Caliente - S105</v>
          </cell>
          <cell r="G855">
            <v>25</v>
          </cell>
        </row>
        <row r="856">
          <cell r="A856" t="str">
            <v>08V92300</v>
          </cell>
          <cell r="B856" t="str">
            <v>V</v>
          </cell>
          <cell r="C856" t="str">
            <v>Sector 25</v>
          </cell>
          <cell r="D856" t="str">
            <v>TI</v>
          </cell>
          <cell r="E856" t="str">
            <v>Trinidad de Quebradas - El Guantillo</v>
          </cell>
          <cell r="G856">
            <v>15</v>
          </cell>
        </row>
        <row r="857">
          <cell r="A857" t="str">
            <v>08P01520</v>
          </cell>
          <cell r="B857" t="str">
            <v>P</v>
          </cell>
          <cell r="C857" t="str">
            <v>Sector 26</v>
          </cell>
          <cell r="D857" t="str">
            <v>CA</v>
          </cell>
          <cell r="F857" t="str">
            <v>Ruta 15, Talanga - Río Dulce - Guaimaca</v>
          </cell>
          <cell r="G857">
            <v>36.39</v>
          </cell>
        </row>
        <row r="858">
          <cell r="A858" t="str">
            <v>08P01530</v>
          </cell>
          <cell r="B858" t="str">
            <v>P</v>
          </cell>
          <cell r="C858" t="str">
            <v>Sector 26</v>
          </cell>
          <cell r="D858" t="str">
            <v>CA</v>
          </cell>
          <cell r="F858" t="str">
            <v>Ruta 15, Guaimaca - Límite Deptal. F.M./Olancho</v>
          </cell>
          <cell r="G858">
            <v>9.02</v>
          </cell>
        </row>
        <row r="859">
          <cell r="A859" t="str">
            <v>08P03715</v>
          </cell>
          <cell r="B859" t="str">
            <v>P</v>
          </cell>
          <cell r="C859" t="str">
            <v>Sector 26</v>
          </cell>
          <cell r="D859" t="str">
            <v>TD</v>
          </cell>
          <cell r="F859" t="str">
            <v>Ruta 37, Límite Dep. El Paraíso/F.M. - Villa de San Francisco</v>
          </cell>
          <cell r="G859">
            <v>5.79</v>
          </cell>
        </row>
        <row r="860">
          <cell r="A860" t="str">
            <v>08P03720</v>
          </cell>
          <cell r="B860" t="str">
            <v>P</v>
          </cell>
          <cell r="C860" t="str">
            <v>Sector 26</v>
          </cell>
          <cell r="D860" t="str">
            <v>TD</v>
          </cell>
          <cell r="F860" t="str">
            <v>Ruta 37, Villa de San Francisco - San Juan de Flores</v>
          </cell>
          <cell r="G860">
            <v>16.079999999999998</v>
          </cell>
        </row>
        <row r="861">
          <cell r="A861" t="str">
            <v>08P03725</v>
          </cell>
          <cell r="B861" t="str">
            <v>P</v>
          </cell>
          <cell r="C861" t="str">
            <v>Sector 26</v>
          </cell>
          <cell r="D861" t="str">
            <v>MS</v>
          </cell>
          <cell r="F861" t="str">
            <v>Ruta 37, San Juan de Flores - Talanga</v>
          </cell>
          <cell r="G861">
            <v>18.989999999999998</v>
          </cell>
        </row>
        <row r="862">
          <cell r="A862" t="str">
            <v>08P03730</v>
          </cell>
          <cell r="B862" t="str">
            <v>P</v>
          </cell>
          <cell r="C862" t="str">
            <v>Sector 26</v>
          </cell>
          <cell r="D862" t="str">
            <v>MS</v>
          </cell>
          <cell r="F862" t="str">
            <v>Ruta 37, Talanga (Zona Urbana Ciudad de Talanga)</v>
          </cell>
          <cell r="G862">
            <v>1.64</v>
          </cell>
        </row>
        <row r="863">
          <cell r="A863" t="str">
            <v>08P03740</v>
          </cell>
          <cell r="B863" t="str">
            <v>P</v>
          </cell>
          <cell r="C863" t="str">
            <v>Sector 26</v>
          </cell>
          <cell r="D863" t="str">
            <v>CA</v>
          </cell>
          <cell r="F863" t="str">
            <v>Ruta 37, Talanga - Empalme con Ruta 15 a Olancho</v>
          </cell>
          <cell r="G863">
            <v>1.3</v>
          </cell>
        </row>
        <row r="864">
          <cell r="A864" t="str">
            <v>08S06510</v>
          </cell>
          <cell r="B864" t="str">
            <v>S</v>
          </cell>
          <cell r="C864" t="str">
            <v>Sector 26</v>
          </cell>
          <cell r="D864" t="str">
            <v>CA</v>
          </cell>
          <cell r="E864" t="str">
            <v>Ruta 65, Acceso a Guaimaca</v>
          </cell>
          <cell r="G864">
            <v>1</v>
          </cell>
        </row>
        <row r="865">
          <cell r="A865" t="str">
            <v>08V83000</v>
          </cell>
          <cell r="B865" t="str">
            <v>V</v>
          </cell>
          <cell r="C865" t="str">
            <v>Sector 26</v>
          </cell>
          <cell r="D865" t="str">
            <v>TI</v>
          </cell>
          <cell r="F865" t="str">
            <v>Valle de Angeles - El Guayabo - Villa de San Francisco</v>
          </cell>
          <cell r="G865">
            <v>12.48</v>
          </cell>
        </row>
        <row r="866">
          <cell r="A866" t="str">
            <v>08V88500</v>
          </cell>
          <cell r="B866" t="str">
            <v>V</v>
          </cell>
          <cell r="C866" t="str">
            <v>Sector 26</v>
          </cell>
          <cell r="D866" t="str">
            <v>MS</v>
          </cell>
          <cell r="E866" t="str">
            <v>P015 - Hato Viejo - Corralitos</v>
          </cell>
          <cell r="G866">
            <v>15.29</v>
          </cell>
        </row>
        <row r="867">
          <cell r="A867" t="str">
            <v>08V93200</v>
          </cell>
          <cell r="B867" t="str">
            <v>V</v>
          </cell>
          <cell r="C867" t="str">
            <v>Sector 26</v>
          </cell>
          <cell r="D867" t="str">
            <v>MS</v>
          </cell>
          <cell r="E867" t="str">
            <v>P015 - El Tomate - Orica</v>
          </cell>
          <cell r="G867">
            <v>28.3</v>
          </cell>
        </row>
        <row r="868">
          <cell r="A868" t="str">
            <v>08V93300</v>
          </cell>
          <cell r="B868" t="str">
            <v>V</v>
          </cell>
          <cell r="C868" t="str">
            <v>Sector 26</v>
          </cell>
          <cell r="D868" t="str">
            <v>MS</v>
          </cell>
          <cell r="F868" t="str">
            <v>Orica - San Francisco de Ocote - Guatemalita</v>
          </cell>
          <cell r="G868">
            <v>21.88</v>
          </cell>
        </row>
        <row r="869">
          <cell r="A869" t="str">
            <v>08V93400</v>
          </cell>
          <cell r="B869" t="str">
            <v>V</v>
          </cell>
          <cell r="C869" t="str">
            <v>Sector 26</v>
          </cell>
          <cell r="D869" t="str">
            <v>MS</v>
          </cell>
          <cell r="E869" t="str">
            <v>P043 - Guatemalita</v>
          </cell>
          <cell r="G869">
            <v>22.5</v>
          </cell>
        </row>
        <row r="870">
          <cell r="A870" t="str">
            <v>08V93710</v>
          </cell>
          <cell r="B870" t="str">
            <v>V</v>
          </cell>
          <cell r="C870" t="str">
            <v>Sector 26</v>
          </cell>
          <cell r="D870" t="str">
            <v>MS</v>
          </cell>
          <cell r="F870" t="str">
            <v>San Fco. del Ocote - Guayape (de: San Fco. a: LD FM/OL)</v>
          </cell>
          <cell r="G870">
            <v>1.46</v>
          </cell>
        </row>
        <row r="871">
          <cell r="A871" t="str">
            <v>08V94020</v>
          </cell>
          <cell r="B871" t="str">
            <v>V</v>
          </cell>
          <cell r="C871" t="str">
            <v>Sector 26</v>
          </cell>
          <cell r="D871" t="str">
            <v>MS</v>
          </cell>
          <cell r="F871" t="str">
            <v>P015 - El Salto - V942 (de:LD OL/FM a:V942)</v>
          </cell>
          <cell r="G871">
            <v>3.23</v>
          </cell>
        </row>
        <row r="872">
          <cell r="A872" t="str">
            <v>08V94100</v>
          </cell>
          <cell r="B872" t="str">
            <v>V</v>
          </cell>
          <cell r="C872" t="str">
            <v>Sector 26</v>
          </cell>
          <cell r="D872" t="str">
            <v>MS</v>
          </cell>
          <cell r="E872" t="str">
            <v>P015 - Sanquin</v>
          </cell>
          <cell r="G872">
            <v>4.72</v>
          </cell>
        </row>
        <row r="873">
          <cell r="A873" t="str">
            <v>08V94200</v>
          </cell>
          <cell r="B873" t="str">
            <v>V</v>
          </cell>
          <cell r="C873" t="str">
            <v>Sector 26</v>
          </cell>
          <cell r="D873" t="str">
            <v>MS</v>
          </cell>
          <cell r="E873" t="str">
            <v>V941 - Gones</v>
          </cell>
          <cell r="G873">
            <v>2.64</v>
          </cell>
        </row>
        <row r="874">
          <cell r="A874" t="str">
            <v>08V95400</v>
          </cell>
          <cell r="B874" t="str">
            <v>V</v>
          </cell>
          <cell r="C874" t="str">
            <v>Sector 26</v>
          </cell>
          <cell r="D874" t="str">
            <v>MS</v>
          </cell>
          <cell r="E874" t="str">
            <v>Guaimaca - Rio</v>
          </cell>
          <cell r="F874" t="str">
            <v>Abajo - Casas Viejas</v>
          </cell>
          <cell r="G874">
            <v>21.6</v>
          </cell>
        </row>
        <row r="875">
          <cell r="A875" t="str">
            <v>08V95510</v>
          </cell>
          <cell r="B875" t="str">
            <v>V</v>
          </cell>
          <cell r="C875" t="str">
            <v>Sector 26</v>
          </cell>
          <cell r="D875" t="str">
            <v>TI</v>
          </cell>
          <cell r="F875" t="str">
            <v>Casas Viejas - El Chelón (de: Casas Viejas a: LD. FM/EP)</v>
          </cell>
          <cell r="G875">
            <v>5.3</v>
          </cell>
        </row>
        <row r="876">
          <cell r="A876" t="str">
            <v>08V95600</v>
          </cell>
          <cell r="B876" t="str">
            <v>V</v>
          </cell>
          <cell r="C876" t="str">
            <v>Sector 26</v>
          </cell>
          <cell r="D876" t="str">
            <v>MS</v>
          </cell>
          <cell r="E876" t="str">
            <v>Agua Fría - Cerro Bonito</v>
          </cell>
          <cell r="G876">
            <v>7.6</v>
          </cell>
        </row>
        <row r="877">
          <cell r="A877" t="str">
            <v>08V95700</v>
          </cell>
          <cell r="B877" t="str">
            <v>V</v>
          </cell>
          <cell r="C877" t="str">
            <v>Sector 26</v>
          </cell>
          <cell r="D877" t="str">
            <v>MS</v>
          </cell>
          <cell r="E877" t="str">
            <v>El Zarzal - San Marcos</v>
          </cell>
          <cell r="G877">
            <v>12.2</v>
          </cell>
        </row>
        <row r="878">
          <cell r="A878" t="str">
            <v>08V95900</v>
          </cell>
          <cell r="B878" t="str">
            <v>V</v>
          </cell>
          <cell r="C878" t="str">
            <v>Sector 26</v>
          </cell>
          <cell r="D878" t="str">
            <v>MS</v>
          </cell>
          <cell r="E878" t="str">
            <v>El Ingenio -  Zurzular - Quebrada</v>
          </cell>
          <cell r="F878" t="str">
            <v>Arriba</v>
          </cell>
          <cell r="G878">
            <v>23.32</v>
          </cell>
        </row>
        <row r="879">
          <cell r="A879" t="str">
            <v>08V96000</v>
          </cell>
          <cell r="B879" t="str">
            <v>V</v>
          </cell>
          <cell r="C879" t="str">
            <v>Sector 26</v>
          </cell>
          <cell r="D879" t="str">
            <v>MS</v>
          </cell>
          <cell r="E879" t="str">
            <v>V959 - Las Delicias</v>
          </cell>
          <cell r="G879">
            <v>2.75</v>
          </cell>
        </row>
        <row r="880">
          <cell r="A880" t="str">
            <v>08V96100</v>
          </cell>
          <cell r="B880" t="str">
            <v>V</v>
          </cell>
          <cell r="C880" t="str">
            <v>Sector 26</v>
          </cell>
          <cell r="D880" t="str">
            <v>MS</v>
          </cell>
          <cell r="E880" t="str">
            <v>V959 - Cofradía - El Encinal</v>
          </cell>
          <cell r="G880">
            <v>17.16</v>
          </cell>
        </row>
        <row r="881">
          <cell r="A881" t="str">
            <v>08V96200</v>
          </cell>
          <cell r="B881" t="str">
            <v>V</v>
          </cell>
          <cell r="C881" t="str">
            <v>Sector 26</v>
          </cell>
          <cell r="D881" t="str">
            <v>MS</v>
          </cell>
          <cell r="E881" t="str">
            <v>Tres Candiles - Cofradía</v>
          </cell>
          <cell r="G881">
            <v>8.9</v>
          </cell>
        </row>
        <row r="882">
          <cell r="A882" t="str">
            <v>08V96300</v>
          </cell>
          <cell r="B882" t="str">
            <v>V</v>
          </cell>
          <cell r="C882" t="str">
            <v>Sector 26</v>
          </cell>
          <cell r="D882" t="str">
            <v>MS</v>
          </cell>
          <cell r="E882" t="str">
            <v>S037 - Tomatin - Jicarito</v>
          </cell>
          <cell r="G882">
            <v>3.48</v>
          </cell>
        </row>
        <row r="883">
          <cell r="A883" t="str">
            <v>08V96400</v>
          </cell>
          <cell r="B883" t="str">
            <v>V</v>
          </cell>
          <cell r="C883" t="str">
            <v>Sector 26</v>
          </cell>
          <cell r="D883" t="str">
            <v>MS</v>
          </cell>
          <cell r="F883" t="str">
            <v>San Juan de Flores - El Carbón - San José de Ramos</v>
          </cell>
          <cell r="G883">
            <v>7.8</v>
          </cell>
        </row>
        <row r="884">
          <cell r="A884" t="str">
            <v>08V96500</v>
          </cell>
          <cell r="B884" t="str">
            <v>V</v>
          </cell>
          <cell r="C884" t="str">
            <v>Sector 26</v>
          </cell>
          <cell r="D884" t="str">
            <v>TI</v>
          </cell>
          <cell r="E884" t="str">
            <v>El Carbon - El Mulular</v>
          </cell>
          <cell r="G884">
            <v>2.75</v>
          </cell>
        </row>
        <row r="885">
          <cell r="A885" t="str">
            <v>08V96600</v>
          </cell>
          <cell r="B885" t="str">
            <v>V</v>
          </cell>
          <cell r="C885" t="str">
            <v>Sector 26</v>
          </cell>
          <cell r="D885" t="str">
            <v>MS</v>
          </cell>
          <cell r="E885" t="str">
            <v>P037 - El Hatillo - Pajarillo</v>
          </cell>
          <cell r="G885">
            <v>6.83</v>
          </cell>
        </row>
        <row r="886">
          <cell r="A886" t="str">
            <v>08V96700</v>
          </cell>
          <cell r="B886" t="str">
            <v>V</v>
          </cell>
          <cell r="C886" t="str">
            <v>Sector 26</v>
          </cell>
          <cell r="D886" t="str">
            <v>TI</v>
          </cell>
          <cell r="E886" t="str">
            <v>Tomatin - Bartolo</v>
          </cell>
          <cell r="G886">
            <v>4.17</v>
          </cell>
        </row>
        <row r="887">
          <cell r="A887" t="str">
            <v>08V96800</v>
          </cell>
          <cell r="B887" t="str">
            <v>V</v>
          </cell>
          <cell r="C887" t="str">
            <v>Sector 26</v>
          </cell>
          <cell r="D887" t="str">
            <v>TI</v>
          </cell>
          <cell r="E887" t="str">
            <v>P037 - Pacaya</v>
          </cell>
          <cell r="G887">
            <v>13.43</v>
          </cell>
        </row>
        <row r="888">
          <cell r="A888" t="str">
            <v>08V96900</v>
          </cell>
          <cell r="B888" t="str">
            <v>V</v>
          </cell>
          <cell r="C888" t="str">
            <v>Sector 26</v>
          </cell>
          <cell r="D888" t="str">
            <v>TI</v>
          </cell>
          <cell r="E888" t="str">
            <v>V968 - El Bosque</v>
          </cell>
          <cell r="G888">
            <v>5.36</v>
          </cell>
        </row>
        <row r="889">
          <cell r="A889" t="str">
            <v>08V97000</v>
          </cell>
          <cell r="B889" t="str">
            <v>V</v>
          </cell>
          <cell r="C889" t="str">
            <v>Sector 26</v>
          </cell>
          <cell r="D889" t="str">
            <v>MS</v>
          </cell>
          <cell r="E889" t="str">
            <v>Trujillito - El Ocoto</v>
          </cell>
          <cell r="G889">
            <v>3.53</v>
          </cell>
        </row>
        <row r="890">
          <cell r="A890" t="str">
            <v>08V97100</v>
          </cell>
          <cell r="B890" t="str">
            <v>V</v>
          </cell>
          <cell r="C890" t="str">
            <v>Sector 26</v>
          </cell>
          <cell r="D890" t="str">
            <v>TI</v>
          </cell>
          <cell r="F890" t="str">
            <v>El Encinal - Bañadero - Agua Fria</v>
          </cell>
          <cell r="G890">
            <v>5.89</v>
          </cell>
        </row>
        <row r="891">
          <cell r="A891" t="str">
            <v>08V97200</v>
          </cell>
          <cell r="B891" t="str">
            <v>V</v>
          </cell>
          <cell r="C891" t="str">
            <v>Sector 26</v>
          </cell>
          <cell r="D891" t="str">
            <v>TI</v>
          </cell>
          <cell r="E891" t="str">
            <v>El Junco - La Esperanza</v>
          </cell>
          <cell r="G891">
            <v>1.48</v>
          </cell>
        </row>
        <row r="892">
          <cell r="A892" t="str">
            <v>08V97300</v>
          </cell>
          <cell r="B892" t="str">
            <v>V</v>
          </cell>
          <cell r="C892" t="str">
            <v>Sector 26</v>
          </cell>
          <cell r="D892" t="str">
            <v>TI</v>
          </cell>
          <cell r="E892" t="str">
            <v>V961 - Tenchon</v>
          </cell>
          <cell r="G892">
            <v>1.56</v>
          </cell>
        </row>
        <row r="893">
          <cell r="A893" t="str">
            <v>07S08930</v>
          </cell>
          <cell r="B893" t="str">
            <v>S</v>
          </cell>
          <cell r="C893" t="str">
            <v>Sector 27</v>
          </cell>
          <cell r="D893" t="str">
            <v>MS</v>
          </cell>
          <cell r="F893" t="str">
            <v>Ruta 89, Límite Deptal. Fco.Morazán/El Paraíso - Yauyupe</v>
          </cell>
          <cell r="H893">
            <v>8.39</v>
          </cell>
        </row>
        <row r="894">
          <cell r="A894" t="str">
            <v>07S08940</v>
          </cell>
          <cell r="B894" t="str">
            <v>S</v>
          </cell>
          <cell r="C894" t="str">
            <v>Sector 27</v>
          </cell>
          <cell r="D894" t="str">
            <v>MS</v>
          </cell>
          <cell r="E894" t="str">
            <v>Ruta 89, Yauyupe - Texiguat</v>
          </cell>
          <cell r="H894">
            <v>16.899999999999999</v>
          </cell>
        </row>
        <row r="895">
          <cell r="A895" t="str">
            <v>07S08950</v>
          </cell>
          <cell r="B895" t="str">
            <v>S</v>
          </cell>
          <cell r="C895" t="str">
            <v>Sector 27</v>
          </cell>
          <cell r="D895" t="str">
            <v>MS</v>
          </cell>
          <cell r="F895" t="str">
            <v>Ruta 89, Texiguat - Límite Deptal. El Paraíso/Fco. Morazán</v>
          </cell>
          <cell r="H895">
            <v>19.100000000000001</v>
          </cell>
        </row>
        <row r="896">
          <cell r="A896" t="str">
            <v>07V59620</v>
          </cell>
          <cell r="B896" t="str">
            <v>V</v>
          </cell>
          <cell r="C896" t="str">
            <v>Sector 27</v>
          </cell>
          <cell r="D896" t="str">
            <v>MS</v>
          </cell>
          <cell r="F896" t="str">
            <v>Alianza - Sto. Domingo - Las Flores (LD CH/EP Sto. Domingo - Las Flores)</v>
          </cell>
          <cell r="H896">
            <v>4.3</v>
          </cell>
        </row>
        <row r="897">
          <cell r="A897" t="str">
            <v>07V62520</v>
          </cell>
          <cell r="B897" t="str">
            <v>V</v>
          </cell>
          <cell r="C897" t="str">
            <v>Sector 27</v>
          </cell>
          <cell r="D897" t="str">
            <v>MS</v>
          </cell>
          <cell r="E897" t="str">
            <v>Combalí - Liure (LD CH/EP - Liure)</v>
          </cell>
          <cell r="H897">
            <v>4.93</v>
          </cell>
        </row>
        <row r="898">
          <cell r="A898" t="str">
            <v>07V62620</v>
          </cell>
          <cell r="B898" t="str">
            <v>V</v>
          </cell>
          <cell r="C898" t="str">
            <v>Sector 27</v>
          </cell>
          <cell r="D898" t="str">
            <v>MS</v>
          </cell>
          <cell r="E898" t="str">
            <v>Combalí - Soledad (LD CH/EP - Soledad)</v>
          </cell>
          <cell r="H898">
            <v>5.58</v>
          </cell>
        </row>
        <row r="899">
          <cell r="A899" t="str">
            <v>07V64200</v>
          </cell>
          <cell r="B899" t="str">
            <v>V</v>
          </cell>
          <cell r="C899" t="str">
            <v>Sector 27</v>
          </cell>
          <cell r="D899" t="str">
            <v>MS</v>
          </cell>
          <cell r="E899" t="str">
            <v>Texiguat - Vado Ancho</v>
          </cell>
          <cell r="H899">
            <v>10.34</v>
          </cell>
        </row>
        <row r="900">
          <cell r="A900" t="str">
            <v>07V64820</v>
          </cell>
          <cell r="B900" t="str">
            <v>V</v>
          </cell>
          <cell r="C900" t="str">
            <v>Sector 27</v>
          </cell>
          <cell r="D900" t="str">
            <v>MS</v>
          </cell>
          <cell r="F900" t="str">
            <v>Sabana Larga - San Marcos - Soledad (de: LD FM/EP a: Soledad )</v>
          </cell>
          <cell r="H900">
            <v>19.8</v>
          </cell>
        </row>
        <row r="901">
          <cell r="A901" t="str">
            <v>07V64900</v>
          </cell>
          <cell r="B901" t="str">
            <v>V</v>
          </cell>
          <cell r="C901" t="str">
            <v>Sector 27</v>
          </cell>
          <cell r="D901" t="str">
            <v>MS</v>
          </cell>
          <cell r="E901" t="str">
            <v>S089 - San Lorenzo - San Marcos</v>
          </cell>
          <cell r="H901">
            <v>6.6</v>
          </cell>
        </row>
        <row r="902">
          <cell r="A902" t="str">
            <v>07V65000</v>
          </cell>
          <cell r="B902" t="str">
            <v>V</v>
          </cell>
          <cell r="C902" t="str">
            <v>Sector 27</v>
          </cell>
          <cell r="D902" t="str">
            <v>MS</v>
          </cell>
          <cell r="E902" t="str">
            <v>La Ceiba - San Ramón - Liure</v>
          </cell>
          <cell r="H902">
            <v>14.8</v>
          </cell>
        </row>
        <row r="903">
          <cell r="A903" t="str">
            <v>08P00573</v>
          </cell>
          <cell r="B903" t="str">
            <v>P</v>
          </cell>
          <cell r="C903" t="str">
            <v>Sector 27</v>
          </cell>
          <cell r="D903" t="str">
            <v>CA</v>
          </cell>
          <cell r="F903" t="str">
            <v>Ruta CA-5 Sur, Cerro de Hula - La Venta del Sur</v>
          </cell>
          <cell r="H903">
            <v>31.98</v>
          </cell>
        </row>
        <row r="904">
          <cell r="A904" t="str">
            <v>08P00575</v>
          </cell>
          <cell r="B904" t="str">
            <v>P</v>
          </cell>
          <cell r="C904" t="str">
            <v>Sector 27</v>
          </cell>
          <cell r="D904" t="str">
            <v>CA</v>
          </cell>
          <cell r="F904" t="str">
            <v>Ruta CA-5 Sur, La Venta del Sur - Límite Deptal. F.M./Choluteca</v>
          </cell>
          <cell r="H904">
            <v>9.7100000000000009</v>
          </cell>
        </row>
        <row r="905">
          <cell r="A905" t="str">
            <v>08S07310</v>
          </cell>
          <cell r="B905" t="str">
            <v>S</v>
          </cell>
          <cell r="C905" t="str">
            <v>Sector 27</v>
          </cell>
          <cell r="D905" t="str">
            <v>CA</v>
          </cell>
          <cell r="E905" t="str">
            <v>Ruta 73, Acceso a la Venta del Sur</v>
          </cell>
          <cell r="H905">
            <v>1.9</v>
          </cell>
        </row>
        <row r="906">
          <cell r="A906" t="str">
            <v>08S08505</v>
          </cell>
          <cell r="B906" t="str">
            <v>S</v>
          </cell>
          <cell r="C906" t="str">
            <v>Sector 27</v>
          </cell>
          <cell r="D906" t="str">
            <v>TD</v>
          </cell>
          <cell r="F906" t="str">
            <v>Ruta 85, El Zamorano - Limite Deptal. F.M./el Paraiso</v>
          </cell>
          <cell r="H906">
            <v>2.75</v>
          </cell>
        </row>
        <row r="907">
          <cell r="A907" t="str">
            <v>08S08510</v>
          </cell>
          <cell r="B907" t="str">
            <v>S</v>
          </cell>
          <cell r="C907" t="str">
            <v>Sector 27</v>
          </cell>
          <cell r="D907" t="str">
            <v>MS</v>
          </cell>
          <cell r="F907" t="str">
            <v>Ruta 85, El Zamorano - Límite Deptal. F.M./El Paraíso</v>
          </cell>
          <cell r="H907">
            <v>6.67</v>
          </cell>
        </row>
        <row r="908">
          <cell r="A908" t="str">
            <v>08S08910</v>
          </cell>
          <cell r="B908" t="str">
            <v>S</v>
          </cell>
          <cell r="C908" t="str">
            <v>Sector 27</v>
          </cell>
          <cell r="D908" t="str">
            <v>MS</v>
          </cell>
          <cell r="E908" t="str">
            <v>Ruta 89, Lizapa - Maraita</v>
          </cell>
          <cell r="H908">
            <v>13.22</v>
          </cell>
        </row>
        <row r="909">
          <cell r="A909" t="str">
            <v>08S08920</v>
          </cell>
          <cell r="B909" t="str">
            <v>S</v>
          </cell>
          <cell r="C909" t="str">
            <v>Sector 27</v>
          </cell>
          <cell r="D909" t="str">
            <v>MS</v>
          </cell>
          <cell r="F909" t="str">
            <v>Ruta 89, Maraita - Límite Deptal. Fco.Morazán/El Paraíso</v>
          </cell>
          <cell r="H909">
            <v>17.36</v>
          </cell>
        </row>
        <row r="910">
          <cell r="A910" t="str">
            <v>08S08960</v>
          </cell>
          <cell r="B910" t="str">
            <v>S</v>
          </cell>
          <cell r="C910" t="str">
            <v>Sector 27</v>
          </cell>
          <cell r="D910" t="str">
            <v>MS</v>
          </cell>
          <cell r="F910" t="str">
            <v>Ruta 89, Límite Deptal. El Paraíso/Fco.Morazán - Nueva</v>
          </cell>
          <cell r="G910" t="str">
            <v>Armenia</v>
          </cell>
          <cell r="H910">
            <v>11.34</v>
          </cell>
        </row>
        <row r="911">
          <cell r="A911" t="str">
            <v>08S08970</v>
          </cell>
          <cell r="B911" t="str">
            <v>S</v>
          </cell>
          <cell r="C911" t="str">
            <v>Sector 27</v>
          </cell>
          <cell r="D911" t="str">
            <v>MS</v>
          </cell>
          <cell r="E911" t="str">
            <v>Ruta 89, Nueva</v>
          </cell>
          <cell r="F911" t="str">
            <v>Armenia - Sabanagrande</v>
          </cell>
          <cell r="H911">
            <v>17.53</v>
          </cell>
        </row>
        <row r="912">
          <cell r="A912" t="str">
            <v>08V37620</v>
          </cell>
          <cell r="B912" t="str">
            <v>V</v>
          </cell>
          <cell r="C912" t="str">
            <v>Sector 27</v>
          </cell>
          <cell r="D912" t="str">
            <v>MS</v>
          </cell>
          <cell r="F912" t="str">
            <v>Coray - La Libertad (de: LD VA/FM  a: La Libertad)</v>
          </cell>
          <cell r="H912">
            <v>2</v>
          </cell>
        </row>
        <row r="913">
          <cell r="A913" t="str">
            <v>08V56320</v>
          </cell>
          <cell r="B913" t="str">
            <v>V</v>
          </cell>
          <cell r="C913" t="str">
            <v>Sector 27</v>
          </cell>
          <cell r="D913" t="str">
            <v>MS</v>
          </cell>
          <cell r="F913" t="str">
            <v>L.D. CHO/FM (Represa) - El Bombon - V752</v>
          </cell>
          <cell r="H913">
            <v>10.48</v>
          </cell>
        </row>
        <row r="914">
          <cell r="A914" t="str">
            <v>08V64810</v>
          </cell>
          <cell r="B914" t="str">
            <v>V</v>
          </cell>
          <cell r="C914" t="str">
            <v>Sector 27</v>
          </cell>
          <cell r="D914" t="str">
            <v>TI</v>
          </cell>
          <cell r="F914" t="str">
            <v>Sabana Larga - San Marcos - Soledad (de: Sab.Larga - LD FM/EP)</v>
          </cell>
          <cell r="H914">
            <v>4.4000000000000004</v>
          </cell>
        </row>
        <row r="915">
          <cell r="A915" t="str">
            <v>08V65000</v>
          </cell>
          <cell r="B915" t="str">
            <v>V</v>
          </cell>
          <cell r="C915" t="str">
            <v>Sector 27</v>
          </cell>
          <cell r="D915" t="str">
            <v>MS</v>
          </cell>
          <cell r="E915" t="str">
            <v>S089 - El Rincon - Los Encinos</v>
          </cell>
          <cell r="H915">
            <v>6.22</v>
          </cell>
        </row>
        <row r="916">
          <cell r="A916" t="str">
            <v>08V65100</v>
          </cell>
          <cell r="B916" t="str">
            <v>V</v>
          </cell>
          <cell r="C916" t="str">
            <v>Sector 27</v>
          </cell>
          <cell r="D916" t="str">
            <v>TI</v>
          </cell>
          <cell r="E916" t="str">
            <v>V650 - Agua Blanca</v>
          </cell>
          <cell r="H916">
            <v>1.5</v>
          </cell>
        </row>
        <row r="917">
          <cell r="A917" t="str">
            <v>08V65200</v>
          </cell>
          <cell r="B917" t="str">
            <v>V</v>
          </cell>
          <cell r="C917" t="str">
            <v>Sector 27</v>
          </cell>
          <cell r="D917" t="str">
            <v>MS</v>
          </cell>
          <cell r="E917" t="str">
            <v>S089 - El Portillo</v>
          </cell>
          <cell r="H917">
            <v>8.33</v>
          </cell>
        </row>
        <row r="918">
          <cell r="A918" t="str">
            <v>08V65300</v>
          </cell>
          <cell r="B918" t="str">
            <v>V</v>
          </cell>
          <cell r="C918" t="str">
            <v>Sector 27</v>
          </cell>
          <cell r="D918" t="str">
            <v>MS</v>
          </cell>
          <cell r="E918" t="str">
            <v>V652 - Los Nanzales</v>
          </cell>
          <cell r="H918">
            <v>3.24</v>
          </cell>
        </row>
        <row r="919">
          <cell r="A919" t="str">
            <v>08V65400</v>
          </cell>
          <cell r="B919" t="str">
            <v>V</v>
          </cell>
          <cell r="C919" t="str">
            <v>Sector 27</v>
          </cell>
          <cell r="D919" t="str">
            <v>MS</v>
          </cell>
          <cell r="E919" t="str">
            <v>El Calvario No.2 - La Ceiba - San Nicolás</v>
          </cell>
          <cell r="H919">
            <v>7</v>
          </cell>
        </row>
        <row r="920">
          <cell r="A920" t="str">
            <v>08V65500</v>
          </cell>
          <cell r="B920" t="str">
            <v>V</v>
          </cell>
          <cell r="C920" t="str">
            <v>Sector 27</v>
          </cell>
          <cell r="D920" t="str">
            <v>TI</v>
          </cell>
          <cell r="E920" t="str">
            <v>V652 - Sacaguato</v>
          </cell>
          <cell r="G920">
            <v>3.5</v>
          </cell>
        </row>
        <row r="921">
          <cell r="A921" t="str">
            <v>08V65600</v>
          </cell>
          <cell r="B921" t="str">
            <v>V</v>
          </cell>
          <cell r="C921" t="str">
            <v>Sector 27</v>
          </cell>
          <cell r="D921" t="str">
            <v>TI</v>
          </cell>
          <cell r="E921" t="str">
            <v>CA-5 Sur - Plan de San</v>
          </cell>
          <cell r="F921" t="str">
            <v>Antonio - Los Achiotes</v>
          </cell>
          <cell r="G921">
            <v>5.78</v>
          </cell>
        </row>
        <row r="922">
          <cell r="A922" t="str">
            <v>08V65700</v>
          </cell>
          <cell r="B922" t="str">
            <v>V</v>
          </cell>
          <cell r="C922" t="str">
            <v>Sector 27</v>
          </cell>
          <cell r="D922" t="str">
            <v>MS</v>
          </cell>
          <cell r="E922" t="str">
            <v>S089 - El Infiernito - El Tule - V652</v>
          </cell>
          <cell r="G922">
            <v>5</v>
          </cell>
        </row>
        <row r="923">
          <cell r="A923" t="str">
            <v>08V71000</v>
          </cell>
          <cell r="B923" t="str">
            <v>V</v>
          </cell>
          <cell r="C923" t="str">
            <v>Sector 27</v>
          </cell>
          <cell r="D923" t="str">
            <v>MS</v>
          </cell>
          <cell r="E923" t="str">
            <v>La Calera - La Sabana</v>
          </cell>
          <cell r="G923">
            <v>7.02</v>
          </cell>
        </row>
        <row r="924">
          <cell r="A924" t="str">
            <v>08V73600</v>
          </cell>
          <cell r="B924" t="str">
            <v>V</v>
          </cell>
          <cell r="C924" t="str">
            <v>Sector 27</v>
          </cell>
          <cell r="D924" t="str">
            <v>MS</v>
          </cell>
          <cell r="E924" t="str">
            <v>V737 - Salalica</v>
          </cell>
          <cell r="G924">
            <v>6.33</v>
          </cell>
        </row>
        <row r="925">
          <cell r="A925" t="str">
            <v>08V73700</v>
          </cell>
          <cell r="B925" t="str">
            <v>V</v>
          </cell>
          <cell r="C925" t="str">
            <v>Sector 27</v>
          </cell>
          <cell r="D925" t="str">
            <v>MS</v>
          </cell>
          <cell r="E925" t="str">
            <v>San Buena Ventura - El Terrero - Nueva Armenia</v>
          </cell>
          <cell r="G925">
            <v>22.15</v>
          </cell>
        </row>
        <row r="926">
          <cell r="A926" t="str">
            <v>08V74100</v>
          </cell>
          <cell r="B926" t="str">
            <v>V</v>
          </cell>
          <cell r="C926" t="str">
            <v>Sector 27</v>
          </cell>
          <cell r="D926" t="str">
            <v>TI</v>
          </cell>
          <cell r="E926" t="str">
            <v>CA-5 Sur - Sabana Larga</v>
          </cell>
          <cell r="G926">
            <v>2.4500000000000002</v>
          </cell>
        </row>
        <row r="927">
          <cell r="A927" t="str">
            <v>08V74600</v>
          </cell>
          <cell r="B927" t="str">
            <v>V</v>
          </cell>
          <cell r="C927" t="str">
            <v>Sector 27</v>
          </cell>
          <cell r="D927" t="str">
            <v>MS</v>
          </cell>
          <cell r="E927" t="str">
            <v>Ruta CA-5 Sur - Divisadero - El Rincón</v>
          </cell>
          <cell r="G927">
            <v>5.87</v>
          </cell>
        </row>
        <row r="928">
          <cell r="A928" t="str">
            <v>08V75200</v>
          </cell>
          <cell r="B928" t="str">
            <v>V</v>
          </cell>
          <cell r="C928" t="str">
            <v>Sector 27</v>
          </cell>
          <cell r="D928" t="str">
            <v>MS</v>
          </cell>
          <cell r="E928" t="str">
            <v>Portillo del Lobo - Reitoca - Curarén</v>
          </cell>
          <cell r="G928">
            <v>39.9</v>
          </cell>
        </row>
        <row r="929">
          <cell r="A929" t="str">
            <v>08V75300</v>
          </cell>
          <cell r="B929" t="str">
            <v>V</v>
          </cell>
          <cell r="C929" t="str">
            <v>Sector 27</v>
          </cell>
          <cell r="D929" t="str">
            <v>MS</v>
          </cell>
          <cell r="E929" t="str">
            <v>La laguna - Alubaren</v>
          </cell>
          <cell r="G929">
            <v>1.68</v>
          </cell>
        </row>
        <row r="930">
          <cell r="A930" t="str">
            <v>08V76200</v>
          </cell>
          <cell r="B930" t="str">
            <v>V</v>
          </cell>
          <cell r="C930" t="str">
            <v>Sector 27</v>
          </cell>
          <cell r="D930" t="str">
            <v>TI</v>
          </cell>
          <cell r="E930" t="str">
            <v>Los Tablones - San Miguelito - La Libertad</v>
          </cell>
          <cell r="G930">
            <v>15.18</v>
          </cell>
        </row>
        <row r="931">
          <cell r="A931" t="str">
            <v>08V84300</v>
          </cell>
          <cell r="B931" t="str">
            <v>V</v>
          </cell>
          <cell r="C931" t="str">
            <v>Sector 27</v>
          </cell>
          <cell r="D931" t="str">
            <v>MS</v>
          </cell>
          <cell r="E931" t="str">
            <v>El Chaguite - Salalica</v>
          </cell>
          <cell r="G931">
            <v>24.92</v>
          </cell>
        </row>
        <row r="932">
          <cell r="A932" t="str">
            <v>08V84400</v>
          </cell>
          <cell r="B932" t="str">
            <v>V</v>
          </cell>
          <cell r="C932" t="str">
            <v>Sector 27</v>
          </cell>
          <cell r="D932" t="str">
            <v>TI</v>
          </cell>
          <cell r="E932" t="str">
            <v>V843 - San Rafael</v>
          </cell>
          <cell r="G932">
            <v>2.5</v>
          </cell>
        </row>
        <row r="933">
          <cell r="A933" t="str">
            <v>09S13110</v>
          </cell>
          <cell r="B933" t="str">
            <v>S</v>
          </cell>
          <cell r="C933" t="str">
            <v>Sector 28</v>
          </cell>
          <cell r="D933" t="str">
            <v>MS</v>
          </cell>
          <cell r="E933" t="str">
            <v>Ruta 131, Puerto Lempira - Acceso a Mocorón</v>
          </cell>
          <cell r="G933">
            <v>67.489999999999995</v>
          </cell>
        </row>
        <row r="934">
          <cell r="A934" t="str">
            <v>09S13120</v>
          </cell>
          <cell r="B934" t="str">
            <v>S</v>
          </cell>
          <cell r="C934" t="str">
            <v>Sector 28</v>
          </cell>
          <cell r="D934" t="str">
            <v>MS</v>
          </cell>
          <cell r="E934" t="str">
            <v>Ruta 131, Mocorón - Pranzail</v>
          </cell>
          <cell r="G934">
            <v>21.63</v>
          </cell>
        </row>
        <row r="935">
          <cell r="A935" t="str">
            <v>09S13130</v>
          </cell>
          <cell r="B935" t="str">
            <v>S</v>
          </cell>
          <cell r="C935" t="str">
            <v>Sector 28</v>
          </cell>
          <cell r="D935" t="str">
            <v>MS</v>
          </cell>
          <cell r="E935" t="str">
            <v>Ruta 131, Pranzail - Rus-Rus</v>
          </cell>
          <cell r="G935">
            <v>34.57</v>
          </cell>
        </row>
        <row r="936">
          <cell r="A936" t="str">
            <v>09S13140</v>
          </cell>
          <cell r="B936" t="str">
            <v>S</v>
          </cell>
          <cell r="C936" t="str">
            <v>Sector 28</v>
          </cell>
          <cell r="D936" t="str">
            <v>MS</v>
          </cell>
          <cell r="E936" t="str">
            <v>Ruta 131, Rus-Rus - Ahuasbila</v>
          </cell>
          <cell r="G936">
            <v>54.16</v>
          </cell>
        </row>
        <row r="937">
          <cell r="A937" t="str">
            <v>09S13310</v>
          </cell>
          <cell r="B937" t="str">
            <v>S</v>
          </cell>
          <cell r="C937" t="str">
            <v>Sector 28</v>
          </cell>
          <cell r="D937" t="str">
            <v>MS</v>
          </cell>
          <cell r="E937" t="str">
            <v>Ruta 133, S137 - Auka</v>
          </cell>
          <cell r="G937">
            <v>51.29</v>
          </cell>
        </row>
        <row r="938">
          <cell r="A938" t="str">
            <v>09S13710</v>
          </cell>
          <cell r="B938" t="str">
            <v>S</v>
          </cell>
          <cell r="C938" t="str">
            <v>Sector 28</v>
          </cell>
          <cell r="D938" t="str">
            <v>MS</v>
          </cell>
          <cell r="E938" t="str">
            <v>Ruta 137, S131 - Pranzail - Leimus</v>
          </cell>
          <cell r="G938">
            <v>21</v>
          </cell>
        </row>
        <row r="939">
          <cell r="A939" t="str">
            <v>09S13910</v>
          </cell>
          <cell r="B939" t="str">
            <v>S</v>
          </cell>
          <cell r="C939" t="str">
            <v>Sector 28</v>
          </cell>
          <cell r="D939" t="str">
            <v>MS</v>
          </cell>
          <cell r="E939" t="str">
            <v>Ruta 139, S131 - Tapanlaya</v>
          </cell>
          <cell r="G939">
            <v>12</v>
          </cell>
        </row>
        <row r="940">
          <cell r="A940" t="str">
            <v>09S14110</v>
          </cell>
          <cell r="B940" t="str">
            <v>S</v>
          </cell>
          <cell r="C940" t="str">
            <v>Sector 28</v>
          </cell>
          <cell r="D940" t="str">
            <v>MS</v>
          </cell>
          <cell r="E940" t="str">
            <v>Ruta 141, S131 - Mistruck</v>
          </cell>
          <cell r="G940">
            <v>5</v>
          </cell>
        </row>
        <row r="941">
          <cell r="A941" t="str">
            <v>09S14310</v>
          </cell>
          <cell r="B941" t="str">
            <v>S</v>
          </cell>
          <cell r="C941" t="str">
            <v>Sector 28</v>
          </cell>
          <cell r="D941" t="str">
            <v>MS</v>
          </cell>
          <cell r="E941" t="str">
            <v>Ruta 143, S131 - Mocorón</v>
          </cell>
          <cell r="G941">
            <v>10</v>
          </cell>
        </row>
        <row r="942">
          <cell r="A942" t="str">
            <v>09S14510</v>
          </cell>
          <cell r="B942" t="str">
            <v>S</v>
          </cell>
          <cell r="C942" t="str">
            <v>Sector 28</v>
          </cell>
          <cell r="D942" t="str">
            <v>MS</v>
          </cell>
          <cell r="E942" t="str">
            <v>Ruta 145, S131 - Acceso a Suhi</v>
          </cell>
          <cell r="G942">
            <v>9.5</v>
          </cell>
        </row>
        <row r="943">
          <cell r="A943" t="str">
            <v>09S14710</v>
          </cell>
          <cell r="B943" t="str">
            <v>S</v>
          </cell>
          <cell r="C943" t="str">
            <v>Sector 28</v>
          </cell>
          <cell r="D943" t="str">
            <v>MS</v>
          </cell>
          <cell r="E943" t="str">
            <v>Ruta 147, S131 - Acceso a Pure Oil (La Piur)</v>
          </cell>
          <cell r="G943">
            <v>7</v>
          </cell>
        </row>
        <row r="944">
          <cell r="A944" t="str">
            <v>09V21000</v>
          </cell>
          <cell r="B944" t="str">
            <v>V</v>
          </cell>
          <cell r="C944" t="str">
            <v>Sector 28</v>
          </cell>
          <cell r="D944" t="str">
            <v>TI</v>
          </cell>
          <cell r="E944" t="str">
            <v>S131 - Sirsirtara</v>
          </cell>
          <cell r="G944">
            <v>6</v>
          </cell>
        </row>
        <row r="945">
          <cell r="A945" t="str">
            <v>09V22000</v>
          </cell>
          <cell r="B945" t="str">
            <v>V</v>
          </cell>
          <cell r="C945" t="str">
            <v>Sector 28</v>
          </cell>
          <cell r="D945" t="str">
            <v>TI</v>
          </cell>
          <cell r="E945" t="str">
            <v>S131 - Pranza</v>
          </cell>
          <cell r="G945">
            <v>7</v>
          </cell>
        </row>
        <row r="946">
          <cell r="A946" t="str">
            <v>09V23000</v>
          </cell>
          <cell r="B946" t="str">
            <v>V</v>
          </cell>
          <cell r="C946" t="str">
            <v>Sector 28</v>
          </cell>
          <cell r="D946" t="str">
            <v>TI</v>
          </cell>
          <cell r="E946" t="str">
            <v>S133 - Lisagnipura</v>
          </cell>
          <cell r="G946">
            <v>21</v>
          </cell>
        </row>
        <row r="947">
          <cell r="A947" t="str">
            <v>09V24000</v>
          </cell>
          <cell r="B947" t="str">
            <v>V</v>
          </cell>
          <cell r="C947" t="str">
            <v>Sector 28</v>
          </cell>
          <cell r="D947" t="str">
            <v>MS</v>
          </cell>
          <cell r="E947" t="str">
            <v>S133 - Liwakuria</v>
          </cell>
          <cell r="G947">
            <v>4</v>
          </cell>
        </row>
        <row r="948">
          <cell r="A948" t="str">
            <v>10P02220</v>
          </cell>
          <cell r="B948" t="str">
            <v>P</v>
          </cell>
          <cell r="C948" t="str">
            <v>Sector 29</v>
          </cell>
          <cell r="D948" t="str">
            <v>TD</v>
          </cell>
          <cell r="F948" t="str">
            <v>Ruta 22, Límite Deptal. Comayagua/Intibucá - Jesús de Otoro</v>
          </cell>
          <cell r="G948">
            <v>19.510000000000002</v>
          </cell>
        </row>
        <row r="949">
          <cell r="A949" t="str">
            <v>10P02230</v>
          </cell>
          <cell r="B949" t="str">
            <v>P</v>
          </cell>
          <cell r="C949" t="str">
            <v>Sector 29</v>
          </cell>
          <cell r="D949" t="str">
            <v>TD</v>
          </cell>
          <cell r="F949" t="str">
            <v>Ruta 22, Jesús de Otoro - La Esperanza</v>
          </cell>
          <cell r="G949">
            <v>36.19</v>
          </cell>
        </row>
        <row r="950">
          <cell r="A950" t="str">
            <v>10S15010</v>
          </cell>
          <cell r="B950" t="str">
            <v>S</v>
          </cell>
          <cell r="C950" t="str">
            <v>Sector 29</v>
          </cell>
          <cell r="D950" t="str">
            <v>TD</v>
          </cell>
          <cell r="E950" t="str">
            <v>Ruta 150, Acceso a Jesus de Otoro</v>
          </cell>
          <cell r="G950">
            <v>0.94</v>
          </cell>
        </row>
        <row r="951">
          <cell r="A951" t="str">
            <v>10S15510</v>
          </cell>
          <cell r="B951" t="str">
            <v>S</v>
          </cell>
          <cell r="C951" t="str">
            <v>Sector 29</v>
          </cell>
          <cell r="D951" t="str">
            <v>MS</v>
          </cell>
          <cell r="F951" t="str">
            <v>Ruta 155, La Esperanza - San Miguelito</v>
          </cell>
          <cell r="G951">
            <v>28.1</v>
          </cell>
        </row>
        <row r="952">
          <cell r="A952" t="str">
            <v>10V60410</v>
          </cell>
          <cell r="B952" t="str">
            <v>V</v>
          </cell>
          <cell r="C952" t="str">
            <v>Sector 29</v>
          </cell>
          <cell r="D952" t="str">
            <v>MS</v>
          </cell>
          <cell r="E952" t="str">
            <v>San</v>
          </cell>
          <cell r="F952" t="str">
            <v>Antonio-Gualazara  (de:San Antonio-LD INT/LP)</v>
          </cell>
          <cell r="G952">
            <v>4.5999999999999996</v>
          </cell>
        </row>
        <row r="953">
          <cell r="A953" t="str">
            <v>10V60500</v>
          </cell>
          <cell r="B953" t="str">
            <v>V</v>
          </cell>
          <cell r="C953" t="str">
            <v>Sector 29</v>
          </cell>
          <cell r="D953" t="str">
            <v>MS</v>
          </cell>
          <cell r="E953" t="str">
            <v>La Esperanza - Chiligatoro</v>
          </cell>
          <cell r="G953">
            <v>7.8</v>
          </cell>
        </row>
        <row r="954">
          <cell r="A954" t="str">
            <v>10V60600</v>
          </cell>
          <cell r="B954" t="str">
            <v>V</v>
          </cell>
          <cell r="C954" t="str">
            <v>Sector 29</v>
          </cell>
          <cell r="D954" t="str">
            <v>MS</v>
          </cell>
          <cell r="E954" t="str">
            <v>Chiligatoro - Río Grande</v>
          </cell>
          <cell r="G954">
            <v>8.5399999999999991</v>
          </cell>
        </row>
        <row r="955">
          <cell r="A955" t="str">
            <v>10V60710</v>
          </cell>
          <cell r="B955" t="str">
            <v>V</v>
          </cell>
          <cell r="C955" t="str">
            <v>Sector 29</v>
          </cell>
          <cell r="D955" t="str">
            <v>TI</v>
          </cell>
          <cell r="F955" t="str">
            <v>Monte Verde - Agua Caliente - V666 (LD Intibuca / Sta. Barbara)</v>
          </cell>
          <cell r="G955">
            <v>13.94</v>
          </cell>
        </row>
        <row r="956">
          <cell r="A956" t="str">
            <v>10V60800</v>
          </cell>
          <cell r="B956" t="str">
            <v>V</v>
          </cell>
          <cell r="C956" t="str">
            <v>Sector 29</v>
          </cell>
          <cell r="D956" t="str">
            <v>MS</v>
          </cell>
          <cell r="F956" t="str">
            <v>Dulce Nombre de Togopala - San Fco. de Opalaca</v>
          </cell>
          <cell r="G956">
            <v>21.71</v>
          </cell>
        </row>
        <row r="957">
          <cell r="A957" t="str">
            <v>10V60900</v>
          </cell>
          <cell r="B957" t="str">
            <v>V</v>
          </cell>
          <cell r="C957" t="str">
            <v>Sector 29</v>
          </cell>
          <cell r="D957" t="str">
            <v>TI</v>
          </cell>
          <cell r="F957" t="str">
            <v>La Chorrera - San Pedro Duraznito - El Duraznito</v>
          </cell>
          <cell r="G957">
            <v>7.11</v>
          </cell>
        </row>
        <row r="958">
          <cell r="A958" t="str">
            <v>10V61000</v>
          </cell>
          <cell r="B958" t="str">
            <v>V</v>
          </cell>
          <cell r="C958" t="str">
            <v>Sector 29</v>
          </cell>
          <cell r="D958" t="str">
            <v>MS</v>
          </cell>
          <cell r="F958" t="str">
            <v>La Esperanza - El  Tabor - Azacualpa de Intibuca</v>
          </cell>
          <cell r="G958">
            <v>8.61</v>
          </cell>
        </row>
        <row r="959">
          <cell r="A959" t="str">
            <v>10V61100</v>
          </cell>
          <cell r="B959" t="str">
            <v>V</v>
          </cell>
          <cell r="C959" t="str">
            <v>Sector 29</v>
          </cell>
          <cell r="D959" t="str">
            <v>MS</v>
          </cell>
          <cell r="F959" t="str">
            <v>Azacualpa de Intibuca - Dulce Nombre de Togopala</v>
          </cell>
          <cell r="G959">
            <v>8.85</v>
          </cell>
        </row>
        <row r="960">
          <cell r="A960" t="str">
            <v>10V61200</v>
          </cell>
          <cell r="B960" t="str">
            <v>V</v>
          </cell>
          <cell r="C960" t="str">
            <v>Sector 29</v>
          </cell>
          <cell r="D960" t="str">
            <v>MS</v>
          </cell>
          <cell r="F960" t="str">
            <v>Quebrada Larga - Ologosi - Empalme P022</v>
          </cell>
          <cell r="G960">
            <v>4.4000000000000004</v>
          </cell>
        </row>
        <row r="961">
          <cell r="A961" t="str">
            <v>10V61300</v>
          </cell>
          <cell r="B961" t="str">
            <v>V</v>
          </cell>
          <cell r="C961" t="str">
            <v>Sector 29</v>
          </cell>
          <cell r="D961" t="str">
            <v>TI</v>
          </cell>
          <cell r="E961" t="str">
            <v>San José - El Durasnito</v>
          </cell>
          <cell r="G961">
            <v>6.2</v>
          </cell>
        </row>
        <row r="962">
          <cell r="A962" t="str">
            <v>10V61400</v>
          </cell>
          <cell r="B962" t="str">
            <v>V</v>
          </cell>
          <cell r="C962" t="str">
            <v>Sector 29</v>
          </cell>
          <cell r="D962" t="str">
            <v>TI</v>
          </cell>
          <cell r="E962" t="str">
            <v>V618 - Panina - San Pedrito</v>
          </cell>
          <cell r="G962">
            <v>10.1</v>
          </cell>
        </row>
        <row r="963">
          <cell r="A963" t="str">
            <v>10V61500</v>
          </cell>
          <cell r="B963" t="str">
            <v>V</v>
          </cell>
          <cell r="C963" t="str">
            <v>Sector 29</v>
          </cell>
          <cell r="D963" t="str">
            <v>MS</v>
          </cell>
          <cell r="F963" t="str">
            <v>Candelaria de Togopala - Río Grande</v>
          </cell>
          <cell r="G963">
            <v>3.1</v>
          </cell>
        </row>
        <row r="964">
          <cell r="A964" t="str">
            <v>10V61600</v>
          </cell>
          <cell r="B964" t="str">
            <v>V</v>
          </cell>
          <cell r="C964" t="str">
            <v>Sector 29</v>
          </cell>
          <cell r="D964" t="str">
            <v>MS</v>
          </cell>
          <cell r="F964" t="str">
            <v>El Tabor - Azacualpa de Yamaranguila</v>
          </cell>
          <cell r="G964">
            <v>2.58</v>
          </cell>
        </row>
        <row r="965">
          <cell r="A965" t="str">
            <v>10V61700</v>
          </cell>
          <cell r="B965" t="str">
            <v>V</v>
          </cell>
          <cell r="C965" t="str">
            <v>Sector 29</v>
          </cell>
          <cell r="D965" t="str">
            <v>MS</v>
          </cell>
          <cell r="E965" t="str">
            <v>V605 - Azacualpa de Intibucá</v>
          </cell>
          <cell r="G965">
            <v>1.77</v>
          </cell>
        </row>
        <row r="966">
          <cell r="A966" t="str">
            <v>10V61800</v>
          </cell>
          <cell r="B966" t="str">
            <v>V</v>
          </cell>
          <cell r="C966" t="str">
            <v>Sector 29</v>
          </cell>
          <cell r="D966" t="str">
            <v>MS</v>
          </cell>
          <cell r="F966" t="str">
            <v>Rio Grande - San Nicolas - El Rosario</v>
          </cell>
          <cell r="G966">
            <v>19.059999999999999</v>
          </cell>
        </row>
        <row r="967">
          <cell r="A967" t="str">
            <v>10V61900</v>
          </cell>
          <cell r="B967" t="str">
            <v>V</v>
          </cell>
          <cell r="C967" t="str">
            <v>Sector 29</v>
          </cell>
          <cell r="D967" t="str">
            <v>MS</v>
          </cell>
          <cell r="E967" t="str">
            <v>V606 - Manazapa - Belen - V618</v>
          </cell>
          <cell r="G967">
            <v>16.25</v>
          </cell>
        </row>
        <row r="968">
          <cell r="A968" t="str">
            <v>10V62000</v>
          </cell>
          <cell r="B968" t="str">
            <v>V</v>
          </cell>
          <cell r="C968" t="str">
            <v>Sector 29</v>
          </cell>
          <cell r="D968" t="str">
            <v>MS</v>
          </cell>
          <cell r="E968" t="str">
            <v>Chiligatoro - Pueblo Viejo</v>
          </cell>
          <cell r="G968">
            <v>2.5</v>
          </cell>
        </row>
        <row r="969">
          <cell r="A969" t="str">
            <v>10V62100</v>
          </cell>
          <cell r="B969" t="str">
            <v>V</v>
          </cell>
          <cell r="C969" t="str">
            <v>Sector 29</v>
          </cell>
          <cell r="D969" t="str">
            <v>TI</v>
          </cell>
          <cell r="E969" t="str">
            <v>Intibuca - El Faizal - Chiligatoro</v>
          </cell>
          <cell r="G969">
            <v>7.44</v>
          </cell>
        </row>
        <row r="970">
          <cell r="A970" t="str">
            <v>10V62200</v>
          </cell>
          <cell r="B970" t="str">
            <v>V</v>
          </cell>
          <cell r="C970" t="str">
            <v>Sector 29</v>
          </cell>
          <cell r="D970" t="str">
            <v>MS</v>
          </cell>
          <cell r="E970" t="str">
            <v>P022 - Malguara - El Rodeo</v>
          </cell>
          <cell r="G970">
            <v>17.22</v>
          </cell>
        </row>
        <row r="971">
          <cell r="A971" t="str">
            <v>10V62300</v>
          </cell>
          <cell r="B971" t="str">
            <v>V</v>
          </cell>
          <cell r="C971" t="str">
            <v>Sector 29</v>
          </cell>
          <cell r="D971" t="str">
            <v>MS</v>
          </cell>
          <cell r="F971" t="str">
            <v>Malguara - Las Delicias - Trabajaderos</v>
          </cell>
          <cell r="G971">
            <v>3</v>
          </cell>
        </row>
        <row r="972">
          <cell r="A972" t="str">
            <v>10V62400</v>
          </cell>
          <cell r="B972" t="str">
            <v>V</v>
          </cell>
          <cell r="C972" t="str">
            <v>Sector 29</v>
          </cell>
          <cell r="D972" t="str">
            <v>MS</v>
          </cell>
          <cell r="E972" t="str">
            <v>La Esperanza - Pinares - V622</v>
          </cell>
          <cell r="G972">
            <v>3.61</v>
          </cell>
        </row>
        <row r="973">
          <cell r="A973" t="str">
            <v>10V62500</v>
          </cell>
          <cell r="B973" t="str">
            <v>V</v>
          </cell>
          <cell r="C973" t="str">
            <v>Sector 29</v>
          </cell>
          <cell r="D973" t="str">
            <v>MS</v>
          </cell>
          <cell r="E973" t="str">
            <v>San Nicolás - San</v>
          </cell>
          <cell r="F973" t="str">
            <v>Antonio</v>
          </cell>
          <cell r="G973">
            <v>2.76</v>
          </cell>
        </row>
        <row r="974">
          <cell r="A974" t="str">
            <v>10V62600</v>
          </cell>
          <cell r="B974" t="str">
            <v>V</v>
          </cell>
          <cell r="C974" t="str">
            <v>Sector 29</v>
          </cell>
          <cell r="D974" t="str">
            <v>MS</v>
          </cell>
          <cell r="E974" t="str">
            <v>V622 - Miscure Centro</v>
          </cell>
          <cell r="G974">
            <v>4.25</v>
          </cell>
        </row>
        <row r="975">
          <cell r="A975" t="str">
            <v>10V62700</v>
          </cell>
          <cell r="B975" t="str">
            <v>V</v>
          </cell>
          <cell r="C975" t="str">
            <v>Sector 29</v>
          </cell>
          <cell r="D975" t="str">
            <v>MS</v>
          </cell>
          <cell r="E975" t="str">
            <v>Ruta 155 - Quiaterique</v>
          </cell>
          <cell r="G975">
            <v>3.97</v>
          </cell>
        </row>
        <row r="976">
          <cell r="A976" t="str">
            <v>10V62800</v>
          </cell>
          <cell r="B976" t="str">
            <v>V</v>
          </cell>
          <cell r="C976" t="str">
            <v>Sector 29</v>
          </cell>
          <cell r="D976" t="str">
            <v>MS</v>
          </cell>
          <cell r="E976" t="str">
            <v>Ruta 155 - El Pelón</v>
          </cell>
          <cell r="G976">
            <v>0.74</v>
          </cell>
        </row>
        <row r="977">
          <cell r="A977" t="str">
            <v>10V62900</v>
          </cell>
          <cell r="B977" t="str">
            <v>V</v>
          </cell>
          <cell r="C977" t="str">
            <v>Sector 29</v>
          </cell>
          <cell r="D977" t="str">
            <v>MS</v>
          </cell>
          <cell r="E977" t="str">
            <v>Ruta 155 - Los Planes</v>
          </cell>
          <cell r="G977">
            <v>4.42</v>
          </cell>
        </row>
        <row r="978">
          <cell r="A978" t="str">
            <v>10V63000</v>
          </cell>
          <cell r="B978" t="str">
            <v>V</v>
          </cell>
          <cell r="C978" t="str">
            <v>Sector 29</v>
          </cell>
          <cell r="D978" t="str">
            <v>MS</v>
          </cell>
          <cell r="E978" t="str">
            <v>V629 - El Membrillo</v>
          </cell>
          <cell r="G978">
            <v>1.03</v>
          </cell>
        </row>
        <row r="979">
          <cell r="A979" t="str">
            <v>10V63100</v>
          </cell>
          <cell r="B979" t="str">
            <v>V</v>
          </cell>
          <cell r="C979" t="str">
            <v>Sector 29</v>
          </cell>
          <cell r="D979" t="str">
            <v>TI</v>
          </cell>
          <cell r="E979" t="str">
            <v>El Rosario - El Naranjo</v>
          </cell>
          <cell r="G979">
            <v>6.34</v>
          </cell>
        </row>
        <row r="980">
          <cell r="A980" t="str">
            <v>10V63200</v>
          </cell>
          <cell r="B980" t="str">
            <v>V</v>
          </cell>
          <cell r="C980" t="str">
            <v>Sector 29</v>
          </cell>
          <cell r="D980" t="str">
            <v>TI</v>
          </cell>
          <cell r="E980" t="str">
            <v>El Rodeo - Planes de Mixcure</v>
          </cell>
          <cell r="G980">
            <v>5.42</v>
          </cell>
        </row>
        <row r="981">
          <cell r="A981" t="str">
            <v>10V63300</v>
          </cell>
          <cell r="B981" t="str">
            <v>V</v>
          </cell>
          <cell r="C981" t="str">
            <v>Sector 29</v>
          </cell>
          <cell r="D981" t="str">
            <v>TI</v>
          </cell>
          <cell r="F981" t="str">
            <v>Camasca - Santa Cruz - Puente Guarajambala</v>
          </cell>
          <cell r="G981">
            <v>6.48</v>
          </cell>
        </row>
        <row r="982">
          <cell r="A982" t="str">
            <v>10V63400</v>
          </cell>
          <cell r="B982" t="str">
            <v>V</v>
          </cell>
          <cell r="C982" t="str">
            <v>Sector 29</v>
          </cell>
          <cell r="D982" t="str">
            <v>TI</v>
          </cell>
          <cell r="E982" t="str">
            <v>V626 - Mision Mixcure</v>
          </cell>
          <cell r="G982">
            <v>1.1499999999999999</v>
          </cell>
        </row>
        <row r="983">
          <cell r="A983" t="str">
            <v>10V65000</v>
          </cell>
          <cell r="B983" t="str">
            <v>V</v>
          </cell>
          <cell r="C983" t="str">
            <v>Sector 29</v>
          </cell>
          <cell r="D983" t="str">
            <v>TI</v>
          </cell>
          <cell r="E983" t="str">
            <v>V626 - Palma Mixcure</v>
          </cell>
          <cell r="G983">
            <v>3.4</v>
          </cell>
        </row>
        <row r="984">
          <cell r="A984" t="str">
            <v>10V65110</v>
          </cell>
          <cell r="B984" t="str">
            <v>V</v>
          </cell>
          <cell r="C984" t="str">
            <v>Sector 29</v>
          </cell>
          <cell r="D984" t="str">
            <v>TI</v>
          </cell>
          <cell r="F984" t="str">
            <v>San Fco. de Opalaca - El Pinal - Nueva Esperanza - V666 (Limite Intibuca /</v>
          </cell>
          <cell r="G984">
            <v>25.03</v>
          </cell>
        </row>
        <row r="985">
          <cell r="A985" t="str">
            <v>10V65200</v>
          </cell>
          <cell r="B985" t="str">
            <v>V</v>
          </cell>
          <cell r="C985" t="str">
            <v>Sector 29</v>
          </cell>
          <cell r="D985" t="str">
            <v>MS</v>
          </cell>
          <cell r="F985" t="str">
            <v>Lagunetas - Potreritos - El Encinal</v>
          </cell>
          <cell r="G985">
            <v>6.83</v>
          </cell>
        </row>
        <row r="986">
          <cell r="A986" t="str">
            <v>10V65300</v>
          </cell>
          <cell r="B986" t="str">
            <v>V</v>
          </cell>
          <cell r="C986" t="str">
            <v>Sector 29</v>
          </cell>
          <cell r="D986" t="str">
            <v>MS</v>
          </cell>
          <cell r="E986" t="str">
            <v>P022 - Masaguara - San</v>
          </cell>
          <cell r="F986" t="str">
            <v>Antonio (Carr. Vieja)</v>
          </cell>
          <cell r="G986">
            <v>31.4</v>
          </cell>
        </row>
        <row r="987">
          <cell r="A987" t="str">
            <v>10V65400</v>
          </cell>
          <cell r="B987" t="str">
            <v>V</v>
          </cell>
          <cell r="C987" t="str">
            <v>Sector 29</v>
          </cell>
          <cell r="D987" t="str">
            <v>MS</v>
          </cell>
          <cell r="E987" t="str">
            <v>San</v>
          </cell>
          <cell r="F987" t="str">
            <v>Antonio - V655 (Puente La Gloria)</v>
          </cell>
          <cell r="G987">
            <v>7.65</v>
          </cell>
        </row>
        <row r="988">
          <cell r="A988" t="str">
            <v>10V65500</v>
          </cell>
          <cell r="B988" t="str">
            <v>V</v>
          </cell>
          <cell r="C988" t="str">
            <v>Sector 29</v>
          </cell>
          <cell r="D988" t="str">
            <v>MS</v>
          </cell>
          <cell r="F988" t="str">
            <v>P022 (Jesus de Otoro) - El Carnizuelo - La Loma</v>
          </cell>
          <cell r="G988">
            <v>15.83</v>
          </cell>
        </row>
        <row r="989">
          <cell r="A989" t="str">
            <v>10V65600</v>
          </cell>
          <cell r="B989" t="str">
            <v>V</v>
          </cell>
          <cell r="C989" t="str">
            <v>Sector 29</v>
          </cell>
          <cell r="D989" t="str">
            <v>MS</v>
          </cell>
          <cell r="E989" t="str">
            <v>V664 - El Injerto</v>
          </cell>
          <cell r="G989">
            <v>7.4</v>
          </cell>
        </row>
        <row r="990">
          <cell r="A990" t="str">
            <v>10V65700</v>
          </cell>
          <cell r="B990" t="str">
            <v>V</v>
          </cell>
          <cell r="C990" t="str">
            <v>Sector 29</v>
          </cell>
          <cell r="D990" t="str">
            <v>MS</v>
          </cell>
          <cell r="E990" t="str">
            <v>V664 - Union Praga</v>
          </cell>
          <cell r="G990">
            <v>4.9400000000000004</v>
          </cell>
        </row>
        <row r="991">
          <cell r="A991" t="str">
            <v>10V65800</v>
          </cell>
          <cell r="B991" t="str">
            <v>V</v>
          </cell>
          <cell r="C991" t="str">
            <v>Sector 29</v>
          </cell>
          <cell r="D991" t="str">
            <v>MS</v>
          </cell>
          <cell r="E991" t="str">
            <v>Jesus de Otoro - El Zapote</v>
          </cell>
          <cell r="G991">
            <v>2.8</v>
          </cell>
        </row>
        <row r="992">
          <cell r="A992" t="str">
            <v>10V65900</v>
          </cell>
          <cell r="B992" t="str">
            <v>V</v>
          </cell>
          <cell r="C992" t="str">
            <v>Sector 29</v>
          </cell>
          <cell r="D992" t="str">
            <v>MS</v>
          </cell>
          <cell r="E992" t="str">
            <v>P022 - Santa Fe</v>
          </cell>
          <cell r="F992" t="str">
            <v>Abajo - Santa Fe Arriba - P022</v>
          </cell>
          <cell r="G992">
            <v>9.9</v>
          </cell>
        </row>
        <row r="993">
          <cell r="A993" t="str">
            <v>10V66000</v>
          </cell>
          <cell r="B993" t="str">
            <v>V</v>
          </cell>
          <cell r="C993" t="str">
            <v>Sector 29</v>
          </cell>
          <cell r="D993" t="str">
            <v>MS</v>
          </cell>
          <cell r="F993" t="str">
            <v>P022 - Santo Domingo - San Isidro</v>
          </cell>
          <cell r="G993">
            <v>24.8</v>
          </cell>
        </row>
        <row r="994">
          <cell r="A994" t="str">
            <v>10V66100</v>
          </cell>
          <cell r="B994" t="str">
            <v>V</v>
          </cell>
          <cell r="C994" t="str">
            <v>Sector 29</v>
          </cell>
          <cell r="D994" t="str">
            <v>MS</v>
          </cell>
          <cell r="F994" t="str">
            <v>San Isidro - Llanos de Santa Cruz - El Junquillo</v>
          </cell>
          <cell r="G994">
            <v>14.1</v>
          </cell>
        </row>
        <row r="995">
          <cell r="A995" t="str">
            <v>10V66200</v>
          </cell>
          <cell r="B995" t="str">
            <v>V</v>
          </cell>
          <cell r="C995" t="str">
            <v>Sector 29</v>
          </cell>
          <cell r="D995" t="str">
            <v>MS</v>
          </cell>
          <cell r="E995" t="str">
            <v>V661 - San Pedrito - El Naranjo</v>
          </cell>
          <cell r="G995">
            <v>14</v>
          </cell>
        </row>
        <row r="996">
          <cell r="A996" t="str">
            <v>10V66300</v>
          </cell>
          <cell r="B996" t="str">
            <v>V</v>
          </cell>
          <cell r="C996" t="str">
            <v>Sector 29</v>
          </cell>
          <cell r="D996" t="str">
            <v>MS</v>
          </cell>
          <cell r="E996" t="str">
            <v>El Ocote - Planes de Mixcure</v>
          </cell>
          <cell r="G996">
            <v>9.3000000000000007</v>
          </cell>
        </row>
        <row r="997">
          <cell r="A997" t="str">
            <v>10V66400</v>
          </cell>
          <cell r="B997" t="str">
            <v>V</v>
          </cell>
          <cell r="C997" t="str">
            <v>Sector 29</v>
          </cell>
          <cell r="D997" t="str">
            <v>TI</v>
          </cell>
          <cell r="E997" t="str">
            <v>Jesús  de Otoro - Quiraguira</v>
          </cell>
          <cell r="G997">
            <v>13.5</v>
          </cell>
        </row>
        <row r="998">
          <cell r="A998" t="str">
            <v>10V66500</v>
          </cell>
          <cell r="B998" t="str">
            <v>V</v>
          </cell>
          <cell r="C998" t="str">
            <v>Sector 29</v>
          </cell>
          <cell r="D998" t="str">
            <v>MS</v>
          </cell>
          <cell r="F998" t="str">
            <v>Quiraguira - La Loma - Lagunetas - Horcones</v>
          </cell>
          <cell r="G998">
            <v>9.3000000000000007</v>
          </cell>
        </row>
        <row r="999">
          <cell r="A999" t="str">
            <v>10V66600</v>
          </cell>
          <cell r="B999" t="str">
            <v>V</v>
          </cell>
          <cell r="C999" t="str">
            <v>Sector 29</v>
          </cell>
          <cell r="D999" t="str">
            <v>TI</v>
          </cell>
          <cell r="E999" t="str">
            <v>San Jeronimo - Rodadora</v>
          </cell>
          <cell r="G999">
            <v>3.12</v>
          </cell>
        </row>
        <row r="1000">
          <cell r="A1000" t="str">
            <v>10V66700</v>
          </cell>
          <cell r="B1000" t="str">
            <v>V</v>
          </cell>
          <cell r="C1000" t="str">
            <v>Sector 29</v>
          </cell>
          <cell r="D1000" t="str">
            <v>TI</v>
          </cell>
          <cell r="E1000" t="str">
            <v>Choloma - Las Lagunas</v>
          </cell>
          <cell r="G1000">
            <v>4.1399999999999997</v>
          </cell>
        </row>
        <row r="1001">
          <cell r="A1001" t="str">
            <v>10V66800</v>
          </cell>
          <cell r="B1001" t="str">
            <v>V</v>
          </cell>
          <cell r="C1001" t="str">
            <v>Sector 29</v>
          </cell>
          <cell r="D1001" t="str">
            <v>MS</v>
          </cell>
          <cell r="E1001" t="str">
            <v>V670 - Casas Viejas</v>
          </cell>
          <cell r="G1001">
            <v>1.3</v>
          </cell>
        </row>
        <row r="1002">
          <cell r="A1002" t="str">
            <v>10V66900</v>
          </cell>
          <cell r="B1002" t="str">
            <v>V</v>
          </cell>
          <cell r="C1002" t="str">
            <v>Sector 29</v>
          </cell>
          <cell r="D1002" t="str">
            <v>TI</v>
          </cell>
          <cell r="F1002" t="str">
            <v>San Pedrito - San Bartolo - Tejera Rio Blanco</v>
          </cell>
          <cell r="G1002">
            <v>12.94</v>
          </cell>
        </row>
        <row r="1003">
          <cell r="A1003" t="str">
            <v>10V67000</v>
          </cell>
          <cell r="B1003" t="str">
            <v>V</v>
          </cell>
          <cell r="C1003" t="str">
            <v>Sector 29</v>
          </cell>
          <cell r="D1003" t="str">
            <v>MS</v>
          </cell>
          <cell r="F1003" t="str">
            <v>Jesús de Otoro - San Rafael - Las Ventanas</v>
          </cell>
          <cell r="G1003">
            <v>19.36</v>
          </cell>
        </row>
        <row r="1004">
          <cell r="A1004" t="str">
            <v>10V67100</v>
          </cell>
          <cell r="B1004" t="str">
            <v>V</v>
          </cell>
          <cell r="C1004" t="str">
            <v>Sector 29</v>
          </cell>
          <cell r="D1004" t="str">
            <v>TI</v>
          </cell>
          <cell r="E1004" t="str">
            <v>Nueva Esperanza - San Vicente</v>
          </cell>
          <cell r="G1004">
            <v>3.68</v>
          </cell>
        </row>
        <row r="1005">
          <cell r="A1005" t="str">
            <v xml:space="preserve">10V67200  </v>
          </cell>
          <cell r="B1005" t="str">
            <v>V</v>
          </cell>
          <cell r="C1005" t="str">
            <v>Sector 29</v>
          </cell>
          <cell r="D1005" t="str">
            <v>TI</v>
          </cell>
          <cell r="F1005" t="str">
            <v>San Juan Rodeo - El Naranjo Mixcure</v>
          </cell>
          <cell r="G1005">
            <v>3.13</v>
          </cell>
        </row>
        <row r="1006">
          <cell r="A1006" t="str">
            <v>10P01160</v>
          </cell>
          <cell r="B1006" t="str">
            <v>P</v>
          </cell>
          <cell r="C1006" t="str">
            <v>Sector 30</v>
          </cell>
          <cell r="D1006" t="str">
            <v>TD</v>
          </cell>
          <cell r="F1006" t="str">
            <v>Ruta CA-11-A, Límite Deptal. Lempira/Intibucá - San Juan</v>
          </cell>
          <cell r="H1006">
            <v>13.61</v>
          </cell>
        </row>
        <row r="1007">
          <cell r="A1007" t="str">
            <v>10P01170</v>
          </cell>
          <cell r="B1007" t="str">
            <v>P</v>
          </cell>
          <cell r="C1007" t="str">
            <v>Sector 30</v>
          </cell>
          <cell r="D1007" t="str">
            <v>TD</v>
          </cell>
          <cell r="F1007" t="str">
            <v>Ruta CA-11-A, San Juan - San Miguelito</v>
          </cell>
          <cell r="H1007">
            <v>10.11</v>
          </cell>
        </row>
        <row r="1008">
          <cell r="A1008" t="str">
            <v>10P01175</v>
          </cell>
          <cell r="B1008" t="str">
            <v>P</v>
          </cell>
          <cell r="C1008" t="str">
            <v>Sector 30</v>
          </cell>
          <cell r="D1008" t="str">
            <v>MS</v>
          </cell>
          <cell r="F1008" t="str">
            <v>Ruta CA-11A, San Miguelito - Yamaranguila - La Esperanza</v>
          </cell>
          <cell r="H1008">
            <v>35.5</v>
          </cell>
        </row>
        <row r="1009">
          <cell r="A1009" t="str">
            <v>10P01180</v>
          </cell>
          <cell r="B1009" t="str">
            <v>P</v>
          </cell>
          <cell r="C1009" t="str">
            <v>Sector 30</v>
          </cell>
          <cell r="D1009" t="str">
            <v>TD</v>
          </cell>
          <cell r="F1009" t="str">
            <v>Ruta CA-11-A, La Esperanza - Limite Deptal. Intibuca/La Paz</v>
          </cell>
          <cell r="H1009">
            <v>18.2</v>
          </cell>
        </row>
        <row r="1010">
          <cell r="A1010" t="str">
            <v>10S11690</v>
          </cell>
          <cell r="B1010" t="str">
            <v>S</v>
          </cell>
          <cell r="C1010" t="str">
            <v>Sector 30</v>
          </cell>
          <cell r="D1010" t="str">
            <v>MS</v>
          </cell>
          <cell r="F1010" t="str">
            <v>Ruta 116, Límite Deptal. Lempira/Intibucá - San Juan</v>
          </cell>
          <cell r="H1010">
            <v>5.12</v>
          </cell>
        </row>
        <row r="1011">
          <cell r="A1011" t="str">
            <v>10S11810</v>
          </cell>
          <cell r="B1011" t="str">
            <v>S</v>
          </cell>
          <cell r="C1011" t="str">
            <v>Sector 30</v>
          </cell>
          <cell r="D1011" t="str">
            <v>MS</v>
          </cell>
          <cell r="F1011" t="str">
            <v>Ruta 118, CA-11A - Camasca</v>
          </cell>
          <cell r="H1011">
            <v>58.05</v>
          </cell>
        </row>
        <row r="1012">
          <cell r="A1012" t="str">
            <v>10S11820</v>
          </cell>
          <cell r="B1012" t="str">
            <v>S</v>
          </cell>
          <cell r="C1012" t="str">
            <v>Sector 30</v>
          </cell>
          <cell r="D1012" t="str">
            <v>MS</v>
          </cell>
          <cell r="F1012" t="str">
            <v>Ruta 118, Camasca - Santa Lucía</v>
          </cell>
          <cell r="H1012">
            <v>17.8</v>
          </cell>
        </row>
        <row r="1013">
          <cell r="A1013" t="str">
            <v>10S12010</v>
          </cell>
          <cell r="B1013" t="str">
            <v>S</v>
          </cell>
          <cell r="C1013" t="str">
            <v>Sector 30</v>
          </cell>
          <cell r="D1013" t="str">
            <v>MS</v>
          </cell>
          <cell r="F1013" t="str">
            <v>Ruta 120, Ruta S-118 - Colomoncagua</v>
          </cell>
          <cell r="H1013">
            <v>13.25</v>
          </cell>
        </row>
        <row r="1014">
          <cell r="A1014" t="str">
            <v>10S12210</v>
          </cell>
          <cell r="B1014" t="str">
            <v>S</v>
          </cell>
          <cell r="C1014" t="str">
            <v>Sector 30</v>
          </cell>
          <cell r="D1014" t="str">
            <v>MS</v>
          </cell>
          <cell r="F1014" t="str">
            <v>Ruta 122, San Juan de Dios - San</v>
          </cell>
          <cell r="G1014" t="str">
            <v>Antonio</v>
          </cell>
          <cell r="H1014">
            <v>14.75</v>
          </cell>
        </row>
        <row r="1015">
          <cell r="A1015" t="str">
            <v>10V63500</v>
          </cell>
          <cell r="B1015" t="str">
            <v>V</v>
          </cell>
          <cell r="C1015" t="str">
            <v>Sector 30</v>
          </cell>
          <cell r="D1015" t="str">
            <v>MS</v>
          </cell>
          <cell r="F1015" t="str">
            <v>Ruta CA-11A - Dolores</v>
          </cell>
          <cell r="H1015">
            <v>12.73</v>
          </cell>
        </row>
        <row r="1016">
          <cell r="A1016" t="str">
            <v>10V63600</v>
          </cell>
          <cell r="B1016" t="str">
            <v>V</v>
          </cell>
          <cell r="C1016" t="str">
            <v>Sector 30</v>
          </cell>
          <cell r="D1016" t="str">
            <v>MS</v>
          </cell>
          <cell r="F1016" t="str">
            <v>Colomoncagua - Las Flores (Front. El Salvador)</v>
          </cell>
          <cell r="H1016">
            <v>6.3</v>
          </cell>
        </row>
        <row r="1017">
          <cell r="A1017" t="str">
            <v>10V63700</v>
          </cell>
          <cell r="B1017" t="str">
            <v>V</v>
          </cell>
          <cell r="C1017" t="str">
            <v>Sector 30</v>
          </cell>
          <cell r="D1017" t="str">
            <v>TI</v>
          </cell>
          <cell r="F1017" t="str">
            <v>Colomoncagua - Santa</v>
          </cell>
          <cell r="G1017" t="str">
            <v>Ana (Front. El Salvador)</v>
          </cell>
          <cell r="H1017">
            <v>10</v>
          </cell>
        </row>
        <row r="1018">
          <cell r="A1018" t="str">
            <v>10V63800</v>
          </cell>
          <cell r="B1018" t="str">
            <v>V</v>
          </cell>
          <cell r="C1018" t="str">
            <v>Sector 30</v>
          </cell>
          <cell r="D1018" t="str">
            <v>TI</v>
          </cell>
          <cell r="F1018" t="str">
            <v>Magdalena - La Orilla</v>
          </cell>
          <cell r="H1018">
            <v>6.7</v>
          </cell>
        </row>
        <row r="1019">
          <cell r="A1019" t="str">
            <v>10V63900</v>
          </cell>
          <cell r="B1019" t="str">
            <v>V</v>
          </cell>
          <cell r="C1019" t="str">
            <v>Sector 30</v>
          </cell>
          <cell r="D1019" t="str">
            <v>TI</v>
          </cell>
          <cell r="F1019" t="str">
            <v>Santa Lucia - San Juan Troncoso</v>
          </cell>
          <cell r="H1019">
            <v>3.5</v>
          </cell>
        </row>
        <row r="1020">
          <cell r="A1020" t="str">
            <v>10V64000</v>
          </cell>
          <cell r="B1020" t="str">
            <v>V</v>
          </cell>
          <cell r="C1020" t="str">
            <v>Sector 30</v>
          </cell>
          <cell r="D1020" t="str">
            <v>TI</v>
          </cell>
          <cell r="E1020" t="str">
            <v>San</v>
          </cell>
          <cell r="F1020" t="str">
            <v>Antonio - Santa Teresa - Borbollon</v>
          </cell>
          <cell r="H1020">
            <v>10.9</v>
          </cell>
        </row>
        <row r="1021">
          <cell r="A1021" t="str">
            <v>10V64100</v>
          </cell>
          <cell r="B1021" t="str">
            <v>V</v>
          </cell>
          <cell r="C1021" t="str">
            <v>Sector 30</v>
          </cell>
          <cell r="D1021" t="str">
            <v>TI</v>
          </cell>
          <cell r="F1021" t="str">
            <v>S118 - Santiago</v>
          </cell>
          <cell r="H1021">
            <v>1.87</v>
          </cell>
        </row>
        <row r="1022">
          <cell r="A1022" t="str">
            <v>10V64200</v>
          </cell>
          <cell r="B1022" t="str">
            <v>V</v>
          </cell>
          <cell r="C1022" t="str">
            <v>Sector 30</v>
          </cell>
          <cell r="D1022" t="str">
            <v>MS</v>
          </cell>
          <cell r="F1022" t="str">
            <v>Guanacaste - Las Delicias</v>
          </cell>
          <cell r="H1022">
            <v>4.12</v>
          </cell>
        </row>
        <row r="1023">
          <cell r="A1023" t="str">
            <v>10V64300</v>
          </cell>
          <cell r="B1023" t="str">
            <v>V</v>
          </cell>
          <cell r="C1023" t="str">
            <v>Sector 30</v>
          </cell>
          <cell r="D1023" t="str">
            <v>TI</v>
          </cell>
          <cell r="F1023" t="str">
            <v>S118 - Buena Vista</v>
          </cell>
          <cell r="H1023">
            <v>1.86</v>
          </cell>
        </row>
        <row r="1024">
          <cell r="A1024" t="str">
            <v>10V64400</v>
          </cell>
          <cell r="B1024" t="str">
            <v>V</v>
          </cell>
          <cell r="C1024" t="str">
            <v>Sector 30</v>
          </cell>
          <cell r="D1024" t="str">
            <v>TI</v>
          </cell>
          <cell r="F1024" t="str">
            <v>El Portillo - El Porvenir - Santa Maria de las Flores</v>
          </cell>
          <cell r="H1024">
            <v>8.35</v>
          </cell>
        </row>
        <row r="1025">
          <cell r="A1025" t="str">
            <v>10V64500</v>
          </cell>
          <cell r="B1025" t="str">
            <v>V</v>
          </cell>
          <cell r="C1025" t="str">
            <v>Sector 30</v>
          </cell>
          <cell r="D1025" t="str">
            <v>MS</v>
          </cell>
          <cell r="F1025" t="str">
            <v>S118 - El Cerrón</v>
          </cell>
          <cell r="H1025">
            <v>2.8</v>
          </cell>
        </row>
        <row r="1026">
          <cell r="A1026" t="str">
            <v>10V64600</v>
          </cell>
          <cell r="B1026" t="str">
            <v>V</v>
          </cell>
          <cell r="C1026" t="str">
            <v>Sector 30</v>
          </cell>
          <cell r="D1026" t="str">
            <v>TI</v>
          </cell>
          <cell r="F1026" t="str">
            <v>S118 - Pericón</v>
          </cell>
          <cell r="H1026">
            <v>3.12</v>
          </cell>
        </row>
        <row r="1027">
          <cell r="A1027" t="str">
            <v>10V64700</v>
          </cell>
          <cell r="B1027" t="str">
            <v>V</v>
          </cell>
          <cell r="C1027" t="str">
            <v>Sector 30</v>
          </cell>
          <cell r="D1027" t="str">
            <v>MS</v>
          </cell>
          <cell r="F1027" t="str">
            <v>Yamaranguila - Semane</v>
          </cell>
          <cell r="H1027">
            <v>8.6</v>
          </cell>
        </row>
        <row r="1028">
          <cell r="A1028" t="str">
            <v>10V64800</v>
          </cell>
          <cell r="B1028" t="str">
            <v>V</v>
          </cell>
          <cell r="C1028" t="str">
            <v>Sector 30</v>
          </cell>
          <cell r="D1028" t="str">
            <v>MS</v>
          </cell>
          <cell r="F1028" t="str">
            <v>Ruta CA-11A - Santa Cruz del Rosario</v>
          </cell>
          <cell r="H1028">
            <v>4.6399999999999997</v>
          </cell>
        </row>
        <row r="1029">
          <cell r="A1029" t="str">
            <v>10V64900</v>
          </cell>
          <cell r="B1029" t="str">
            <v>V</v>
          </cell>
          <cell r="C1029" t="str">
            <v>Sector 30</v>
          </cell>
          <cell r="D1029" t="str">
            <v>TI</v>
          </cell>
          <cell r="F1029" t="str">
            <v>San Juan - San Jose de Cataulaca - Cocire</v>
          </cell>
          <cell r="H1029">
            <v>9.1999999999999993</v>
          </cell>
        </row>
        <row r="1030">
          <cell r="A1030" t="str">
            <v>11P03510</v>
          </cell>
          <cell r="B1030" t="str">
            <v>P</v>
          </cell>
          <cell r="C1030" t="str">
            <v>Sector 31</v>
          </cell>
          <cell r="D1030" t="str">
            <v>TD</v>
          </cell>
          <cell r="E1030" t="str">
            <v>Ruta 35, West Bay - West End</v>
          </cell>
          <cell r="F1030">
            <v>5</v>
          </cell>
        </row>
        <row r="1031">
          <cell r="A1031" t="str">
            <v>11P03520</v>
          </cell>
          <cell r="B1031" t="str">
            <v>P</v>
          </cell>
          <cell r="C1031" t="str">
            <v>Sector 31</v>
          </cell>
          <cell r="D1031" t="str">
            <v>CA</v>
          </cell>
          <cell r="E1031" t="str">
            <v>Ruta 35, West End - Coxen Hole</v>
          </cell>
          <cell r="F1031">
            <v>11.7</v>
          </cell>
        </row>
        <row r="1032">
          <cell r="A1032" t="str">
            <v>11P03530</v>
          </cell>
          <cell r="B1032" t="str">
            <v>P</v>
          </cell>
          <cell r="C1032" t="str">
            <v>Sector 31</v>
          </cell>
          <cell r="D1032" t="str">
            <v>CA</v>
          </cell>
          <cell r="E1032" t="str">
            <v>Ruta 35,  Coxen Hole - Brick Bay</v>
          </cell>
          <cell r="F1032">
            <v>6.2</v>
          </cell>
        </row>
        <row r="1033">
          <cell r="A1033" t="str">
            <v>11P03540</v>
          </cell>
          <cell r="B1033" t="str">
            <v>P</v>
          </cell>
          <cell r="C1033" t="str">
            <v>Sector 31</v>
          </cell>
          <cell r="D1033" t="str">
            <v>TD</v>
          </cell>
          <cell r="E1033" t="str">
            <v>Ruta 35, Brick Bay - French Harbour</v>
          </cell>
          <cell r="F1033">
            <v>4.5999999999999996</v>
          </cell>
        </row>
        <row r="1034">
          <cell r="A1034" t="str">
            <v>11P03550</v>
          </cell>
          <cell r="B1034" t="str">
            <v>P</v>
          </cell>
          <cell r="C1034" t="str">
            <v>Sector 31</v>
          </cell>
          <cell r="D1034" t="str">
            <v>TD</v>
          </cell>
          <cell r="E1034" t="str">
            <v>Ruta 35, French Harbour - Desvio Oak Ridge</v>
          </cell>
          <cell r="F1034">
            <v>15.6</v>
          </cell>
        </row>
        <row r="1035">
          <cell r="A1035" t="str">
            <v>11P03560</v>
          </cell>
          <cell r="B1035" t="str">
            <v>P</v>
          </cell>
          <cell r="C1035" t="str">
            <v>Sector 31</v>
          </cell>
          <cell r="D1035" t="str">
            <v>MS</v>
          </cell>
          <cell r="E1035" t="str">
            <v>Ruta 35, Oak Ridge - Camp Bay</v>
          </cell>
          <cell r="F1035">
            <v>10.5</v>
          </cell>
        </row>
        <row r="1036">
          <cell r="A1036" t="str">
            <v>11S07510</v>
          </cell>
          <cell r="B1036" t="str">
            <v>S</v>
          </cell>
          <cell r="C1036" t="str">
            <v>Sector 31</v>
          </cell>
          <cell r="D1036" t="str">
            <v>MS</v>
          </cell>
          <cell r="E1036" t="str">
            <v>Ruta 75, Acceso a Torre de Control Aéreo en Roatán</v>
          </cell>
          <cell r="F1036">
            <v>0.6</v>
          </cell>
        </row>
        <row r="1037">
          <cell r="A1037" t="str">
            <v>11S14610</v>
          </cell>
          <cell r="B1037" t="str">
            <v>S</v>
          </cell>
          <cell r="C1037" t="str">
            <v>Sector 31</v>
          </cell>
          <cell r="D1037" t="str">
            <v>TD</v>
          </cell>
          <cell r="E1037" t="str">
            <v>Ruta 146, Coxen Hole - Flower Bay - P035</v>
          </cell>
          <cell r="F1037">
            <v>9.93</v>
          </cell>
        </row>
        <row r="1038">
          <cell r="A1038" t="str">
            <v>11S15310</v>
          </cell>
          <cell r="B1038" t="str">
            <v>S</v>
          </cell>
          <cell r="C1038" t="str">
            <v>Sector 31</v>
          </cell>
          <cell r="D1038" t="str">
            <v>TD</v>
          </cell>
          <cell r="E1038" t="str">
            <v>Ruta 153, Ruta 35 - Oak Ridge</v>
          </cell>
          <cell r="F1038">
            <v>1.8</v>
          </cell>
        </row>
        <row r="1039">
          <cell r="A1039" t="str">
            <v>11S20710</v>
          </cell>
          <cell r="B1039" t="str">
            <v>S</v>
          </cell>
          <cell r="C1039" t="str">
            <v>Sector 31</v>
          </cell>
          <cell r="D1039" t="str">
            <v>CH</v>
          </cell>
          <cell r="E1039" t="str">
            <v>Ruta 207, P035 - French Cay</v>
          </cell>
          <cell r="F1039">
            <v>0.7</v>
          </cell>
        </row>
        <row r="1040">
          <cell r="A1040" t="str">
            <v>11S20810</v>
          </cell>
          <cell r="B1040" t="str">
            <v>S</v>
          </cell>
          <cell r="C1040" t="str">
            <v>Sector 31</v>
          </cell>
          <cell r="D1040" t="str">
            <v>TD</v>
          </cell>
          <cell r="E1040" t="str">
            <v>Ruta 208, P035 - Jones Ville</v>
          </cell>
          <cell r="F1040">
            <v>3.2</v>
          </cell>
        </row>
        <row r="1041">
          <cell r="A1041" t="str">
            <v>11S20910</v>
          </cell>
          <cell r="B1041" t="str">
            <v>S</v>
          </cell>
          <cell r="C1041" t="str">
            <v>Sector 31</v>
          </cell>
          <cell r="D1041" t="str">
            <v>CH</v>
          </cell>
          <cell r="E1041" t="str">
            <v>Ruta 209, P035 - Punta Gorda - P035</v>
          </cell>
          <cell r="F1041">
            <v>3.4</v>
          </cell>
        </row>
        <row r="1042">
          <cell r="A1042" t="str">
            <v>11S21410</v>
          </cell>
          <cell r="B1042" t="str">
            <v>S</v>
          </cell>
          <cell r="C1042" t="str">
            <v>Sector 31</v>
          </cell>
          <cell r="D1042" t="str">
            <v>TD</v>
          </cell>
          <cell r="E1042" t="str">
            <v>Ruta 214, Utila - Aeropuerto</v>
          </cell>
          <cell r="F1042">
            <v>1.53</v>
          </cell>
        </row>
        <row r="1043">
          <cell r="A1043" t="str">
            <v>11S24010</v>
          </cell>
          <cell r="B1043" t="str">
            <v>S</v>
          </cell>
          <cell r="C1043" t="str">
            <v>Sector 31</v>
          </cell>
          <cell r="D1043" t="str">
            <v>CH</v>
          </cell>
          <cell r="E1043" t="str">
            <v>Ruta 240, P035 - French Harbor</v>
          </cell>
          <cell r="F1043">
            <v>2.1</v>
          </cell>
        </row>
        <row r="1044">
          <cell r="A1044" t="str">
            <v>11V21100</v>
          </cell>
          <cell r="B1044" t="str">
            <v>V</v>
          </cell>
          <cell r="C1044" t="str">
            <v>Sector 31</v>
          </cell>
          <cell r="D1044" t="str">
            <v>TI</v>
          </cell>
          <cell r="E1044" t="str">
            <v>P-035 - Corozal</v>
          </cell>
          <cell r="F1044">
            <v>3.6</v>
          </cell>
        </row>
        <row r="1045">
          <cell r="A1045" t="str">
            <v>11V21200</v>
          </cell>
          <cell r="B1045" t="str">
            <v>V</v>
          </cell>
          <cell r="C1045" t="str">
            <v>Sector 31</v>
          </cell>
          <cell r="D1045" t="str">
            <v>TI</v>
          </cell>
          <cell r="E1045" t="str">
            <v>P-035 - Crowfish Rock</v>
          </cell>
          <cell r="F1045">
            <v>2.8</v>
          </cell>
        </row>
        <row r="1046">
          <cell r="A1046" t="str">
            <v>11V21500</v>
          </cell>
          <cell r="B1046" t="str">
            <v>V</v>
          </cell>
          <cell r="C1046" t="str">
            <v>Sector 31</v>
          </cell>
          <cell r="D1046" t="str">
            <v>TI</v>
          </cell>
          <cell r="E1046" t="str">
            <v>P-035 - Plan Grande</v>
          </cell>
          <cell r="F1046">
            <v>1.4</v>
          </cell>
        </row>
        <row r="1047">
          <cell r="A1047" t="str">
            <v>11V21700</v>
          </cell>
          <cell r="B1047" t="str">
            <v>V</v>
          </cell>
          <cell r="C1047" t="str">
            <v>Sector 31</v>
          </cell>
          <cell r="D1047" t="str">
            <v>MS</v>
          </cell>
          <cell r="E1047" t="str">
            <v>P-035 - Milton Bay</v>
          </cell>
          <cell r="F1047">
            <v>0.65</v>
          </cell>
        </row>
        <row r="1048">
          <cell r="A1048" t="str">
            <v>11V21800</v>
          </cell>
          <cell r="B1048" t="str">
            <v>V</v>
          </cell>
          <cell r="C1048" t="str">
            <v>Sector 31</v>
          </cell>
          <cell r="D1048" t="str">
            <v>MS</v>
          </cell>
          <cell r="E1048" t="str">
            <v>P-035 - Juticalpa</v>
          </cell>
          <cell r="F1048">
            <v>0.8</v>
          </cell>
        </row>
        <row r="1049">
          <cell r="A1049" t="str">
            <v>11V21900</v>
          </cell>
          <cell r="B1049" t="str">
            <v>V</v>
          </cell>
          <cell r="C1049" t="str">
            <v>Sector 31</v>
          </cell>
          <cell r="D1049" t="str">
            <v>MS</v>
          </cell>
          <cell r="E1049" t="str">
            <v>P-035 - Jones Ville Point</v>
          </cell>
          <cell r="F1049">
            <v>2.2999999999999998</v>
          </cell>
        </row>
        <row r="1050">
          <cell r="A1050" t="str">
            <v>11V22000</v>
          </cell>
          <cell r="B1050" t="str">
            <v>V</v>
          </cell>
          <cell r="C1050" t="str">
            <v>Sector 31</v>
          </cell>
          <cell r="D1050" t="str">
            <v>TI</v>
          </cell>
          <cell r="E1050" t="str">
            <v>P-035 - Polly Tilly Bight</v>
          </cell>
          <cell r="F1050">
            <v>0.7</v>
          </cell>
        </row>
        <row r="1051">
          <cell r="A1051" t="str">
            <v>11V22400</v>
          </cell>
          <cell r="B1051" t="str">
            <v>V</v>
          </cell>
          <cell r="C1051" t="str">
            <v>Sector 31</v>
          </cell>
          <cell r="D1051" t="str">
            <v>TI</v>
          </cell>
          <cell r="E1051" t="str">
            <v>P-035 - Port Royal</v>
          </cell>
          <cell r="F1051">
            <v>2.6</v>
          </cell>
        </row>
        <row r="1052">
          <cell r="A1052" t="str">
            <v>11V22700</v>
          </cell>
          <cell r="B1052" t="str">
            <v>V</v>
          </cell>
          <cell r="C1052" t="str">
            <v>Sector 31</v>
          </cell>
          <cell r="D1052" t="str">
            <v>TI</v>
          </cell>
          <cell r="E1052" t="str">
            <v>P035 - Calabash Bight</v>
          </cell>
          <cell r="F1052">
            <v>3.1</v>
          </cell>
        </row>
        <row r="1053">
          <cell r="A1053" t="str">
            <v>11V22800</v>
          </cell>
          <cell r="B1053" t="str">
            <v>V</v>
          </cell>
          <cell r="C1053" t="str">
            <v>Sector 31</v>
          </cell>
          <cell r="D1053" t="str">
            <v>MS</v>
          </cell>
          <cell r="E1053" t="str">
            <v>P035 - Lucy Point</v>
          </cell>
          <cell r="F1053">
            <v>1.9</v>
          </cell>
        </row>
        <row r="1054">
          <cell r="A1054" t="str">
            <v>11V22900</v>
          </cell>
          <cell r="B1054" t="str">
            <v>V</v>
          </cell>
          <cell r="C1054" t="str">
            <v>Sector 31</v>
          </cell>
          <cell r="D1054" t="str">
            <v>MS</v>
          </cell>
          <cell r="E1054" t="str">
            <v>Oak Ridge - Pandy Town</v>
          </cell>
          <cell r="F1054">
            <v>1.6</v>
          </cell>
        </row>
        <row r="1055">
          <cell r="A1055" t="str">
            <v>11V23000</v>
          </cell>
          <cell r="B1055" t="str">
            <v>V</v>
          </cell>
          <cell r="C1055" t="str">
            <v>Sector 31</v>
          </cell>
          <cell r="D1055" t="str">
            <v>MS</v>
          </cell>
          <cell r="E1055" t="str">
            <v>Torre de Control - Torre de Brasil (Radar)</v>
          </cell>
          <cell r="F1055">
            <v>2.2000000000000002</v>
          </cell>
        </row>
        <row r="1056">
          <cell r="A1056" t="str">
            <v>12P00720</v>
          </cell>
          <cell r="B1056" t="str">
            <v>P</v>
          </cell>
          <cell r="C1056" t="str">
            <v>Sector 32</v>
          </cell>
          <cell r="D1056" t="str">
            <v>TD</v>
          </cell>
          <cell r="E1056" t="str">
            <v>Ruta CA-7, Límite Deptal. Comayagua/La Paz - La Paz</v>
          </cell>
          <cell r="F1056">
            <v>3.84</v>
          </cell>
        </row>
        <row r="1057">
          <cell r="A1057" t="str">
            <v>12P00725</v>
          </cell>
          <cell r="B1057" t="str">
            <v>P</v>
          </cell>
          <cell r="C1057" t="str">
            <v>Sector 32</v>
          </cell>
          <cell r="D1057" t="str">
            <v>TD</v>
          </cell>
          <cell r="E1057" t="str">
            <v>Ruta CA-7, Boulevard Ciudad de La Paz (Trocha derecha)</v>
          </cell>
          <cell r="F1057">
            <v>1.1399999999999999</v>
          </cell>
        </row>
        <row r="1058">
          <cell r="A1058" t="str">
            <v>12P00728</v>
          </cell>
          <cell r="B1058" t="str">
            <v>P</v>
          </cell>
          <cell r="C1058" t="str">
            <v>Sector 32</v>
          </cell>
          <cell r="D1058" t="str">
            <v>TD</v>
          </cell>
          <cell r="E1058" t="str">
            <v>Ruta CA-7, Boulevard Ciudad de La Paz (Trocha izquierda)</v>
          </cell>
          <cell r="F1058">
            <v>1.1399999999999999</v>
          </cell>
        </row>
        <row r="1059">
          <cell r="A1059" t="str">
            <v>12P00730</v>
          </cell>
          <cell r="B1059" t="str">
            <v>P</v>
          </cell>
          <cell r="C1059" t="str">
            <v>Sector 32</v>
          </cell>
          <cell r="D1059" t="str">
            <v>TD</v>
          </cell>
          <cell r="E1059" t="str">
            <v>Ruta CA-7, La Paz - Tutule</v>
          </cell>
          <cell r="F1059">
            <v>29.25</v>
          </cell>
        </row>
        <row r="1060">
          <cell r="A1060" t="str">
            <v>12P00735</v>
          </cell>
          <cell r="B1060" t="str">
            <v>P</v>
          </cell>
          <cell r="C1060" t="str">
            <v>Sector 32</v>
          </cell>
          <cell r="D1060" t="str">
            <v>TD</v>
          </cell>
          <cell r="E1060" t="str">
            <v>Ruta CA-7, Tutule - Marcala</v>
          </cell>
          <cell r="F1060">
            <v>35.58</v>
          </cell>
        </row>
        <row r="1061">
          <cell r="A1061" t="str">
            <v>12P00737</v>
          </cell>
          <cell r="B1061" t="str">
            <v>P</v>
          </cell>
          <cell r="C1061" t="str">
            <v>Sector 32</v>
          </cell>
          <cell r="D1061" t="str">
            <v>CH</v>
          </cell>
          <cell r="E1061" t="str">
            <v>Ruta CA-7, Marcala (Zona Urbana Ciudad de Marcala)</v>
          </cell>
          <cell r="F1061">
            <v>3.12</v>
          </cell>
        </row>
        <row r="1062">
          <cell r="A1062" t="str">
            <v>12P00740</v>
          </cell>
          <cell r="B1062" t="str">
            <v>P</v>
          </cell>
          <cell r="C1062" t="str">
            <v>Sector 32</v>
          </cell>
          <cell r="D1062" t="str">
            <v>MS</v>
          </cell>
          <cell r="E1062" t="str">
            <v>Ruta CA-7, Marcala - Sabanetas</v>
          </cell>
          <cell r="F1062">
            <v>26.42</v>
          </cell>
        </row>
        <row r="1063">
          <cell r="A1063" t="str">
            <v>12P00750</v>
          </cell>
          <cell r="B1063" t="str">
            <v>P</v>
          </cell>
          <cell r="C1063" t="str">
            <v>Sector 32</v>
          </cell>
          <cell r="D1063" t="str">
            <v>MS</v>
          </cell>
          <cell r="E1063" t="str">
            <v>Ruta CA-7, Sabanetas - Aduana Pasa Mono</v>
          </cell>
          <cell r="F1063">
            <v>9.68</v>
          </cell>
        </row>
        <row r="1064">
          <cell r="A1064" t="str">
            <v>12P01190</v>
          </cell>
          <cell r="B1064" t="str">
            <v>P</v>
          </cell>
          <cell r="C1064" t="str">
            <v>Sector 32</v>
          </cell>
          <cell r="D1064" t="str">
            <v>TD</v>
          </cell>
          <cell r="E1064" t="str">
            <v>Ruta CA-11-A, Limite Deptal. Intibuca/La Paz - Marcala (Inicio Pavimento)</v>
          </cell>
          <cell r="F1064">
            <v>10</v>
          </cell>
        </row>
        <row r="1065">
          <cell r="A1065" t="str">
            <v>12S06830</v>
          </cell>
          <cell r="B1065" t="str">
            <v>S</v>
          </cell>
          <cell r="C1065" t="str">
            <v>Sector 32</v>
          </cell>
          <cell r="D1065" t="str">
            <v>TD</v>
          </cell>
          <cell r="E1065" t="str">
            <v>Ruta 68, Límite Deptal. Comayagua/La Paz - La Paz</v>
          </cell>
          <cell r="F1065">
            <v>4.13</v>
          </cell>
        </row>
        <row r="1066">
          <cell r="A1066" t="str">
            <v>12S13610</v>
          </cell>
          <cell r="B1066" t="str">
            <v>S</v>
          </cell>
          <cell r="C1066" t="str">
            <v>Sector 32</v>
          </cell>
          <cell r="D1066" t="str">
            <v>CA</v>
          </cell>
          <cell r="E1066" t="str">
            <v>Ruta 136, Acceso a Tutule</v>
          </cell>
          <cell r="F1066">
            <v>2.82</v>
          </cell>
        </row>
        <row r="1067">
          <cell r="A1067" t="str">
            <v>12S13810</v>
          </cell>
          <cell r="B1067" t="str">
            <v>S</v>
          </cell>
          <cell r="C1067" t="str">
            <v>Sector 32</v>
          </cell>
          <cell r="D1067" t="str">
            <v>TD</v>
          </cell>
          <cell r="E1067" t="str">
            <v>Ruta 138, Ruta CA-7 - Cane</v>
          </cell>
          <cell r="F1067">
            <v>1.52</v>
          </cell>
        </row>
        <row r="1068">
          <cell r="A1068" t="str">
            <v>12S14410</v>
          </cell>
          <cell r="B1068" t="str">
            <v>S</v>
          </cell>
          <cell r="C1068" t="str">
            <v>Sector 32</v>
          </cell>
          <cell r="D1068" t="str">
            <v>MS</v>
          </cell>
          <cell r="E1068" t="str">
            <v>Ruta 144, Ruta CA-7 - Chinacla</v>
          </cell>
          <cell r="F1068">
            <v>1.86</v>
          </cell>
        </row>
        <row r="1069">
          <cell r="A1069" t="str">
            <v>12S16510</v>
          </cell>
          <cell r="B1069" t="str">
            <v>S</v>
          </cell>
          <cell r="C1069" t="str">
            <v>Sector 32</v>
          </cell>
          <cell r="D1069" t="str">
            <v>MS</v>
          </cell>
          <cell r="E1069" t="str">
            <v>Ruta 165, P07 - Nahuaterique</v>
          </cell>
          <cell r="F1069">
            <v>12</v>
          </cell>
        </row>
        <row r="1070">
          <cell r="A1070" t="str">
            <v>12V25820</v>
          </cell>
          <cell r="B1070" t="str">
            <v>V</v>
          </cell>
          <cell r="C1070" t="str">
            <v>Sector 32</v>
          </cell>
          <cell r="D1070" t="str">
            <v>MS</v>
          </cell>
          <cell r="E1070" t="str">
            <v>Las Liconas - EL INFOP - La Paz (de: LD COM/LP  a:La Paz)</v>
          </cell>
          <cell r="F1070">
            <v>2.5</v>
          </cell>
        </row>
        <row r="1071">
          <cell r="A1071" t="str">
            <v>12V26020</v>
          </cell>
          <cell r="B1071" t="str">
            <v>V</v>
          </cell>
          <cell r="C1071" t="str">
            <v>Sector 32</v>
          </cell>
          <cell r="D1071" t="str">
            <v>TI</v>
          </cell>
          <cell r="E1071" t="str">
            <v>El Sifón - INFOP (LD COM/LP - INFOP)</v>
          </cell>
          <cell r="F1071">
            <v>2.08</v>
          </cell>
        </row>
        <row r="1072">
          <cell r="A1072" t="str">
            <v>12V26120</v>
          </cell>
          <cell r="B1072" t="str">
            <v>V</v>
          </cell>
          <cell r="C1072" t="str">
            <v>Sector 32</v>
          </cell>
          <cell r="D1072" t="str">
            <v>TI</v>
          </cell>
          <cell r="E1072" t="str">
            <v>Lejamaní - Miravalles - CA-7  (de: LD COM/LP a: CA-7)</v>
          </cell>
          <cell r="F1072">
            <v>4.84</v>
          </cell>
        </row>
        <row r="1073">
          <cell r="A1073" t="str">
            <v>12V27320</v>
          </cell>
          <cell r="B1073" t="str">
            <v>V</v>
          </cell>
          <cell r="C1073" t="str">
            <v>Sector 32</v>
          </cell>
          <cell r="D1073" t="str">
            <v>MS</v>
          </cell>
          <cell r="E1073" t="str">
            <v>Agua Salada - San Sebastian - Cane  (de: LD COM/LP  a:Cane)</v>
          </cell>
          <cell r="F1073">
            <v>2.2000000000000002</v>
          </cell>
        </row>
        <row r="1074">
          <cell r="A1074" t="str">
            <v>12V45000</v>
          </cell>
          <cell r="B1074" t="str">
            <v>V</v>
          </cell>
          <cell r="C1074" t="str">
            <v>Sector 32</v>
          </cell>
          <cell r="D1074" t="str">
            <v>MS</v>
          </cell>
          <cell r="E1074" t="str">
            <v>La Paz - Pacheco - Tepanguare</v>
          </cell>
          <cell r="F1074">
            <v>10</v>
          </cell>
        </row>
        <row r="1075">
          <cell r="A1075" t="str">
            <v>12V46500</v>
          </cell>
          <cell r="B1075" t="str">
            <v>V</v>
          </cell>
          <cell r="C1075" t="str">
            <v>Sector 32</v>
          </cell>
          <cell r="D1075" t="str">
            <v>MS</v>
          </cell>
          <cell r="E1075" t="str">
            <v>Ruta CA-7 - Las Limas - Concepción de Soluteca</v>
          </cell>
          <cell r="F1075">
            <v>9.9</v>
          </cell>
        </row>
        <row r="1076">
          <cell r="A1076" t="str">
            <v>12V46600</v>
          </cell>
          <cell r="B1076" t="str">
            <v>V</v>
          </cell>
          <cell r="C1076" t="str">
            <v>Sector 32</v>
          </cell>
          <cell r="D1076" t="str">
            <v>TI</v>
          </cell>
          <cell r="E1076" t="str">
            <v>Concepción de Soluteca - Hornitos</v>
          </cell>
          <cell r="F1076">
            <v>5.56</v>
          </cell>
        </row>
        <row r="1077">
          <cell r="A1077" t="str">
            <v>12V46700</v>
          </cell>
          <cell r="B1077" t="str">
            <v>V</v>
          </cell>
          <cell r="C1077" t="str">
            <v>Sector 32</v>
          </cell>
          <cell r="D1077" t="str">
            <v>TI</v>
          </cell>
          <cell r="E1077" t="str">
            <v>El Ocotal - Rancho de Jesus - Hornitos</v>
          </cell>
          <cell r="F1077">
            <v>8.9600000000000009</v>
          </cell>
        </row>
        <row r="1078">
          <cell r="A1078" t="str">
            <v>12V46800</v>
          </cell>
          <cell r="B1078" t="str">
            <v>V</v>
          </cell>
          <cell r="C1078" t="str">
            <v>Sector 32</v>
          </cell>
          <cell r="D1078" t="str">
            <v>TI</v>
          </cell>
          <cell r="E1078" t="str">
            <v>Hornitos - Santiago Puringla - Gualazara</v>
          </cell>
          <cell r="F1078">
            <v>14.48</v>
          </cell>
        </row>
        <row r="1079">
          <cell r="A1079" t="str">
            <v>12V47300</v>
          </cell>
          <cell r="B1079" t="str">
            <v>V</v>
          </cell>
          <cell r="C1079" t="str">
            <v>Sector 32</v>
          </cell>
          <cell r="D1079" t="str">
            <v>TI</v>
          </cell>
          <cell r="E1079" t="str">
            <v>Santa María - Gualazara</v>
          </cell>
          <cell r="F1079">
            <v>5.9</v>
          </cell>
        </row>
        <row r="1080">
          <cell r="A1080" t="str">
            <v>12V47800</v>
          </cell>
          <cell r="B1080" t="str">
            <v>V</v>
          </cell>
          <cell r="C1080" t="str">
            <v>Sector 32</v>
          </cell>
          <cell r="D1080" t="str">
            <v>MS</v>
          </cell>
          <cell r="E1080" t="str">
            <v>Ruta CA-7 - San José - Santa María</v>
          </cell>
          <cell r="F1080">
            <v>16.47</v>
          </cell>
        </row>
        <row r="1081">
          <cell r="A1081" t="str">
            <v>12V48000</v>
          </cell>
          <cell r="B1081" t="str">
            <v>V</v>
          </cell>
          <cell r="C1081" t="str">
            <v>Sector 32</v>
          </cell>
          <cell r="D1081" t="str">
            <v>MS</v>
          </cell>
          <cell r="E1081" t="str">
            <v>Las Pavas - El Potrero - Pueblo Viejo</v>
          </cell>
          <cell r="F1081">
            <v>7.32</v>
          </cell>
        </row>
        <row r="1082">
          <cell r="A1082" t="str">
            <v>12V48300</v>
          </cell>
          <cell r="B1082" t="str">
            <v>V</v>
          </cell>
          <cell r="C1082" t="str">
            <v>Sector 32</v>
          </cell>
          <cell r="D1082" t="str">
            <v>MS</v>
          </cell>
          <cell r="E1082" t="str">
            <v>Planes - Las Crucitas - Pueblo Viejo</v>
          </cell>
          <cell r="F1082">
            <v>6.5</v>
          </cell>
        </row>
        <row r="1083">
          <cell r="A1083" t="str">
            <v>12V49000</v>
          </cell>
          <cell r="B1083" t="str">
            <v>V</v>
          </cell>
          <cell r="C1083" t="str">
            <v>Sector 32</v>
          </cell>
          <cell r="D1083" t="str">
            <v>MS</v>
          </cell>
          <cell r="E1083" t="str">
            <v>CA-7 - San Miguel</v>
          </cell>
          <cell r="F1083">
            <v>1.1299999999999999</v>
          </cell>
        </row>
        <row r="1084">
          <cell r="A1084" t="str">
            <v>12V49100</v>
          </cell>
          <cell r="B1084" t="str">
            <v>V</v>
          </cell>
          <cell r="C1084" t="str">
            <v>Sector 32</v>
          </cell>
          <cell r="D1084" t="str">
            <v>TI</v>
          </cell>
          <cell r="E1084" t="str">
            <v>CA-7 - San Pedro de Tutule</v>
          </cell>
          <cell r="F1084">
            <v>4.22</v>
          </cell>
        </row>
        <row r="1085">
          <cell r="A1085" t="str">
            <v>12V49200</v>
          </cell>
          <cell r="B1085" t="str">
            <v>V</v>
          </cell>
          <cell r="C1085" t="str">
            <v>Sector 32</v>
          </cell>
          <cell r="D1085" t="str">
            <v>TI</v>
          </cell>
          <cell r="E1085" t="str">
            <v>V493 - La Cumbre - V491</v>
          </cell>
          <cell r="F1085">
            <v>11.7</v>
          </cell>
        </row>
        <row r="1086">
          <cell r="A1086" t="str">
            <v>12V49300</v>
          </cell>
          <cell r="B1086" t="str">
            <v>V</v>
          </cell>
          <cell r="C1086" t="str">
            <v>Sector 32</v>
          </cell>
          <cell r="D1086" t="str">
            <v>MS</v>
          </cell>
          <cell r="E1086" t="str">
            <v>San Pedro de Tutule - El Pinar - V509</v>
          </cell>
          <cell r="F1086">
            <v>29.68</v>
          </cell>
        </row>
        <row r="1087">
          <cell r="A1087" t="str">
            <v>12V50300</v>
          </cell>
          <cell r="B1087" t="str">
            <v>V</v>
          </cell>
          <cell r="C1087" t="str">
            <v>Sector 32</v>
          </cell>
          <cell r="D1087" t="str">
            <v>MS</v>
          </cell>
          <cell r="E1087" t="str">
            <v>El Pinar - Guajiquiro</v>
          </cell>
          <cell r="F1087">
            <v>4.63</v>
          </cell>
        </row>
        <row r="1088">
          <cell r="A1088" t="str">
            <v>12V50400</v>
          </cell>
          <cell r="B1088" t="str">
            <v>V</v>
          </cell>
          <cell r="C1088" t="str">
            <v>Sector 32</v>
          </cell>
          <cell r="D1088" t="str">
            <v>TI</v>
          </cell>
          <cell r="E1088" t="str">
            <v>V503 - San José de Guajiquiro</v>
          </cell>
          <cell r="F1088">
            <v>4.71</v>
          </cell>
        </row>
        <row r="1089">
          <cell r="A1089" t="str">
            <v>12V50900</v>
          </cell>
          <cell r="B1089" t="str">
            <v>V</v>
          </cell>
          <cell r="C1089" t="str">
            <v>Sector 32</v>
          </cell>
          <cell r="D1089" t="str">
            <v>MS</v>
          </cell>
          <cell r="E1089" t="str">
            <v>V519 - Opatoro</v>
          </cell>
          <cell r="F1089">
            <v>16.45</v>
          </cell>
        </row>
        <row r="1090">
          <cell r="A1090" t="str">
            <v>12V51900</v>
          </cell>
          <cell r="B1090" t="str">
            <v>V</v>
          </cell>
          <cell r="C1090" t="str">
            <v>Sector 32</v>
          </cell>
          <cell r="D1090" t="str">
            <v>MS</v>
          </cell>
          <cell r="E1090" t="str">
            <v>El Cerrón - Santa</v>
          </cell>
          <cell r="F1090" t="str">
            <v>Ana - La Florida</v>
          </cell>
          <cell r="G1090">
            <v>27.89</v>
          </cell>
        </row>
        <row r="1091">
          <cell r="A1091" t="str">
            <v>12V52400</v>
          </cell>
          <cell r="B1091" t="str">
            <v>V</v>
          </cell>
          <cell r="C1091" t="str">
            <v>Sector 32</v>
          </cell>
          <cell r="D1091" t="str">
            <v>MS</v>
          </cell>
          <cell r="E1091" t="str">
            <v>La Florida - Estancias</v>
          </cell>
          <cell r="G1091">
            <v>25.78</v>
          </cell>
        </row>
        <row r="1092">
          <cell r="A1092" t="str">
            <v>12V53400</v>
          </cell>
          <cell r="B1092" t="str">
            <v>V</v>
          </cell>
          <cell r="C1092" t="str">
            <v>Sector 32</v>
          </cell>
          <cell r="D1092" t="str">
            <v>TI</v>
          </cell>
          <cell r="E1092" t="str">
            <v>Ruta CA-7 - Cabañas</v>
          </cell>
          <cell r="G1092">
            <v>3.42</v>
          </cell>
        </row>
        <row r="1093">
          <cell r="A1093" t="str">
            <v>12V53500</v>
          </cell>
          <cell r="B1093" t="str">
            <v>V</v>
          </cell>
          <cell r="C1093" t="str">
            <v>Sector 32</v>
          </cell>
          <cell r="D1093" t="str">
            <v>TI</v>
          </cell>
          <cell r="E1093" t="str">
            <v>V534 - San Miguelito</v>
          </cell>
          <cell r="G1093">
            <v>6.19</v>
          </cell>
        </row>
        <row r="1094">
          <cell r="A1094" t="str">
            <v>12V54500</v>
          </cell>
          <cell r="B1094" t="str">
            <v>V</v>
          </cell>
          <cell r="C1094" t="str">
            <v>Sector 32</v>
          </cell>
          <cell r="D1094" t="str">
            <v>TI</v>
          </cell>
          <cell r="E1094" t="str">
            <v>Ruta CA-7 - Chinacla - Sirara</v>
          </cell>
          <cell r="G1094">
            <v>6.6</v>
          </cell>
        </row>
        <row r="1095">
          <cell r="A1095" t="str">
            <v>12V55000</v>
          </cell>
          <cell r="B1095" t="str">
            <v>V</v>
          </cell>
          <cell r="C1095" t="str">
            <v>Sector 32</v>
          </cell>
          <cell r="D1095" t="str">
            <v>MS</v>
          </cell>
          <cell r="E1095" t="str">
            <v>Marcala - Musula</v>
          </cell>
          <cell r="G1095">
            <v>4.13</v>
          </cell>
        </row>
        <row r="1096">
          <cell r="A1096" t="str">
            <v>12V55100</v>
          </cell>
          <cell r="B1096" t="str">
            <v>V</v>
          </cell>
          <cell r="C1096" t="str">
            <v>Sector 32</v>
          </cell>
          <cell r="D1096" t="str">
            <v>MS</v>
          </cell>
          <cell r="E1096" t="str">
            <v>Marcala - Santa Cruz</v>
          </cell>
          <cell r="G1096">
            <v>3.9</v>
          </cell>
        </row>
        <row r="1097">
          <cell r="A1097" t="str">
            <v>12V55200</v>
          </cell>
          <cell r="B1097" t="str">
            <v>V</v>
          </cell>
          <cell r="C1097" t="str">
            <v>Sector 32</v>
          </cell>
          <cell r="D1097" t="str">
            <v>MS</v>
          </cell>
          <cell r="E1097" t="str">
            <v>Marcala - San Francisco</v>
          </cell>
          <cell r="G1097">
            <v>2.66</v>
          </cell>
        </row>
        <row r="1098">
          <cell r="A1098" t="str">
            <v>12V55700</v>
          </cell>
          <cell r="B1098" t="str">
            <v>V</v>
          </cell>
          <cell r="C1098" t="str">
            <v>Sector 32</v>
          </cell>
          <cell r="D1098" t="str">
            <v>MS</v>
          </cell>
          <cell r="E1098" t="str">
            <v>Ruta CA-7 - Santa Elena</v>
          </cell>
          <cell r="G1098">
            <v>12.23</v>
          </cell>
        </row>
        <row r="1099">
          <cell r="A1099" t="str">
            <v>12V55800</v>
          </cell>
          <cell r="B1099" t="str">
            <v>V</v>
          </cell>
          <cell r="C1099" t="str">
            <v>Sector 32</v>
          </cell>
          <cell r="D1099" t="str">
            <v>MS</v>
          </cell>
          <cell r="E1099" t="str">
            <v>V557 - Yarula</v>
          </cell>
          <cell r="G1099">
            <v>1</v>
          </cell>
        </row>
        <row r="1100">
          <cell r="A1100" t="str">
            <v>12V60420</v>
          </cell>
          <cell r="B1100" t="str">
            <v>V</v>
          </cell>
          <cell r="C1100" t="str">
            <v>Sector 32</v>
          </cell>
          <cell r="D1100" t="str">
            <v>TI</v>
          </cell>
          <cell r="E1100" t="str">
            <v>San</v>
          </cell>
          <cell r="F1100" t="str">
            <v>Antonio - Gualazara (de: LD INT/LP a:Gualazara)</v>
          </cell>
          <cell r="G1100">
            <v>7.57</v>
          </cell>
        </row>
        <row r="1101">
          <cell r="A1101" t="str">
            <v>13P00467</v>
          </cell>
          <cell r="B1101" t="str">
            <v>P</v>
          </cell>
          <cell r="C1101" t="str">
            <v>Sector 33</v>
          </cell>
          <cell r="D1101" t="str">
            <v>CA</v>
          </cell>
          <cell r="E1101" t="str">
            <v>Ruta CA-4 Occidente, LD COP-LEM - LD LEM-COP</v>
          </cell>
          <cell r="F1101">
            <v>2.98</v>
          </cell>
        </row>
        <row r="1102">
          <cell r="A1102" t="str">
            <v>13P01140</v>
          </cell>
          <cell r="B1102" t="str">
            <v>P</v>
          </cell>
          <cell r="C1102" t="str">
            <v>Sector 33</v>
          </cell>
          <cell r="D1102" t="str">
            <v>TD</v>
          </cell>
          <cell r="E1102" t="str">
            <v>Ruta CA-11-A, Límite Deptal. Copán/Lempira - Gracias</v>
          </cell>
          <cell r="F1102">
            <v>22.83</v>
          </cell>
        </row>
        <row r="1103">
          <cell r="A1103" t="str">
            <v>13P01150</v>
          </cell>
          <cell r="B1103" t="str">
            <v>P</v>
          </cell>
          <cell r="C1103" t="str">
            <v>Sector 33</v>
          </cell>
          <cell r="D1103" t="str">
            <v>TD</v>
          </cell>
          <cell r="E1103" t="str">
            <v>Ruta CA-11-A, Gracias - Límite Deptal. Lempira/Intibucá</v>
          </cell>
          <cell r="F1103">
            <v>24.7</v>
          </cell>
        </row>
        <row r="1104">
          <cell r="A1104" t="str">
            <v>13S11680</v>
          </cell>
          <cell r="B1104" t="str">
            <v>S</v>
          </cell>
          <cell r="C1104" t="str">
            <v>Sector 33</v>
          </cell>
          <cell r="D1104" t="str">
            <v>MS</v>
          </cell>
          <cell r="E1104" t="str">
            <v>Ruta 116, El Conal - Rancho Viejo - Límite Deptal. Lempira/Intibucá</v>
          </cell>
          <cell r="F1104">
            <v>22.63</v>
          </cell>
        </row>
        <row r="1105">
          <cell r="A1105" t="str">
            <v>13S25010</v>
          </cell>
          <cell r="B1105" t="str">
            <v>S</v>
          </cell>
          <cell r="C1105" t="str">
            <v>Sector 33</v>
          </cell>
          <cell r="D1105" t="str">
            <v>TD</v>
          </cell>
          <cell r="E1105" t="str">
            <v>Ruta 250, CA-11 - Belen</v>
          </cell>
          <cell r="F1105">
            <v>2.2999999999999998</v>
          </cell>
        </row>
        <row r="1106">
          <cell r="A1106" t="str">
            <v>13V39020</v>
          </cell>
          <cell r="B1106" t="str">
            <v>V</v>
          </cell>
          <cell r="C1106" t="str">
            <v>Sector 33</v>
          </cell>
          <cell r="D1106" t="str">
            <v>TI</v>
          </cell>
          <cell r="E1106" t="str">
            <v>Belen Gualcho - Corralito - LD Ocot/Lemp - San Sebastian</v>
          </cell>
          <cell r="F1106">
            <v>7.7</v>
          </cell>
        </row>
        <row r="1107">
          <cell r="A1107" t="str">
            <v>13V70000</v>
          </cell>
          <cell r="B1107" t="str">
            <v>V</v>
          </cell>
          <cell r="C1107" t="str">
            <v>Sector 33</v>
          </cell>
          <cell r="D1107" t="str">
            <v>MS</v>
          </cell>
          <cell r="E1107" t="str">
            <v>Gracias - La Campa</v>
          </cell>
          <cell r="F1107">
            <v>16</v>
          </cell>
        </row>
        <row r="1108">
          <cell r="A1108" t="str">
            <v>13V70100</v>
          </cell>
          <cell r="B1108" t="str">
            <v>V</v>
          </cell>
          <cell r="C1108" t="str">
            <v>Sector 33</v>
          </cell>
          <cell r="D1108" t="str">
            <v>MS</v>
          </cell>
          <cell r="E1108" t="str">
            <v>La Campa - San Manuel de Colohete</v>
          </cell>
          <cell r="F1108">
            <v>15.2</v>
          </cell>
        </row>
        <row r="1109">
          <cell r="A1109" t="str">
            <v>13V70200</v>
          </cell>
          <cell r="B1109" t="str">
            <v>V</v>
          </cell>
          <cell r="C1109" t="str">
            <v>Sector 33</v>
          </cell>
          <cell r="D1109" t="str">
            <v>MS</v>
          </cell>
          <cell r="E1109" t="str">
            <v>San Manuel de Colohete - San Sebastian</v>
          </cell>
          <cell r="F1109">
            <v>12.1</v>
          </cell>
        </row>
        <row r="1110">
          <cell r="A1110" t="str">
            <v>13V70300</v>
          </cell>
          <cell r="B1110" t="str">
            <v>V</v>
          </cell>
          <cell r="C1110" t="str">
            <v>Sector 33</v>
          </cell>
          <cell r="D1110" t="str">
            <v>MS</v>
          </cell>
          <cell r="E1110" t="str">
            <v>V700 - Bonilla</v>
          </cell>
          <cell r="F1110">
            <v>3.2</v>
          </cell>
        </row>
        <row r="1111">
          <cell r="A1111" t="str">
            <v>13V70700</v>
          </cell>
          <cell r="B1111" t="str">
            <v>V</v>
          </cell>
          <cell r="C1111" t="str">
            <v>Sector 33</v>
          </cell>
          <cell r="D1111" t="str">
            <v>MS</v>
          </cell>
          <cell r="E1111" t="str">
            <v>V701 - Caiquín</v>
          </cell>
          <cell r="F1111">
            <v>5.0999999999999996</v>
          </cell>
        </row>
        <row r="1112">
          <cell r="A1112" t="str">
            <v>13V70800</v>
          </cell>
          <cell r="B1112" t="str">
            <v>V</v>
          </cell>
          <cell r="C1112" t="str">
            <v>Sector 33</v>
          </cell>
          <cell r="D1112" t="str">
            <v>MS</v>
          </cell>
          <cell r="E1112" t="str">
            <v>V701 - Corante</v>
          </cell>
          <cell r="F1112">
            <v>4</v>
          </cell>
        </row>
        <row r="1113">
          <cell r="A1113" t="str">
            <v>13V71300</v>
          </cell>
          <cell r="B1113" t="str">
            <v>V</v>
          </cell>
          <cell r="C1113" t="str">
            <v>Sector 33</v>
          </cell>
          <cell r="D1113" t="str">
            <v>MS</v>
          </cell>
          <cell r="E1113" t="str">
            <v>Gracias - Gualteque</v>
          </cell>
          <cell r="F1113">
            <v>3.03</v>
          </cell>
        </row>
        <row r="1114">
          <cell r="A1114" t="str">
            <v>13V71800</v>
          </cell>
          <cell r="B1114" t="str">
            <v>V</v>
          </cell>
          <cell r="C1114" t="str">
            <v>Sector 33</v>
          </cell>
          <cell r="D1114" t="str">
            <v>MS</v>
          </cell>
          <cell r="E1114" t="str">
            <v>Villamí - Campuca - Platanares - V759</v>
          </cell>
          <cell r="F1114">
            <v>23.92</v>
          </cell>
        </row>
        <row r="1115">
          <cell r="A1115" t="str">
            <v>13V74300</v>
          </cell>
          <cell r="B1115" t="str">
            <v>V</v>
          </cell>
          <cell r="C1115" t="str">
            <v>Sector 33</v>
          </cell>
          <cell r="D1115" t="str">
            <v>TI</v>
          </cell>
          <cell r="E1115" t="str">
            <v>CA-11A - La Iguala</v>
          </cell>
          <cell r="F1115">
            <v>14.3</v>
          </cell>
        </row>
        <row r="1116">
          <cell r="A1116" t="str">
            <v>13V75500</v>
          </cell>
          <cell r="B1116" t="str">
            <v>V</v>
          </cell>
          <cell r="C1116" t="str">
            <v>Sector 33</v>
          </cell>
          <cell r="D1116" t="str">
            <v>TI</v>
          </cell>
          <cell r="E1116" t="str">
            <v>Las Flores - Las Mercedes</v>
          </cell>
          <cell r="F1116">
            <v>11.8</v>
          </cell>
        </row>
        <row r="1117">
          <cell r="A1117" t="str">
            <v>13V75600</v>
          </cell>
          <cell r="B1117" t="str">
            <v>V</v>
          </cell>
          <cell r="C1117" t="str">
            <v>Sector 33</v>
          </cell>
          <cell r="D1117" t="str">
            <v>TI</v>
          </cell>
          <cell r="E1117" t="str">
            <v>Talgua - Las Mercedes</v>
          </cell>
          <cell r="F1117">
            <v>5.8</v>
          </cell>
        </row>
        <row r="1118">
          <cell r="A1118" t="str">
            <v>13V75700</v>
          </cell>
          <cell r="B1118" t="str">
            <v>V</v>
          </cell>
          <cell r="C1118" t="str">
            <v>Sector 33</v>
          </cell>
          <cell r="D1118" t="str">
            <v>MS</v>
          </cell>
          <cell r="E1118" t="str">
            <v>Talgua - El Higuito</v>
          </cell>
          <cell r="F1118">
            <v>7.85</v>
          </cell>
        </row>
        <row r="1119">
          <cell r="A1119" t="str">
            <v>13V75800</v>
          </cell>
          <cell r="B1119" t="str">
            <v>V</v>
          </cell>
          <cell r="C1119" t="str">
            <v>Sector 33</v>
          </cell>
          <cell r="D1119" t="str">
            <v>MS</v>
          </cell>
          <cell r="E1119" t="str">
            <v>V759 - Monte de La Virgen</v>
          </cell>
          <cell r="F1119">
            <v>4.88</v>
          </cell>
        </row>
        <row r="1120">
          <cell r="A1120" t="str">
            <v>13V75900</v>
          </cell>
          <cell r="B1120" t="str">
            <v>V</v>
          </cell>
          <cell r="C1120" t="str">
            <v>Sector 33</v>
          </cell>
          <cell r="D1120" t="str">
            <v>MS</v>
          </cell>
          <cell r="E1120" t="str">
            <v>Las Mercedes - San Ramón - El Higuito</v>
          </cell>
          <cell r="F1120">
            <v>21.62</v>
          </cell>
        </row>
        <row r="1121">
          <cell r="A1121" t="str">
            <v>13V77400</v>
          </cell>
          <cell r="B1121" t="str">
            <v>V</v>
          </cell>
          <cell r="C1121" t="str">
            <v>Sector 33</v>
          </cell>
          <cell r="D1121" t="str">
            <v>MS</v>
          </cell>
          <cell r="E1121" t="str">
            <v>Rancho Viejo - Santa Cruz</v>
          </cell>
          <cell r="F1121">
            <v>7.14</v>
          </cell>
        </row>
        <row r="1122">
          <cell r="A1122" t="str">
            <v>13V77500</v>
          </cell>
          <cell r="B1122" t="str">
            <v>V</v>
          </cell>
          <cell r="C1122" t="str">
            <v>Sector 33</v>
          </cell>
          <cell r="D1122" t="str">
            <v>MS</v>
          </cell>
          <cell r="E1122" t="str">
            <v>Erandique - S116</v>
          </cell>
          <cell r="F1122">
            <v>18.66</v>
          </cell>
        </row>
        <row r="1123">
          <cell r="A1123" t="str">
            <v>13S07830</v>
          </cell>
          <cell r="B1123" t="str">
            <v>S</v>
          </cell>
          <cell r="C1123" t="str">
            <v>Sector 34</v>
          </cell>
          <cell r="D1123" t="str">
            <v>MS</v>
          </cell>
          <cell r="E1123" t="str">
            <v>Ruta 78, Limite Deptal. Santa Barbara/Lempira - El Tablón</v>
          </cell>
          <cell r="F1123">
            <v>14.25</v>
          </cell>
        </row>
        <row r="1124">
          <cell r="A1124" t="str">
            <v>13S07840</v>
          </cell>
          <cell r="B1124" t="str">
            <v>S</v>
          </cell>
          <cell r="C1124" t="str">
            <v>Sector 34</v>
          </cell>
          <cell r="D1124" t="str">
            <v>MS</v>
          </cell>
          <cell r="E1124" t="str">
            <v>Ruta 78, El Tablón - Empalme Ruta CA-11A</v>
          </cell>
          <cell r="F1124">
            <v>28.8</v>
          </cell>
        </row>
        <row r="1125">
          <cell r="A1125" t="str">
            <v>13S08210</v>
          </cell>
          <cell r="B1125" t="str">
            <v>S</v>
          </cell>
          <cell r="C1125" t="str">
            <v>Sector 34</v>
          </cell>
          <cell r="D1125" t="str">
            <v>TD</v>
          </cell>
          <cell r="E1125" t="str">
            <v>Ruta 82, CA-11A - Lepaera</v>
          </cell>
          <cell r="F1125">
            <v>14.04</v>
          </cell>
        </row>
        <row r="1126">
          <cell r="A1126" t="str">
            <v>13V46820</v>
          </cell>
          <cell r="B1126" t="str">
            <v>V</v>
          </cell>
          <cell r="C1126" t="str">
            <v>Sector 34</v>
          </cell>
          <cell r="D1126" t="str">
            <v>MS</v>
          </cell>
          <cell r="E1126" t="str">
            <v>Los Linderos - Choloma - San Bartolo (LD SB/LE San Bartolo)</v>
          </cell>
          <cell r="F1126">
            <v>1.2</v>
          </cell>
        </row>
        <row r="1127">
          <cell r="A1127" t="str">
            <v>13V72400</v>
          </cell>
          <cell r="B1127" t="str">
            <v>V</v>
          </cell>
          <cell r="C1127" t="str">
            <v>Sector 34</v>
          </cell>
          <cell r="D1127" t="str">
            <v>MS</v>
          </cell>
          <cell r="E1127" t="str">
            <v>Lepaera - Las Tejeras - Ocote Chacho</v>
          </cell>
          <cell r="F1127">
            <v>17.600000000000001</v>
          </cell>
        </row>
        <row r="1128">
          <cell r="A1128" t="str">
            <v>13V72510</v>
          </cell>
          <cell r="B1128" t="str">
            <v>V</v>
          </cell>
          <cell r="C1128" t="str">
            <v>Sector 34</v>
          </cell>
          <cell r="D1128" t="str">
            <v>TI</v>
          </cell>
          <cell r="E1128" t="str">
            <v>Ocote Chacho - Jagua - V476 (Ocote Chacho - LD LE/SB)</v>
          </cell>
          <cell r="F1128">
            <v>7.24</v>
          </cell>
        </row>
        <row r="1129">
          <cell r="A1129" t="str">
            <v>13V73000</v>
          </cell>
          <cell r="B1129" t="str">
            <v>V</v>
          </cell>
          <cell r="C1129" t="str">
            <v>Sector 34</v>
          </cell>
          <cell r="D1129" t="str">
            <v>MS</v>
          </cell>
          <cell r="E1129" t="str">
            <v>Las Tejeras - Tierra Colorada</v>
          </cell>
          <cell r="F1129">
            <v>8.5299999999999994</v>
          </cell>
        </row>
        <row r="1130">
          <cell r="A1130" t="str">
            <v>13V73110</v>
          </cell>
          <cell r="B1130" t="str">
            <v>V</v>
          </cell>
          <cell r="C1130" t="str">
            <v>Sector 34</v>
          </cell>
          <cell r="D1130" t="str">
            <v>MS</v>
          </cell>
          <cell r="E1130" t="str">
            <v>Lepaera - Berlin - San Bartolo (Lepaera - LD LE/SB)</v>
          </cell>
          <cell r="F1130">
            <v>14.42</v>
          </cell>
        </row>
        <row r="1131">
          <cell r="A1131" t="str">
            <v>13V73130</v>
          </cell>
          <cell r="B1131" t="str">
            <v>V</v>
          </cell>
          <cell r="C1131" t="str">
            <v>Sector 34</v>
          </cell>
          <cell r="D1131" t="str">
            <v>MS</v>
          </cell>
          <cell r="E1131" t="str">
            <v>Lepaera - Berlin - San Bartolo (LD SB/LE - San Bartolo)</v>
          </cell>
          <cell r="F1131">
            <v>3.25</v>
          </cell>
        </row>
        <row r="1132">
          <cell r="A1132" t="str">
            <v>13V73200</v>
          </cell>
          <cell r="B1132" t="str">
            <v>V</v>
          </cell>
          <cell r="C1132" t="str">
            <v>Sector 34</v>
          </cell>
          <cell r="D1132" t="str">
            <v>MS</v>
          </cell>
          <cell r="E1132" t="str">
            <v>La Laguna - Pinabetal</v>
          </cell>
          <cell r="F1132">
            <v>16.3</v>
          </cell>
        </row>
        <row r="1133">
          <cell r="A1133" t="str">
            <v>13V73300</v>
          </cell>
          <cell r="B1133" t="str">
            <v>V</v>
          </cell>
          <cell r="C1133" t="str">
            <v>Sector 34</v>
          </cell>
          <cell r="D1133" t="str">
            <v>MS</v>
          </cell>
          <cell r="E1133" t="str">
            <v>S078 - La Unión</v>
          </cell>
          <cell r="F1133">
            <v>14</v>
          </cell>
        </row>
        <row r="1134">
          <cell r="A1134" t="str">
            <v>13V73400</v>
          </cell>
          <cell r="B1134" t="str">
            <v>V</v>
          </cell>
          <cell r="C1134" t="str">
            <v>Sector 34</v>
          </cell>
          <cell r="D1134" t="str">
            <v>MS</v>
          </cell>
          <cell r="E1134" t="str">
            <v>V733 - San Bartolo</v>
          </cell>
          <cell r="F1134">
            <v>8.5</v>
          </cell>
        </row>
        <row r="1135">
          <cell r="A1135" t="str">
            <v>13V73510</v>
          </cell>
          <cell r="B1135" t="str">
            <v>V</v>
          </cell>
          <cell r="C1135" t="str">
            <v>Sector 34</v>
          </cell>
          <cell r="D1135" t="str">
            <v>TI</v>
          </cell>
          <cell r="E1135" t="str">
            <v>La Unión - El Palmo (de:La Unión a:LD LE/SB)</v>
          </cell>
          <cell r="F1135">
            <v>6.25</v>
          </cell>
        </row>
        <row r="1136">
          <cell r="A1136" t="str">
            <v>13V73800</v>
          </cell>
          <cell r="B1136" t="str">
            <v>V</v>
          </cell>
          <cell r="C1136" t="str">
            <v>Sector 34</v>
          </cell>
          <cell r="D1136" t="str">
            <v>MS</v>
          </cell>
          <cell r="E1136" t="str">
            <v>Concepción - San José - Lagunetas</v>
          </cell>
          <cell r="F1136">
            <v>9.24</v>
          </cell>
        </row>
        <row r="1137">
          <cell r="A1137" t="str">
            <v>13V73900</v>
          </cell>
          <cell r="B1137" t="str">
            <v>V</v>
          </cell>
          <cell r="C1137" t="str">
            <v>Sector 34</v>
          </cell>
          <cell r="D1137" t="str">
            <v>MS</v>
          </cell>
          <cell r="E1137" t="str">
            <v>S078 - El Tablón</v>
          </cell>
          <cell r="F1137">
            <v>0.4</v>
          </cell>
        </row>
        <row r="1138">
          <cell r="A1138" t="str">
            <v>13V74000</v>
          </cell>
          <cell r="B1138" t="str">
            <v>V</v>
          </cell>
          <cell r="C1138" t="str">
            <v>Sector 34</v>
          </cell>
          <cell r="D1138" t="str">
            <v>MS</v>
          </cell>
          <cell r="E1138" t="str">
            <v>El Matazano - La Iguala</v>
          </cell>
          <cell r="F1138">
            <v>12.5</v>
          </cell>
        </row>
        <row r="1139">
          <cell r="A1139" t="str">
            <v>13V74100</v>
          </cell>
          <cell r="B1139" t="str">
            <v>V</v>
          </cell>
          <cell r="C1139" t="str">
            <v>Sector 34</v>
          </cell>
          <cell r="D1139" t="str">
            <v>TI</v>
          </cell>
          <cell r="E1139" t="str">
            <v>S078 - La Lima</v>
          </cell>
          <cell r="F1139">
            <v>1.25</v>
          </cell>
        </row>
        <row r="1140">
          <cell r="A1140" t="str">
            <v>13V74200</v>
          </cell>
          <cell r="B1140" t="str">
            <v>V</v>
          </cell>
          <cell r="C1140" t="str">
            <v>Sector 34</v>
          </cell>
          <cell r="D1140" t="str">
            <v>TI</v>
          </cell>
          <cell r="E1140" t="str">
            <v>S078 - El Rodeito - S078</v>
          </cell>
          <cell r="F1140">
            <v>1.4</v>
          </cell>
        </row>
        <row r="1141">
          <cell r="A1141" t="str">
            <v>13V74500</v>
          </cell>
          <cell r="B1141" t="str">
            <v>V</v>
          </cell>
          <cell r="C1141" t="str">
            <v>Sector 34</v>
          </cell>
          <cell r="D1141" t="str">
            <v>MS</v>
          </cell>
          <cell r="E1141" t="str">
            <v>Ruta CA-11A - La Azomada</v>
          </cell>
          <cell r="F1141">
            <v>3</v>
          </cell>
        </row>
        <row r="1142">
          <cell r="A1142" t="str">
            <v>13S11625</v>
          </cell>
          <cell r="B1142" t="str">
            <v>S</v>
          </cell>
          <cell r="C1142" t="str">
            <v>Sector 35</v>
          </cell>
          <cell r="D1142" t="str">
            <v>TD</v>
          </cell>
          <cell r="G1142" t="str">
            <v>Ruta 116, Limite Ocotepeque/Lempira - Cololaca</v>
          </cell>
          <cell r="H1142">
            <v>8.15</v>
          </cell>
        </row>
        <row r="1143">
          <cell r="A1143" t="str">
            <v>13S11630</v>
          </cell>
          <cell r="B1143" t="str">
            <v>S</v>
          </cell>
          <cell r="C1143" t="str">
            <v>Sector 35</v>
          </cell>
          <cell r="D1143" t="str">
            <v>TD</v>
          </cell>
          <cell r="F1143" t="str">
            <v>Ruta 116, Cololaca - Tambla</v>
          </cell>
          <cell r="H1143">
            <v>23.42</v>
          </cell>
        </row>
        <row r="1144">
          <cell r="A1144" t="str">
            <v>13S11640</v>
          </cell>
          <cell r="B1144" t="str">
            <v>S</v>
          </cell>
          <cell r="C1144" t="str">
            <v>Sector 35</v>
          </cell>
          <cell r="D1144" t="str">
            <v>MS</v>
          </cell>
          <cell r="G1144" t="str">
            <v>Ruta 116, Tambla - La Virtud</v>
          </cell>
          <cell r="H1144">
            <v>26.57</v>
          </cell>
        </row>
        <row r="1145">
          <cell r="A1145" t="str">
            <v>13S11650</v>
          </cell>
          <cell r="B1145" t="str">
            <v>S</v>
          </cell>
          <cell r="C1145" t="str">
            <v>Sector 35</v>
          </cell>
          <cell r="D1145" t="str">
            <v>MS</v>
          </cell>
          <cell r="G1145" t="str">
            <v>Ruta 116, La Virtud - Mapulaca</v>
          </cell>
          <cell r="H1145">
            <v>12.41</v>
          </cell>
        </row>
        <row r="1146">
          <cell r="A1146" t="str">
            <v>13S11660</v>
          </cell>
          <cell r="B1146" t="str">
            <v>S</v>
          </cell>
          <cell r="C1146" t="str">
            <v>Sector 35</v>
          </cell>
          <cell r="D1146" t="str">
            <v>MS</v>
          </cell>
          <cell r="G1146" t="str">
            <v>Ruta 116, Mapulaca - Candelaria</v>
          </cell>
          <cell r="H1146">
            <v>15.9</v>
          </cell>
        </row>
        <row r="1147">
          <cell r="A1147" t="str">
            <v>13S11670</v>
          </cell>
          <cell r="B1147" t="str">
            <v>S</v>
          </cell>
          <cell r="C1147" t="str">
            <v>Sector 35</v>
          </cell>
          <cell r="D1147" t="str">
            <v>MS</v>
          </cell>
          <cell r="G1147" t="str">
            <v>Ruta 116, Candelaria - Quelepa - El Conal</v>
          </cell>
          <cell r="H1147">
            <v>39.590000000000003</v>
          </cell>
        </row>
        <row r="1148">
          <cell r="A1148" t="str">
            <v>13V77600</v>
          </cell>
          <cell r="B1148" t="str">
            <v>V</v>
          </cell>
          <cell r="C1148" t="str">
            <v>Sector 35</v>
          </cell>
          <cell r="D1148" t="str">
            <v>MS</v>
          </cell>
          <cell r="F1148" t="str">
            <v>Erandique - El Conal</v>
          </cell>
          <cell r="H1148">
            <v>5.7</v>
          </cell>
        </row>
        <row r="1149">
          <cell r="A1149" t="str">
            <v>13V77700</v>
          </cell>
          <cell r="B1149" t="str">
            <v>V</v>
          </cell>
          <cell r="C1149" t="str">
            <v>Sector 35</v>
          </cell>
          <cell r="D1149" t="str">
            <v>TI</v>
          </cell>
          <cell r="F1149" t="str">
            <v>S116 - Azacualpa Montaña</v>
          </cell>
          <cell r="H1149">
            <v>2.86</v>
          </cell>
        </row>
        <row r="1150">
          <cell r="A1150" t="str">
            <v>13V77800</v>
          </cell>
          <cell r="B1150" t="str">
            <v>V</v>
          </cell>
          <cell r="C1150" t="str">
            <v>Sector 35</v>
          </cell>
          <cell r="D1150" t="str">
            <v>MS</v>
          </cell>
          <cell r="F1150" t="str">
            <v>Erandique - El Guayabo</v>
          </cell>
          <cell r="H1150">
            <v>10.18</v>
          </cell>
        </row>
        <row r="1151">
          <cell r="A1151" t="str">
            <v>13V78700</v>
          </cell>
          <cell r="B1151" t="str">
            <v>V</v>
          </cell>
          <cell r="C1151" t="str">
            <v>Sector 35</v>
          </cell>
          <cell r="D1151" t="str">
            <v>MS</v>
          </cell>
          <cell r="F1151" t="str">
            <v>Erandique - San</v>
          </cell>
          <cell r="G1151" t="str">
            <v>Antonio del Valle - San Francisco</v>
          </cell>
          <cell r="H1151">
            <v>27.43</v>
          </cell>
        </row>
        <row r="1152">
          <cell r="A1152" t="str">
            <v>13V79800</v>
          </cell>
          <cell r="B1152" t="str">
            <v>V</v>
          </cell>
          <cell r="C1152" t="str">
            <v>Sector 35</v>
          </cell>
          <cell r="D1152" t="str">
            <v>MS</v>
          </cell>
          <cell r="F1152" t="str">
            <v>El Guayabo - San</v>
          </cell>
          <cell r="G1152" t="str">
            <v>Andrés</v>
          </cell>
          <cell r="H1152">
            <v>4.9000000000000004</v>
          </cell>
        </row>
        <row r="1153">
          <cell r="A1153" t="str">
            <v>13V79900</v>
          </cell>
          <cell r="B1153" t="str">
            <v>V</v>
          </cell>
          <cell r="C1153" t="str">
            <v>Sector 35</v>
          </cell>
          <cell r="D1153" t="str">
            <v>TI</v>
          </cell>
          <cell r="E1153" t="str">
            <v>San</v>
          </cell>
          <cell r="F1153" t="str">
            <v>Andrés - Sosoal</v>
          </cell>
          <cell r="H1153">
            <v>8.3000000000000007</v>
          </cell>
        </row>
        <row r="1154">
          <cell r="A1154" t="str">
            <v>13V80400</v>
          </cell>
          <cell r="B1154" t="str">
            <v>V</v>
          </cell>
          <cell r="C1154" t="str">
            <v>Sector 35</v>
          </cell>
          <cell r="D1154" t="str">
            <v>MS</v>
          </cell>
          <cell r="F1154" t="str">
            <v>S116 - Santo Tomás</v>
          </cell>
          <cell r="H1154">
            <v>2.5499999999999998</v>
          </cell>
        </row>
        <row r="1155">
          <cell r="A1155" t="str">
            <v>13V80900</v>
          </cell>
          <cell r="B1155" t="str">
            <v>V</v>
          </cell>
          <cell r="C1155" t="str">
            <v>Sector 35</v>
          </cell>
          <cell r="D1155" t="str">
            <v>MS</v>
          </cell>
          <cell r="F1155" t="str">
            <v>Quelepa - Piraera</v>
          </cell>
          <cell r="H1155">
            <v>13.2</v>
          </cell>
        </row>
        <row r="1156">
          <cell r="A1156" t="str">
            <v>13V81400</v>
          </cell>
          <cell r="B1156" t="str">
            <v>V</v>
          </cell>
          <cell r="C1156" t="str">
            <v>Sector 35</v>
          </cell>
          <cell r="D1156" t="str">
            <v>MS</v>
          </cell>
          <cell r="F1156" t="str">
            <v>S116 - Gualcince</v>
          </cell>
          <cell r="H1156">
            <v>1.2</v>
          </cell>
        </row>
        <row r="1157">
          <cell r="A1157" t="str">
            <v>13V81900</v>
          </cell>
          <cell r="B1157" t="str">
            <v>V</v>
          </cell>
          <cell r="C1157" t="str">
            <v>Sector 35</v>
          </cell>
          <cell r="D1157" t="str">
            <v>MS</v>
          </cell>
          <cell r="F1157" t="str">
            <v>Mapulaca - Virginia</v>
          </cell>
          <cell r="H1157">
            <v>5.25</v>
          </cell>
        </row>
        <row r="1158">
          <cell r="A1158" t="str">
            <v>13V82000</v>
          </cell>
          <cell r="B1158" t="str">
            <v>V</v>
          </cell>
          <cell r="C1158" t="str">
            <v>Sector 35</v>
          </cell>
          <cell r="D1158" t="str">
            <v>MS</v>
          </cell>
          <cell r="F1158" t="str">
            <v>Virginia - Guaquincora</v>
          </cell>
          <cell r="H1158">
            <v>6.25</v>
          </cell>
        </row>
        <row r="1159">
          <cell r="A1159" t="str">
            <v>13V82500</v>
          </cell>
          <cell r="B1159" t="str">
            <v>V</v>
          </cell>
          <cell r="C1159" t="str">
            <v>Sector 35</v>
          </cell>
          <cell r="D1159" t="str">
            <v>TI</v>
          </cell>
          <cell r="G1159" t="str">
            <v>S116 - San Francisco - Guaquincora</v>
          </cell>
          <cell r="H1159">
            <v>12.5</v>
          </cell>
        </row>
        <row r="1160">
          <cell r="A1160" t="str">
            <v>13V82700</v>
          </cell>
          <cell r="B1160" t="str">
            <v>V</v>
          </cell>
          <cell r="C1160" t="str">
            <v>Sector 35</v>
          </cell>
          <cell r="D1160" t="str">
            <v>TI</v>
          </cell>
          <cell r="G1160" t="str">
            <v>San Sebastian - Agua Fria - Tomala</v>
          </cell>
          <cell r="H1160">
            <v>36.46</v>
          </cell>
        </row>
        <row r="1161">
          <cell r="A1161" t="str">
            <v>13V83000</v>
          </cell>
          <cell r="B1161" t="str">
            <v>V</v>
          </cell>
          <cell r="C1161" t="str">
            <v>Sector 35</v>
          </cell>
          <cell r="D1161" t="str">
            <v>MS</v>
          </cell>
          <cell r="F1161" t="str">
            <v>Tambla - Tomalá</v>
          </cell>
          <cell r="H1161">
            <v>1.4</v>
          </cell>
        </row>
        <row r="1162">
          <cell r="A1162" t="str">
            <v>13V83100</v>
          </cell>
          <cell r="B1162" t="str">
            <v>V</v>
          </cell>
          <cell r="C1162" t="str">
            <v>Sector 35</v>
          </cell>
          <cell r="D1162" t="str">
            <v>MS</v>
          </cell>
          <cell r="F1162" t="str">
            <v>S116 - Guarita</v>
          </cell>
          <cell r="H1162">
            <v>5.25</v>
          </cell>
        </row>
        <row r="1163">
          <cell r="A1163" t="str">
            <v>13V83200</v>
          </cell>
          <cell r="B1163" t="str">
            <v>V</v>
          </cell>
          <cell r="C1163" t="str">
            <v>Sector 35</v>
          </cell>
          <cell r="D1163" t="str">
            <v>MS</v>
          </cell>
          <cell r="F1163" t="str">
            <v>Guarita - San Juan Guarita</v>
          </cell>
          <cell r="H1163">
            <v>0.54</v>
          </cell>
        </row>
        <row r="1164">
          <cell r="A1164" t="str">
            <v>13V83300</v>
          </cell>
          <cell r="B1164" t="str">
            <v>V</v>
          </cell>
          <cell r="C1164" t="str">
            <v>Sector 35</v>
          </cell>
          <cell r="D1164" t="str">
            <v>TI</v>
          </cell>
          <cell r="F1164" t="str">
            <v>Guarita - San Pablo</v>
          </cell>
          <cell r="H1164">
            <v>6.65</v>
          </cell>
        </row>
        <row r="1165">
          <cell r="A1165" t="str">
            <v>13V83400</v>
          </cell>
          <cell r="B1165" t="str">
            <v>V</v>
          </cell>
          <cell r="C1165" t="str">
            <v>Sector 35</v>
          </cell>
          <cell r="D1165" t="str">
            <v>TI</v>
          </cell>
          <cell r="F1165" t="str">
            <v>V833 - La Veguita</v>
          </cell>
          <cell r="H1165">
            <v>3.3</v>
          </cell>
        </row>
        <row r="1166">
          <cell r="A1166" t="str">
            <v>14P00475</v>
          </cell>
          <cell r="B1166" t="str">
            <v>P</v>
          </cell>
          <cell r="C1166" t="str">
            <v>Sector 36</v>
          </cell>
          <cell r="D1166" t="str">
            <v>CA</v>
          </cell>
          <cell r="E1166" t="str">
            <v>Ruta CA-4 Occidente, Límite Deptal. Copán/Ocotepeque - El Portillo</v>
          </cell>
          <cell r="F1166">
            <v>35.409999999999997</v>
          </cell>
        </row>
        <row r="1167">
          <cell r="A1167" t="str">
            <v>14P00480</v>
          </cell>
          <cell r="B1167" t="str">
            <v>P</v>
          </cell>
          <cell r="C1167" t="str">
            <v>Sector 36</v>
          </cell>
          <cell r="D1167" t="str">
            <v>CA</v>
          </cell>
          <cell r="E1167" t="str">
            <v>Ruta CA-4 Occidente, El Portillo - Nueva Ocotepeque</v>
          </cell>
          <cell r="F1167">
            <v>19.760000000000002</v>
          </cell>
        </row>
        <row r="1168">
          <cell r="A1168" t="str">
            <v>14P00490</v>
          </cell>
          <cell r="B1168" t="str">
            <v>P</v>
          </cell>
          <cell r="C1168" t="str">
            <v>Sector 36</v>
          </cell>
          <cell r="D1168" t="str">
            <v>CA</v>
          </cell>
          <cell r="E1168" t="str">
            <v>Ruta CA-4 Occidente, Nueva Ocotepeque - El Poy</v>
          </cell>
          <cell r="F1168">
            <v>8.39</v>
          </cell>
        </row>
        <row r="1169">
          <cell r="A1169" t="str">
            <v>14P01010</v>
          </cell>
          <cell r="B1169" t="str">
            <v>P</v>
          </cell>
          <cell r="C1169" t="str">
            <v>Sector 36</v>
          </cell>
          <cell r="D1169" t="str">
            <v>CA</v>
          </cell>
          <cell r="E1169" t="str">
            <v>Ruta CA-10, Nueva Ocotepeque - Agua Caliente</v>
          </cell>
          <cell r="F1169">
            <v>21.54</v>
          </cell>
        </row>
        <row r="1170">
          <cell r="A1170" t="str">
            <v>14S10710</v>
          </cell>
          <cell r="B1170" t="str">
            <v>S</v>
          </cell>
          <cell r="C1170" t="str">
            <v>Sector 36</v>
          </cell>
          <cell r="D1170" t="str">
            <v>TD</v>
          </cell>
          <cell r="E1170" t="str">
            <v>Ruta 107, Santa Cruz - Sensenti - Azacualpa</v>
          </cell>
          <cell r="F1170">
            <v>6.18</v>
          </cell>
        </row>
        <row r="1171">
          <cell r="A1171" t="str">
            <v>14S11610</v>
          </cell>
          <cell r="B1171" t="str">
            <v>S</v>
          </cell>
          <cell r="C1171" t="str">
            <v>Sector 36</v>
          </cell>
          <cell r="D1171" t="str">
            <v>TD</v>
          </cell>
          <cell r="E1171" t="str">
            <v>Ruta 116, Ruta CA-4 - San Marcos de Ocotepeque</v>
          </cell>
          <cell r="F1171">
            <v>10.15</v>
          </cell>
        </row>
        <row r="1172">
          <cell r="A1172" t="str">
            <v>14S11620</v>
          </cell>
          <cell r="B1172" t="str">
            <v>S</v>
          </cell>
          <cell r="C1172" t="str">
            <v>Sector 36</v>
          </cell>
          <cell r="D1172" t="str">
            <v>TD</v>
          </cell>
          <cell r="E1172" t="str">
            <v>Ruta 116, San Marcos de Ocotepeque - L.D. Ocotepeque/Lempira</v>
          </cell>
          <cell r="F1172">
            <v>12.95</v>
          </cell>
        </row>
        <row r="1173">
          <cell r="A1173" t="str">
            <v>14S12420</v>
          </cell>
          <cell r="B1173" t="str">
            <v>S</v>
          </cell>
          <cell r="C1173" t="str">
            <v>Sector 36</v>
          </cell>
          <cell r="D1173" t="str">
            <v>MS</v>
          </cell>
          <cell r="E1173" t="str">
            <v>Ruta 124, Límite Deptal. Copán/Ocotepeque - La Encarnación</v>
          </cell>
          <cell r="F1173">
            <v>17.739999999999998</v>
          </cell>
        </row>
        <row r="1174">
          <cell r="A1174" t="str">
            <v>14S12430</v>
          </cell>
          <cell r="B1174" t="str">
            <v>S</v>
          </cell>
          <cell r="C1174" t="str">
            <v>Sector 36</v>
          </cell>
          <cell r="D1174" t="str">
            <v>MS</v>
          </cell>
          <cell r="E1174" t="str">
            <v>Ruta 124, La Encarnación - Lucerna</v>
          </cell>
          <cell r="F1174">
            <v>31.58</v>
          </cell>
        </row>
        <row r="1175">
          <cell r="A1175" t="str">
            <v>14S13230</v>
          </cell>
          <cell r="B1175" t="str">
            <v>S</v>
          </cell>
          <cell r="C1175" t="str">
            <v>Sector 36</v>
          </cell>
          <cell r="D1175" t="str">
            <v>MS</v>
          </cell>
          <cell r="E1175" t="str">
            <v>Ruta 132, Límite Deptal. Copán/Ocotepeque - Belén Gualcho</v>
          </cell>
          <cell r="F1175">
            <v>10.88</v>
          </cell>
        </row>
        <row r="1176">
          <cell r="A1176" t="str">
            <v>14S25510</v>
          </cell>
          <cell r="B1176" t="str">
            <v>S</v>
          </cell>
          <cell r="C1176" t="str">
            <v>Sector 36</v>
          </cell>
          <cell r="D1176" t="str">
            <v>CH</v>
          </cell>
          <cell r="E1176" t="str">
            <v>Ruta 255, CA-10 - Concepcion</v>
          </cell>
          <cell r="F1176">
            <v>1.6</v>
          </cell>
        </row>
        <row r="1177">
          <cell r="A1177" t="str">
            <v>14V37220</v>
          </cell>
          <cell r="B1177" t="str">
            <v>V</v>
          </cell>
          <cell r="C1177" t="str">
            <v>Sector 36</v>
          </cell>
          <cell r="D1177" t="str">
            <v>MS</v>
          </cell>
          <cell r="E1177" t="str">
            <v>Corquin - Corralito (LD Cop/Ocot) - San Francisco de Cones</v>
          </cell>
          <cell r="F1177">
            <v>1.88</v>
          </cell>
        </row>
        <row r="1178">
          <cell r="A1178" t="str">
            <v>14V38100</v>
          </cell>
          <cell r="B1178" t="str">
            <v>V</v>
          </cell>
          <cell r="C1178" t="str">
            <v>Sector 36</v>
          </cell>
          <cell r="D1178" t="str">
            <v>MS</v>
          </cell>
          <cell r="E1178" t="str">
            <v>S132 - La Gocia</v>
          </cell>
          <cell r="F1178">
            <v>2.4500000000000002</v>
          </cell>
        </row>
        <row r="1179">
          <cell r="A1179" t="str">
            <v>14V38500</v>
          </cell>
          <cell r="B1179" t="str">
            <v>V</v>
          </cell>
          <cell r="C1179" t="str">
            <v>Sector 36</v>
          </cell>
          <cell r="D1179" t="str">
            <v>MS</v>
          </cell>
          <cell r="E1179" t="str">
            <v>Belen Gualcho - Gualen</v>
          </cell>
          <cell r="F1179">
            <v>10.38</v>
          </cell>
        </row>
        <row r="1180">
          <cell r="A1180" t="str">
            <v>14V38600</v>
          </cell>
          <cell r="B1180" t="str">
            <v>V</v>
          </cell>
          <cell r="C1180" t="str">
            <v>Sector 36</v>
          </cell>
          <cell r="D1180" t="str">
            <v>MS</v>
          </cell>
          <cell r="E1180" t="str">
            <v>S132 - Lentago - El Triunfo</v>
          </cell>
          <cell r="F1180">
            <v>8</v>
          </cell>
        </row>
        <row r="1181">
          <cell r="A1181" t="str">
            <v>14V38700</v>
          </cell>
          <cell r="B1181" t="str">
            <v>V</v>
          </cell>
          <cell r="C1181" t="str">
            <v>Sector 36</v>
          </cell>
          <cell r="D1181" t="str">
            <v>MS</v>
          </cell>
          <cell r="E1181" t="str">
            <v>V385 - La Mohaga - El Tular</v>
          </cell>
          <cell r="F1181">
            <v>10.1</v>
          </cell>
        </row>
        <row r="1182">
          <cell r="A1182" t="str">
            <v>14V38800</v>
          </cell>
          <cell r="B1182" t="str">
            <v>V</v>
          </cell>
          <cell r="C1182" t="str">
            <v>Sector 36</v>
          </cell>
          <cell r="D1182" t="str">
            <v>MS</v>
          </cell>
          <cell r="E1182" t="str">
            <v>V387 - Magueyal - El Cipres</v>
          </cell>
          <cell r="F1182">
            <v>5.6</v>
          </cell>
        </row>
        <row r="1183">
          <cell r="A1183" t="str">
            <v>14V38900</v>
          </cell>
          <cell r="B1183" t="str">
            <v>V</v>
          </cell>
          <cell r="C1183" t="str">
            <v>Sector 36</v>
          </cell>
          <cell r="D1183" t="str">
            <v>TI</v>
          </cell>
          <cell r="E1183" t="str">
            <v>El Cipres - Santa Marta</v>
          </cell>
          <cell r="F1183">
            <v>4.4000000000000004</v>
          </cell>
        </row>
        <row r="1184">
          <cell r="A1184" t="str">
            <v>14V39010</v>
          </cell>
          <cell r="B1184" t="str">
            <v>V</v>
          </cell>
          <cell r="C1184" t="str">
            <v>Sector 36</v>
          </cell>
          <cell r="D1184" t="str">
            <v>TI</v>
          </cell>
          <cell r="E1184" t="str">
            <v>Belen Gualcho - Corralito - LD Ocot/Lemp - San Sebastian</v>
          </cell>
          <cell r="F1184">
            <v>10.5</v>
          </cell>
        </row>
        <row r="1185">
          <cell r="A1185" t="str">
            <v>14V81100</v>
          </cell>
          <cell r="B1185" t="str">
            <v>V</v>
          </cell>
          <cell r="C1185" t="str">
            <v>Sector 36</v>
          </cell>
          <cell r="D1185" t="str">
            <v>MS</v>
          </cell>
          <cell r="E1185" t="str">
            <v>Santa Lucia - Llano Largo</v>
          </cell>
          <cell r="F1185">
            <v>2.5</v>
          </cell>
        </row>
        <row r="1186">
          <cell r="A1186" t="str">
            <v>14V85500</v>
          </cell>
          <cell r="B1186" t="str">
            <v>V</v>
          </cell>
          <cell r="C1186" t="str">
            <v>Sector 36</v>
          </cell>
          <cell r="D1186" t="str">
            <v>MS</v>
          </cell>
          <cell r="E1186" t="str">
            <v>Ruta CA-4 - San Rafael - Cayaguanca</v>
          </cell>
          <cell r="F1186">
            <v>2.6</v>
          </cell>
        </row>
        <row r="1187">
          <cell r="A1187" t="str">
            <v>14V85600</v>
          </cell>
          <cell r="B1187" t="str">
            <v>V</v>
          </cell>
          <cell r="C1187" t="str">
            <v>Sector 36</v>
          </cell>
          <cell r="D1187" t="str">
            <v>MS</v>
          </cell>
          <cell r="E1187" t="str">
            <v>Ruta CA-4 - Brisas de Cayaguanca - San Rafael</v>
          </cell>
          <cell r="F1187">
            <v>4.3099999999999996</v>
          </cell>
        </row>
        <row r="1188">
          <cell r="A1188" t="str">
            <v>14V86000</v>
          </cell>
          <cell r="B1188" t="str">
            <v>V</v>
          </cell>
          <cell r="C1188" t="str">
            <v>Sector 36</v>
          </cell>
          <cell r="D1188" t="str">
            <v>MS</v>
          </cell>
          <cell r="E1188" t="str">
            <v>Santa Fe - Los Encinos - El Mojonal</v>
          </cell>
          <cell r="F1188">
            <v>13.93</v>
          </cell>
        </row>
        <row r="1189">
          <cell r="A1189" t="str">
            <v>14V86200</v>
          </cell>
          <cell r="B1189" t="str">
            <v>V</v>
          </cell>
          <cell r="C1189" t="str">
            <v>Sector 36</v>
          </cell>
          <cell r="D1189" t="str">
            <v>TI</v>
          </cell>
          <cell r="E1189" t="str">
            <v>Piñuelas - San Jose - Bañaderos</v>
          </cell>
          <cell r="F1189">
            <v>6.7</v>
          </cell>
        </row>
        <row r="1190">
          <cell r="A1190" t="str">
            <v>14V86300</v>
          </cell>
          <cell r="B1190" t="str">
            <v>V</v>
          </cell>
          <cell r="C1190" t="str">
            <v>Sector 36</v>
          </cell>
          <cell r="D1190" t="str">
            <v>TI</v>
          </cell>
          <cell r="E1190" t="str">
            <v>V862 - El Salitre</v>
          </cell>
          <cell r="F1190">
            <v>2.86</v>
          </cell>
        </row>
        <row r="1191">
          <cell r="A1191" t="str">
            <v>14V86400</v>
          </cell>
          <cell r="B1191" t="str">
            <v>V</v>
          </cell>
          <cell r="C1191" t="str">
            <v>Sector 36</v>
          </cell>
          <cell r="D1191" t="str">
            <v>TI</v>
          </cell>
          <cell r="E1191" t="str">
            <v>V863 - El Guayabito</v>
          </cell>
          <cell r="F1191">
            <v>1.5</v>
          </cell>
        </row>
        <row r="1192">
          <cell r="A1192" t="str">
            <v>14V86600</v>
          </cell>
          <cell r="B1192" t="str">
            <v>V</v>
          </cell>
          <cell r="C1192" t="str">
            <v>Sector 36</v>
          </cell>
          <cell r="D1192" t="str">
            <v>TI</v>
          </cell>
          <cell r="E1192" t="str">
            <v>V863 - Plan del Naranjito - Copantillo - V862</v>
          </cell>
          <cell r="F1192">
            <v>7.76</v>
          </cell>
        </row>
        <row r="1193">
          <cell r="A1193" t="str">
            <v>14V86700</v>
          </cell>
          <cell r="B1193" t="str">
            <v>V</v>
          </cell>
          <cell r="C1193" t="str">
            <v>Sector 36</v>
          </cell>
          <cell r="D1193" t="str">
            <v>TI</v>
          </cell>
          <cell r="E1193" t="str">
            <v>San Jose - V862</v>
          </cell>
          <cell r="F1193">
            <v>1.23</v>
          </cell>
        </row>
        <row r="1194">
          <cell r="A1194" t="str">
            <v>14V87000</v>
          </cell>
          <cell r="B1194" t="str">
            <v>V</v>
          </cell>
          <cell r="C1194" t="str">
            <v>Sector 36</v>
          </cell>
          <cell r="D1194" t="str">
            <v>TI</v>
          </cell>
          <cell r="E1194" t="str">
            <v>Concepcion - El Hornito</v>
          </cell>
          <cell r="F1194">
            <v>8.1999999999999993</v>
          </cell>
        </row>
        <row r="1195">
          <cell r="A1195" t="str">
            <v>14V87100</v>
          </cell>
          <cell r="B1195" t="str">
            <v>V</v>
          </cell>
          <cell r="C1195" t="str">
            <v>Sector 36</v>
          </cell>
          <cell r="D1195" t="str">
            <v>TI</v>
          </cell>
          <cell r="E1195" t="str">
            <v>V870 - El Pinal</v>
          </cell>
          <cell r="F1195">
            <v>2.7</v>
          </cell>
        </row>
        <row r="1196">
          <cell r="A1196" t="str">
            <v>14V87200</v>
          </cell>
          <cell r="B1196" t="str">
            <v>V</v>
          </cell>
          <cell r="C1196" t="str">
            <v>Sector 36</v>
          </cell>
          <cell r="D1196" t="str">
            <v>TI</v>
          </cell>
          <cell r="E1196" t="str">
            <v>Concepcion - Tulas - Las Colmenas</v>
          </cell>
          <cell r="F1196">
            <v>7.6</v>
          </cell>
        </row>
        <row r="1197">
          <cell r="A1197" t="str">
            <v>14V87500</v>
          </cell>
          <cell r="B1197" t="str">
            <v>V</v>
          </cell>
          <cell r="C1197" t="str">
            <v>Sector 36</v>
          </cell>
          <cell r="D1197" t="str">
            <v>MS</v>
          </cell>
          <cell r="E1197" t="str">
            <v>El Moral - Plan del Rancho -San José de Jocotán</v>
          </cell>
          <cell r="F1197">
            <v>16.350000000000001</v>
          </cell>
        </row>
        <row r="1198">
          <cell r="A1198" t="str">
            <v>14V87600</v>
          </cell>
          <cell r="B1198" t="str">
            <v>V</v>
          </cell>
          <cell r="C1198" t="str">
            <v>Sector 36</v>
          </cell>
          <cell r="D1198" t="str">
            <v>MS</v>
          </cell>
          <cell r="E1198" t="str">
            <v>Plan del Rancho - El Ocotillo</v>
          </cell>
          <cell r="F1198">
            <v>2.15</v>
          </cell>
        </row>
        <row r="1199">
          <cell r="A1199" t="str">
            <v>14V87700</v>
          </cell>
          <cell r="B1199" t="str">
            <v>V</v>
          </cell>
          <cell r="C1199" t="str">
            <v>Sector 36</v>
          </cell>
          <cell r="D1199" t="str">
            <v>MS</v>
          </cell>
          <cell r="E1199" t="str">
            <v>Sumpul - El Volcan</v>
          </cell>
          <cell r="F1199">
            <v>2.5299999999999998</v>
          </cell>
        </row>
        <row r="1200">
          <cell r="A1200" t="str">
            <v>14V88600</v>
          </cell>
          <cell r="B1200" t="str">
            <v>V</v>
          </cell>
          <cell r="C1200" t="str">
            <v>Sector 36</v>
          </cell>
          <cell r="D1200" t="str">
            <v>MS</v>
          </cell>
          <cell r="E1200" t="str">
            <v>Ruta CA-4 - La Fraternidad</v>
          </cell>
          <cell r="G1200">
            <v>10.45</v>
          </cell>
        </row>
        <row r="1201">
          <cell r="A1201" t="str">
            <v>14V88700</v>
          </cell>
          <cell r="B1201" t="str">
            <v>V</v>
          </cell>
          <cell r="C1201" t="str">
            <v>Sector 36</v>
          </cell>
          <cell r="D1201" t="str">
            <v>MS</v>
          </cell>
          <cell r="E1201" t="str">
            <v>Buenos</v>
          </cell>
          <cell r="F1201" t="str">
            <v>Aires - Dolores  Merendón</v>
          </cell>
          <cell r="G1201">
            <v>7.65</v>
          </cell>
        </row>
        <row r="1202">
          <cell r="A1202" t="str">
            <v>14V89200</v>
          </cell>
          <cell r="B1202" t="str">
            <v>V</v>
          </cell>
          <cell r="C1202" t="str">
            <v>Sector 36</v>
          </cell>
          <cell r="D1202" t="str">
            <v>MS</v>
          </cell>
          <cell r="F1202" t="str">
            <v>Ruta CA-4 - Pachapa - El Rosario</v>
          </cell>
          <cell r="G1202">
            <v>3.7</v>
          </cell>
        </row>
        <row r="1203">
          <cell r="A1203" t="str">
            <v>14V89700</v>
          </cell>
          <cell r="B1203" t="str">
            <v>V</v>
          </cell>
          <cell r="C1203" t="str">
            <v>Sector 36</v>
          </cell>
          <cell r="D1203" t="str">
            <v>MS</v>
          </cell>
          <cell r="E1203" t="str">
            <v>La Labor - Llano Largo - Sinaca</v>
          </cell>
          <cell r="G1203">
            <v>10.06</v>
          </cell>
        </row>
        <row r="1204">
          <cell r="A1204" t="str">
            <v>14V90700</v>
          </cell>
          <cell r="B1204" t="str">
            <v>V</v>
          </cell>
          <cell r="C1204" t="str">
            <v>Sector 36</v>
          </cell>
          <cell r="D1204" t="str">
            <v>MS</v>
          </cell>
          <cell r="E1204" t="str">
            <v>San Francisco del Valle - El Sile</v>
          </cell>
          <cell r="G1204">
            <v>4.8499999999999996</v>
          </cell>
        </row>
        <row r="1205">
          <cell r="A1205" t="str">
            <v>14V90800</v>
          </cell>
          <cell r="B1205" t="str">
            <v>V</v>
          </cell>
          <cell r="C1205" t="str">
            <v>Sector 36</v>
          </cell>
          <cell r="D1205" t="str">
            <v>MS</v>
          </cell>
          <cell r="F1205" t="str">
            <v>San Marcos de Ocotepeque - Santa Teresa</v>
          </cell>
          <cell r="G1205">
            <v>5.3</v>
          </cell>
        </row>
        <row r="1206">
          <cell r="A1206" t="str">
            <v>14V90900</v>
          </cell>
          <cell r="B1206" t="str">
            <v>V</v>
          </cell>
          <cell r="C1206" t="str">
            <v>Sector 36</v>
          </cell>
          <cell r="D1206" t="str">
            <v>MS</v>
          </cell>
          <cell r="F1206" t="str">
            <v>San Marcos de Ocotepeque - Mesa Grande - Platanares</v>
          </cell>
          <cell r="G1206">
            <v>10</v>
          </cell>
        </row>
        <row r="1207">
          <cell r="A1207" t="str">
            <v>14V91100</v>
          </cell>
          <cell r="B1207" t="str">
            <v>V</v>
          </cell>
          <cell r="C1207" t="str">
            <v>Sector 36</v>
          </cell>
          <cell r="D1207" t="str">
            <v>MS</v>
          </cell>
          <cell r="F1207" t="str">
            <v>V909 - Granzal - Santa Marta - Gualengue</v>
          </cell>
          <cell r="G1207">
            <v>9.0399999999999991</v>
          </cell>
        </row>
        <row r="1208">
          <cell r="A1208" t="str">
            <v>14V91300</v>
          </cell>
          <cell r="B1208" t="str">
            <v>V</v>
          </cell>
          <cell r="C1208" t="str">
            <v>Sector 36</v>
          </cell>
          <cell r="D1208" t="str">
            <v>MS</v>
          </cell>
          <cell r="E1208" t="str">
            <v>Los Llanos - Coloal</v>
          </cell>
          <cell r="G1208">
            <v>3.53</v>
          </cell>
        </row>
        <row r="1209">
          <cell r="A1209" t="str">
            <v>14V91400</v>
          </cell>
          <cell r="B1209" t="str">
            <v>V</v>
          </cell>
          <cell r="C1209" t="str">
            <v>Sector 36</v>
          </cell>
          <cell r="D1209" t="str">
            <v>MS</v>
          </cell>
          <cell r="F1209" t="str">
            <v>San Francisco del Valle - Las Mesitas</v>
          </cell>
          <cell r="G1209">
            <v>2</v>
          </cell>
        </row>
        <row r="1210">
          <cell r="A1210" t="str">
            <v>14V91500</v>
          </cell>
          <cell r="B1210" t="str">
            <v>V</v>
          </cell>
          <cell r="C1210" t="str">
            <v>Sector 36</v>
          </cell>
          <cell r="D1210" t="str">
            <v>MS</v>
          </cell>
          <cell r="F1210" t="str">
            <v>San Francisco del Valle - La Laguna</v>
          </cell>
          <cell r="G1210">
            <v>3.1</v>
          </cell>
        </row>
        <row r="1211">
          <cell r="A1211" t="str">
            <v>14V91800</v>
          </cell>
          <cell r="B1211" t="str">
            <v>V</v>
          </cell>
          <cell r="C1211" t="str">
            <v>Sector 36</v>
          </cell>
          <cell r="D1211" t="str">
            <v>MS</v>
          </cell>
          <cell r="E1211" t="str">
            <v>V921 - El Limoncito - V921</v>
          </cell>
          <cell r="G1211">
            <v>2.2000000000000002</v>
          </cell>
        </row>
        <row r="1212">
          <cell r="A1212" t="str">
            <v>14V91900</v>
          </cell>
          <cell r="B1212" t="str">
            <v>V</v>
          </cell>
          <cell r="C1212" t="str">
            <v>Sector 36</v>
          </cell>
          <cell r="D1212" t="str">
            <v>MS</v>
          </cell>
          <cell r="E1212" t="str">
            <v>V921 - Las Vegas</v>
          </cell>
          <cell r="G1212">
            <v>6</v>
          </cell>
        </row>
        <row r="1213">
          <cell r="A1213" t="str">
            <v>14V92000</v>
          </cell>
          <cell r="B1213" t="str">
            <v>V</v>
          </cell>
          <cell r="C1213" t="str">
            <v>Sector 36</v>
          </cell>
          <cell r="D1213" t="str">
            <v>MS</v>
          </cell>
          <cell r="E1213" t="str">
            <v>V919 - Banderillas</v>
          </cell>
          <cell r="G1213">
            <v>2.09</v>
          </cell>
        </row>
        <row r="1214">
          <cell r="A1214" t="str">
            <v>14V92100</v>
          </cell>
          <cell r="B1214" t="str">
            <v>V</v>
          </cell>
          <cell r="C1214" t="str">
            <v>Sector 36</v>
          </cell>
          <cell r="D1214" t="str">
            <v>MS</v>
          </cell>
          <cell r="F1214" t="str">
            <v>San Marcos de Ocotepeque - Mercedes - Plan del Rosario</v>
          </cell>
          <cell r="G1214">
            <v>21.71</v>
          </cell>
        </row>
        <row r="1215">
          <cell r="A1215" t="str">
            <v>14V92200</v>
          </cell>
          <cell r="B1215" t="str">
            <v>V</v>
          </cell>
          <cell r="C1215" t="str">
            <v>Sector 36</v>
          </cell>
          <cell r="D1215" t="str">
            <v>MS</v>
          </cell>
          <cell r="E1215" t="str">
            <v>El Carrizal - El Cunce</v>
          </cell>
          <cell r="G1215">
            <v>4.8499999999999996</v>
          </cell>
        </row>
        <row r="1216">
          <cell r="A1216" t="str">
            <v>14V92300</v>
          </cell>
          <cell r="B1216" t="str">
            <v>V</v>
          </cell>
          <cell r="C1216" t="str">
            <v>Sector 36</v>
          </cell>
          <cell r="D1216" t="str">
            <v>MS</v>
          </cell>
          <cell r="F1216" t="str">
            <v>Plan del Rosario - Rio Sumpul (Frontera Honduras - El Salvador)</v>
          </cell>
          <cell r="G1216">
            <v>2.7</v>
          </cell>
        </row>
        <row r="1217">
          <cell r="A1217" t="str">
            <v>14V92400</v>
          </cell>
          <cell r="B1217" t="str">
            <v>V</v>
          </cell>
          <cell r="C1217" t="str">
            <v>Sector 36</v>
          </cell>
          <cell r="D1217" t="str">
            <v>MS</v>
          </cell>
          <cell r="E1217" t="str">
            <v>Las Mercedes - Concepción</v>
          </cell>
          <cell r="G1217">
            <v>3.53</v>
          </cell>
        </row>
        <row r="1218">
          <cell r="A1218" t="str">
            <v>14V93300</v>
          </cell>
          <cell r="B1218" t="str">
            <v>V</v>
          </cell>
          <cell r="C1218" t="str">
            <v>Sector 36</v>
          </cell>
          <cell r="D1218" t="str">
            <v>MS</v>
          </cell>
          <cell r="F1218" t="str">
            <v>Sensenti - San Francisco de Cones</v>
          </cell>
          <cell r="G1218">
            <v>4.1500000000000004</v>
          </cell>
        </row>
        <row r="1219">
          <cell r="A1219" t="str">
            <v>14V93400</v>
          </cell>
          <cell r="B1219" t="str">
            <v>V</v>
          </cell>
          <cell r="C1219" t="str">
            <v>Sector 36</v>
          </cell>
          <cell r="D1219" t="str">
            <v>MS</v>
          </cell>
          <cell r="E1219" t="str">
            <v>Azacualpa - La Loma</v>
          </cell>
          <cell r="G1219">
            <v>2.5</v>
          </cell>
        </row>
        <row r="1220">
          <cell r="A1220" t="str">
            <v>14V93500</v>
          </cell>
          <cell r="B1220" t="str">
            <v>V</v>
          </cell>
          <cell r="C1220" t="str">
            <v>Sector 36</v>
          </cell>
          <cell r="D1220" t="str">
            <v>MS</v>
          </cell>
          <cell r="E1220" t="str">
            <v>V934 - Las Mesitas</v>
          </cell>
          <cell r="G1220">
            <v>1.2</v>
          </cell>
        </row>
        <row r="1221">
          <cell r="A1221" t="str">
            <v>14V93600</v>
          </cell>
          <cell r="B1221" t="str">
            <v>V</v>
          </cell>
          <cell r="C1221" t="str">
            <v>Sector 36</v>
          </cell>
          <cell r="D1221" t="str">
            <v>MS</v>
          </cell>
          <cell r="E1221" t="str">
            <v>S108 - Gualtaya - Platanares</v>
          </cell>
          <cell r="G1221">
            <v>9.1300000000000008</v>
          </cell>
        </row>
        <row r="1222">
          <cell r="A1222" t="str">
            <v>14V94600</v>
          </cell>
          <cell r="B1222" t="str">
            <v>V</v>
          </cell>
          <cell r="C1222" t="str">
            <v>Sector 36</v>
          </cell>
          <cell r="D1222" t="str">
            <v>MS</v>
          </cell>
          <cell r="E1222" t="str">
            <v>Santa Cruz - San</v>
          </cell>
          <cell r="F1222" t="str">
            <v>Antonio</v>
          </cell>
          <cell r="G1222">
            <v>1.9</v>
          </cell>
        </row>
        <row r="1223">
          <cell r="A1223" t="str">
            <v>14V95600</v>
          </cell>
          <cell r="B1223" t="str">
            <v>V</v>
          </cell>
          <cell r="C1223" t="str">
            <v>Sector 36</v>
          </cell>
          <cell r="D1223" t="str">
            <v>MS</v>
          </cell>
          <cell r="F1223" t="str">
            <v>La Encarnación - La Laguna - San Jorge</v>
          </cell>
          <cell r="G1223">
            <v>6.7</v>
          </cell>
        </row>
        <row r="1224">
          <cell r="A1224" t="str">
            <v>14V95700</v>
          </cell>
          <cell r="B1224" t="str">
            <v>V</v>
          </cell>
          <cell r="C1224" t="str">
            <v>Sector 36</v>
          </cell>
          <cell r="D1224" t="str">
            <v>TI</v>
          </cell>
          <cell r="E1224" t="str">
            <v>Nueva Ocotepeque - El Barrial</v>
          </cell>
          <cell r="G1224">
            <v>0.75</v>
          </cell>
        </row>
        <row r="1225">
          <cell r="A1225" t="str">
            <v>14V95800</v>
          </cell>
          <cell r="B1225" t="str">
            <v>V</v>
          </cell>
          <cell r="C1225" t="str">
            <v>Sector 36</v>
          </cell>
          <cell r="D1225" t="str">
            <v>MS</v>
          </cell>
          <cell r="F1225" t="str">
            <v>San Jorge - Rio Blanco - San Jeronimo</v>
          </cell>
          <cell r="G1225">
            <v>8.65</v>
          </cell>
        </row>
        <row r="1226">
          <cell r="A1226" t="str">
            <v>14V96000</v>
          </cell>
          <cell r="B1226" t="str">
            <v>V</v>
          </cell>
          <cell r="C1226" t="str">
            <v>Sector 36</v>
          </cell>
          <cell r="D1226" t="str">
            <v>MS</v>
          </cell>
          <cell r="E1226" t="str">
            <v>V956 - Santa Elena - Río Negro</v>
          </cell>
          <cell r="G1226">
            <v>4</v>
          </cell>
        </row>
        <row r="1227">
          <cell r="A1227" t="str">
            <v>14V96500</v>
          </cell>
          <cell r="B1227" t="str">
            <v>V</v>
          </cell>
          <cell r="C1227" t="str">
            <v>Sector 36</v>
          </cell>
          <cell r="D1227" t="str">
            <v>MS</v>
          </cell>
          <cell r="F1227" t="str">
            <v>S124 - Los Naranjos (Lim. Deptal. COP / OCO)</v>
          </cell>
          <cell r="G1227">
            <v>5.72</v>
          </cell>
        </row>
        <row r="1228">
          <cell r="A1228" t="str">
            <v>15P01550</v>
          </cell>
          <cell r="B1228" t="str">
            <v>P</v>
          </cell>
          <cell r="C1228" t="str">
            <v>Sector 37</v>
          </cell>
          <cell r="D1228" t="str">
            <v>CH</v>
          </cell>
          <cell r="E1228" t="str">
            <v>Ruta 15, Limones - Juticalpa</v>
          </cell>
          <cell r="G1228">
            <v>42.2</v>
          </cell>
        </row>
        <row r="1229">
          <cell r="A1229" t="str">
            <v>15P01560</v>
          </cell>
          <cell r="B1229" t="str">
            <v>P</v>
          </cell>
          <cell r="C1229" t="str">
            <v>Sector 37</v>
          </cell>
          <cell r="D1229" t="str">
            <v>CA</v>
          </cell>
          <cell r="E1229" t="str">
            <v>Ruta 15, Juticalpa - Telica</v>
          </cell>
          <cell r="G1229">
            <v>10.32</v>
          </cell>
        </row>
        <row r="1230">
          <cell r="A1230" t="str">
            <v>15P01570</v>
          </cell>
          <cell r="B1230" t="str">
            <v>P</v>
          </cell>
          <cell r="C1230" t="str">
            <v>Sector 37</v>
          </cell>
          <cell r="D1230" t="str">
            <v>CA</v>
          </cell>
          <cell r="E1230" t="str">
            <v>Ruta 15, Telica - Desvio a Punuare</v>
          </cell>
          <cell r="G1230">
            <v>16.579999999999998</v>
          </cell>
        </row>
        <row r="1231">
          <cell r="A1231" t="str">
            <v>15P03910</v>
          </cell>
          <cell r="B1231" t="str">
            <v>P</v>
          </cell>
          <cell r="C1231" t="str">
            <v>Sector 37</v>
          </cell>
          <cell r="D1231" t="str">
            <v>TD</v>
          </cell>
          <cell r="E1231" t="str">
            <v>Ruta 39, Telica - San Francisco de La Paz</v>
          </cell>
          <cell r="G1231">
            <v>19.63</v>
          </cell>
        </row>
        <row r="1232">
          <cell r="A1232" t="str">
            <v>15S05360</v>
          </cell>
          <cell r="B1232" t="str">
            <v>S</v>
          </cell>
          <cell r="C1232" t="str">
            <v>Sector 37</v>
          </cell>
          <cell r="D1232" t="str">
            <v>MS</v>
          </cell>
          <cell r="E1232" t="str">
            <v>Ruta 53, Terrero Blanco - El Mogote</v>
          </cell>
          <cell r="G1232">
            <v>14.01</v>
          </cell>
        </row>
        <row r="1233">
          <cell r="A1233" t="str">
            <v>15S05370</v>
          </cell>
          <cell r="B1233" t="str">
            <v>S</v>
          </cell>
          <cell r="C1233" t="str">
            <v>Sector 37</v>
          </cell>
          <cell r="D1233" t="str">
            <v>MS</v>
          </cell>
          <cell r="E1233" t="str">
            <v>Ruta 53, El Mogote - El Bijagual</v>
          </cell>
          <cell r="G1233">
            <v>19.21</v>
          </cell>
        </row>
        <row r="1234">
          <cell r="A1234" t="str">
            <v>15S07710</v>
          </cell>
          <cell r="B1234" t="str">
            <v>S</v>
          </cell>
          <cell r="C1234" t="str">
            <v>Sector 37</v>
          </cell>
          <cell r="D1234" t="str">
            <v>MS</v>
          </cell>
          <cell r="E1234" t="str">
            <v>Ruta 77, Ruta 15 - El Bijagual</v>
          </cell>
          <cell r="G1234">
            <v>19.95</v>
          </cell>
        </row>
        <row r="1235">
          <cell r="A1235" t="str">
            <v>15S07720</v>
          </cell>
          <cell r="B1235" t="str">
            <v>S</v>
          </cell>
          <cell r="C1235" t="str">
            <v>Sector 37</v>
          </cell>
          <cell r="D1235" t="str">
            <v>MS</v>
          </cell>
          <cell r="E1235" t="str">
            <v>Ruta 77, El Bijagual - San Fco. de Becerra</v>
          </cell>
          <cell r="G1235">
            <v>15.54</v>
          </cell>
        </row>
        <row r="1236">
          <cell r="A1236" t="str">
            <v>15S07730</v>
          </cell>
          <cell r="B1236" t="str">
            <v>S</v>
          </cell>
          <cell r="C1236" t="str">
            <v>Sector 37</v>
          </cell>
          <cell r="D1236" t="str">
            <v>MS</v>
          </cell>
          <cell r="E1236" t="str">
            <v>Ruta 77, San Francisco de Becerra - San Luis de Las Lajas</v>
          </cell>
          <cell r="G1236">
            <v>14.08</v>
          </cell>
        </row>
        <row r="1237">
          <cell r="A1237" t="str">
            <v>15S10810</v>
          </cell>
          <cell r="B1237" t="str">
            <v>S</v>
          </cell>
          <cell r="C1237" t="str">
            <v>Sector 37</v>
          </cell>
          <cell r="D1237" t="str">
            <v>TD</v>
          </cell>
          <cell r="E1237" t="str">
            <v>Ruta 108, Juticalpa - La Empalizada - S077</v>
          </cell>
          <cell r="G1237">
            <v>8.02</v>
          </cell>
        </row>
        <row r="1238">
          <cell r="A1238" t="str">
            <v>15S10820</v>
          </cell>
          <cell r="B1238" t="str">
            <v>S</v>
          </cell>
          <cell r="C1238" t="str">
            <v>Sector 37</v>
          </cell>
          <cell r="D1238" t="str">
            <v>MS</v>
          </cell>
          <cell r="E1238" t="str">
            <v>Ruta 108, Juticalpa - La Empalizada - S077</v>
          </cell>
          <cell r="G1238">
            <v>4.5999999999999996</v>
          </cell>
        </row>
        <row r="1239">
          <cell r="A1239" t="str">
            <v>15S11110</v>
          </cell>
          <cell r="B1239" t="str">
            <v>S</v>
          </cell>
          <cell r="C1239" t="str">
            <v>Sector 37</v>
          </cell>
          <cell r="D1239" t="str">
            <v>MS</v>
          </cell>
          <cell r="E1239" t="str">
            <v>Ruta 111, Jutiquile - Arimis</v>
          </cell>
          <cell r="G1239">
            <v>15.63</v>
          </cell>
        </row>
        <row r="1240">
          <cell r="A1240" t="str">
            <v>15S11120</v>
          </cell>
          <cell r="B1240" t="str">
            <v>S</v>
          </cell>
          <cell r="C1240" t="str">
            <v>Sector 37</v>
          </cell>
          <cell r="D1240" t="str">
            <v>MS</v>
          </cell>
          <cell r="E1240" t="str">
            <v>Ruta 111, Arimis - Ruta 15</v>
          </cell>
          <cell r="G1240">
            <v>3.05</v>
          </cell>
        </row>
        <row r="1241">
          <cell r="A1241" t="str">
            <v>15S26010</v>
          </cell>
          <cell r="B1241" t="str">
            <v>S</v>
          </cell>
          <cell r="C1241" t="str">
            <v>Sector 37</v>
          </cell>
          <cell r="D1241" t="str">
            <v>TD</v>
          </cell>
          <cell r="E1241" t="str">
            <v>Ruta 260, P015 - La Concepcion</v>
          </cell>
          <cell r="G1241">
            <v>2</v>
          </cell>
        </row>
        <row r="1242">
          <cell r="A1242" t="str">
            <v>15V20000</v>
          </cell>
          <cell r="B1242" t="str">
            <v>V</v>
          </cell>
          <cell r="C1242" t="str">
            <v>Sector 37</v>
          </cell>
          <cell r="D1242" t="str">
            <v>MS</v>
          </cell>
          <cell r="E1242" t="str">
            <v>La Empalizada - San Francisco de Becerra</v>
          </cell>
          <cell r="G1242">
            <v>6.33</v>
          </cell>
        </row>
        <row r="1243">
          <cell r="A1243" t="str">
            <v>15V20100</v>
          </cell>
          <cell r="B1243" t="str">
            <v>V</v>
          </cell>
          <cell r="C1243" t="str">
            <v>Sector 37</v>
          </cell>
          <cell r="D1243" t="str">
            <v>MS</v>
          </cell>
          <cell r="E1243" t="str">
            <v>La Empalizada - Trabajaderos</v>
          </cell>
          <cell r="G1243">
            <v>4.47</v>
          </cell>
        </row>
        <row r="1244">
          <cell r="A1244" t="str">
            <v>15V20200</v>
          </cell>
          <cell r="B1244" t="str">
            <v>V</v>
          </cell>
          <cell r="C1244" t="str">
            <v>Sector 37</v>
          </cell>
          <cell r="D1244" t="str">
            <v>MS</v>
          </cell>
          <cell r="E1244" t="str">
            <v>P015 - La Empalizada</v>
          </cell>
          <cell r="G1244">
            <v>6.08</v>
          </cell>
        </row>
        <row r="1245">
          <cell r="A1245" t="str">
            <v>15V22200</v>
          </cell>
          <cell r="B1245" t="str">
            <v>V</v>
          </cell>
          <cell r="C1245" t="str">
            <v>Sector 37</v>
          </cell>
          <cell r="D1245" t="str">
            <v>MS</v>
          </cell>
          <cell r="E1245" t="str">
            <v>Telica - La Puzunca</v>
          </cell>
          <cell r="G1245">
            <v>3.4</v>
          </cell>
        </row>
        <row r="1246">
          <cell r="A1246" t="str">
            <v>15V22300</v>
          </cell>
          <cell r="B1246" t="str">
            <v>V</v>
          </cell>
          <cell r="C1246" t="str">
            <v>Sector 37</v>
          </cell>
          <cell r="D1246" t="str">
            <v>MS</v>
          </cell>
          <cell r="E1246" t="str">
            <v>La Puzunca - Las Tablas - V232</v>
          </cell>
          <cell r="G1246">
            <v>6.62</v>
          </cell>
        </row>
        <row r="1247">
          <cell r="A1247" t="str">
            <v>15V22400</v>
          </cell>
          <cell r="B1247" t="str">
            <v>V</v>
          </cell>
          <cell r="C1247" t="str">
            <v>Sector 37</v>
          </cell>
          <cell r="D1247" t="str">
            <v>MS</v>
          </cell>
          <cell r="E1247" t="str">
            <v>La Puzunca - San Marcos</v>
          </cell>
          <cell r="G1247">
            <v>4.42</v>
          </cell>
        </row>
        <row r="1248">
          <cell r="A1248" t="str">
            <v>15V23200</v>
          </cell>
          <cell r="B1248" t="str">
            <v>V</v>
          </cell>
          <cell r="C1248" t="str">
            <v>Sector 37</v>
          </cell>
          <cell r="D1248" t="str">
            <v>MS</v>
          </cell>
          <cell r="E1248" t="str">
            <v>San Marcos - Santa Cruz del Potrero</v>
          </cell>
          <cell r="G1248">
            <v>3.9</v>
          </cell>
        </row>
        <row r="1249">
          <cell r="A1249" t="str">
            <v>15V27500</v>
          </cell>
          <cell r="B1249" t="str">
            <v>V</v>
          </cell>
          <cell r="C1249" t="str">
            <v>Sector 37</v>
          </cell>
          <cell r="D1249" t="str">
            <v>MS</v>
          </cell>
          <cell r="E1249" t="str">
            <v>La Concepción - Las Jaguas - S077</v>
          </cell>
          <cell r="G1249">
            <v>9</v>
          </cell>
        </row>
        <row r="1250">
          <cell r="A1250" t="str">
            <v>15V27600</v>
          </cell>
          <cell r="B1250" t="str">
            <v>V</v>
          </cell>
          <cell r="C1250" t="str">
            <v>Sector 37</v>
          </cell>
          <cell r="D1250" t="str">
            <v>MS</v>
          </cell>
          <cell r="E1250" t="str">
            <v>La Concepción - Saragoza</v>
          </cell>
          <cell r="G1250">
            <v>4.13</v>
          </cell>
        </row>
        <row r="1251">
          <cell r="A1251" t="str">
            <v>15V27700</v>
          </cell>
          <cell r="B1251" t="str">
            <v>V</v>
          </cell>
          <cell r="C1251" t="str">
            <v>Sector 37</v>
          </cell>
          <cell r="D1251" t="str">
            <v>MS</v>
          </cell>
          <cell r="E1251" t="str">
            <v>Acceso la Cruz - La Venta - S077</v>
          </cell>
          <cell r="G1251">
            <v>9.2799999999999994</v>
          </cell>
        </row>
        <row r="1252">
          <cell r="A1252" t="str">
            <v>15V27800</v>
          </cell>
          <cell r="B1252" t="str">
            <v>V</v>
          </cell>
          <cell r="C1252" t="str">
            <v>Sector 37</v>
          </cell>
          <cell r="D1252" t="str">
            <v>MS</v>
          </cell>
          <cell r="E1252" t="str">
            <v>La Joya - La Cruz</v>
          </cell>
          <cell r="G1252">
            <v>5.44</v>
          </cell>
        </row>
        <row r="1253">
          <cell r="A1253" t="str">
            <v>15V28000</v>
          </cell>
          <cell r="B1253" t="str">
            <v>V</v>
          </cell>
          <cell r="C1253" t="str">
            <v>Sector 37</v>
          </cell>
          <cell r="D1253" t="str">
            <v>MS</v>
          </cell>
          <cell r="E1253" t="str">
            <v>Las Parras - El Tablón</v>
          </cell>
          <cell r="G1253">
            <v>4</v>
          </cell>
        </row>
        <row r="1254">
          <cell r="A1254" t="str">
            <v>15V28500</v>
          </cell>
          <cell r="B1254" t="str">
            <v>V</v>
          </cell>
          <cell r="C1254" t="str">
            <v>Sector 37</v>
          </cell>
          <cell r="D1254" t="str">
            <v>MS</v>
          </cell>
          <cell r="E1254" t="str">
            <v>S077 - Zopilotepe - San Nicolás</v>
          </cell>
          <cell r="G1254">
            <v>3.4</v>
          </cell>
        </row>
        <row r="1255">
          <cell r="A1255" t="str">
            <v>15V28600</v>
          </cell>
          <cell r="B1255" t="str">
            <v>V</v>
          </cell>
          <cell r="C1255" t="str">
            <v>Sector 37</v>
          </cell>
          <cell r="D1255" t="str">
            <v>MS</v>
          </cell>
          <cell r="E1255" t="str">
            <v>Zopilotepe - El Retiro - El Bijao</v>
          </cell>
          <cell r="G1255">
            <v>24.16</v>
          </cell>
        </row>
        <row r="1256">
          <cell r="A1256" t="str">
            <v>15V28700</v>
          </cell>
          <cell r="B1256" t="str">
            <v>V</v>
          </cell>
          <cell r="C1256" t="str">
            <v>Sector 37</v>
          </cell>
          <cell r="D1256" t="str">
            <v>MS</v>
          </cell>
          <cell r="E1256" t="str">
            <v>V286 - El Rusio - Rancho Quemado</v>
          </cell>
          <cell r="G1256">
            <v>12</v>
          </cell>
        </row>
        <row r="1257">
          <cell r="A1257" t="str">
            <v>15V28800</v>
          </cell>
          <cell r="B1257" t="str">
            <v>V</v>
          </cell>
          <cell r="C1257" t="str">
            <v>Sector 37</v>
          </cell>
          <cell r="D1257" t="str">
            <v>TI</v>
          </cell>
          <cell r="E1257" t="str">
            <v>Rancho Quemado - Buena Vista</v>
          </cell>
          <cell r="G1257">
            <v>12.8</v>
          </cell>
        </row>
        <row r="1258">
          <cell r="A1258" t="str">
            <v>15V29500</v>
          </cell>
          <cell r="B1258" t="str">
            <v>V</v>
          </cell>
          <cell r="C1258" t="str">
            <v>Sector 37</v>
          </cell>
          <cell r="D1258" t="str">
            <v>MS</v>
          </cell>
          <cell r="E1258" t="str">
            <v>S077 - El Encinal</v>
          </cell>
          <cell r="G1258">
            <v>1.7</v>
          </cell>
        </row>
        <row r="1259">
          <cell r="A1259" t="str">
            <v>15V29600</v>
          </cell>
          <cell r="B1259" t="str">
            <v>V</v>
          </cell>
          <cell r="C1259" t="str">
            <v>Sector 37</v>
          </cell>
          <cell r="D1259" t="str">
            <v>MS</v>
          </cell>
          <cell r="E1259" t="str">
            <v>S077 - Potrerillos - La Mina</v>
          </cell>
          <cell r="G1259">
            <v>7.84</v>
          </cell>
        </row>
        <row r="1260">
          <cell r="A1260" t="str">
            <v>15V30300</v>
          </cell>
          <cell r="B1260" t="str">
            <v>V</v>
          </cell>
          <cell r="C1260" t="str">
            <v>Sector 37</v>
          </cell>
          <cell r="D1260" t="str">
            <v>MS</v>
          </cell>
          <cell r="E1260" t="str">
            <v>Esquilinchuche - Río Guayape - San Luis de Lajas</v>
          </cell>
          <cell r="G1260">
            <v>3.95</v>
          </cell>
        </row>
        <row r="1261">
          <cell r="A1261" t="str">
            <v>15V31100</v>
          </cell>
          <cell r="B1261" t="str">
            <v>V</v>
          </cell>
          <cell r="C1261" t="str">
            <v>Sector 37</v>
          </cell>
          <cell r="D1261" t="str">
            <v>MS</v>
          </cell>
          <cell r="E1261" t="str">
            <v>El Espinal - Plan de Turcios - San</v>
          </cell>
          <cell r="F1261" t="str">
            <v>Antonio de Sara</v>
          </cell>
          <cell r="G1261">
            <v>20.399999999999999</v>
          </cell>
        </row>
        <row r="1262">
          <cell r="A1262" t="str">
            <v>15V43100</v>
          </cell>
          <cell r="B1262" t="str">
            <v>V</v>
          </cell>
          <cell r="C1262" t="str">
            <v>Sector 37</v>
          </cell>
          <cell r="D1262" t="str">
            <v>MS</v>
          </cell>
          <cell r="F1262" t="str">
            <v>P039 - Guacoca - Rincón del Tule</v>
          </cell>
          <cell r="I1262">
            <v>5.8</v>
          </cell>
        </row>
        <row r="1263">
          <cell r="A1263" t="str">
            <v>15V43200</v>
          </cell>
          <cell r="B1263" t="str">
            <v>V</v>
          </cell>
          <cell r="C1263" t="str">
            <v>Sector 37</v>
          </cell>
          <cell r="D1263" t="str">
            <v>MS</v>
          </cell>
          <cell r="F1263" t="str">
            <v>Guacoca - El Carrizal</v>
          </cell>
          <cell r="I1263">
            <v>4</v>
          </cell>
        </row>
        <row r="1264">
          <cell r="A1264" t="str">
            <v>15V43300</v>
          </cell>
          <cell r="B1264" t="str">
            <v>V</v>
          </cell>
          <cell r="C1264" t="str">
            <v>Sector 37</v>
          </cell>
          <cell r="D1264" t="str">
            <v>MS</v>
          </cell>
          <cell r="F1264" t="str">
            <v>Dos Quebradas - V432</v>
          </cell>
          <cell r="I1264">
            <v>3.4</v>
          </cell>
        </row>
        <row r="1265">
          <cell r="A1265" t="str">
            <v>15V43400</v>
          </cell>
          <cell r="B1265" t="str">
            <v>V</v>
          </cell>
          <cell r="C1265" t="str">
            <v>Sector 37</v>
          </cell>
          <cell r="D1265" t="str">
            <v>TI</v>
          </cell>
          <cell r="F1265" t="str">
            <v>Rincón del Tule - Quebrada de</v>
          </cell>
          <cell r="G1265" t="str">
            <v>Agua</v>
          </cell>
          <cell r="I1265">
            <v>13.45</v>
          </cell>
        </row>
        <row r="1266">
          <cell r="A1266" t="str">
            <v>15V43500</v>
          </cell>
          <cell r="B1266" t="str">
            <v>V</v>
          </cell>
          <cell r="C1266" t="str">
            <v>Sector 37</v>
          </cell>
          <cell r="D1266" t="str">
            <v>MS</v>
          </cell>
          <cell r="F1266" t="str">
            <v>El Guanco - El Cacao</v>
          </cell>
          <cell r="I1266">
            <v>3.5</v>
          </cell>
        </row>
        <row r="1267">
          <cell r="A1267" t="str">
            <v>15V43600</v>
          </cell>
          <cell r="B1267" t="str">
            <v>V</v>
          </cell>
          <cell r="C1267" t="str">
            <v>Sector 37</v>
          </cell>
          <cell r="D1267" t="str">
            <v>MS</v>
          </cell>
          <cell r="E1267" t="str">
            <v>V434 - La</v>
          </cell>
          <cell r="F1267" t="str">
            <v>Avispa</v>
          </cell>
          <cell r="I1267">
            <v>4</v>
          </cell>
        </row>
        <row r="1268">
          <cell r="A1268" t="str">
            <v>15V49000</v>
          </cell>
          <cell r="B1268" t="str">
            <v>V</v>
          </cell>
          <cell r="C1268" t="str">
            <v>Sector 37</v>
          </cell>
          <cell r="D1268" t="str">
            <v>MS</v>
          </cell>
          <cell r="F1268" t="str">
            <v>P015 - Candelero</v>
          </cell>
          <cell r="I1268">
            <v>5</v>
          </cell>
        </row>
        <row r="1269">
          <cell r="A1269" t="str">
            <v>15V49200</v>
          </cell>
          <cell r="B1269" t="str">
            <v>V</v>
          </cell>
          <cell r="C1269" t="str">
            <v>Sector 37</v>
          </cell>
          <cell r="D1269" t="str">
            <v>MS</v>
          </cell>
          <cell r="F1269" t="str">
            <v>Juticalpa - Las Minas - P015</v>
          </cell>
          <cell r="I1269">
            <v>26.9</v>
          </cell>
        </row>
        <row r="1270">
          <cell r="A1270" t="str">
            <v>15V49300</v>
          </cell>
          <cell r="B1270" t="str">
            <v>V</v>
          </cell>
          <cell r="C1270" t="str">
            <v>Sector 37</v>
          </cell>
          <cell r="D1270" t="str">
            <v>MS</v>
          </cell>
          <cell r="F1270" t="str">
            <v>Panuaya - Mamisaca - Las Trojes</v>
          </cell>
          <cell r="I1270">
            <v>8.8000000000000007</v>
          </cell>
        </row>
        <row r="1271">
          <cell r="A1271" t="str">
            <v>15V49700</v>
          </cell>
          <cell r="B1271" t="str">
            <v>V</v>
          </cell>
          <cell r="C1271" t="str">
            <v>Sector 37</v>
          </cell>
          <cell r="D1271" t="str">
            <v>TI</v>
          </cell>
          <cell r="F1271" t="str">
            <v>San Juan - Buen Vista</v>
          </cell>
          <cell r="I1271">
            <v>11.4</v>
          </cell>
        </row>
        <row r="1272">
          <cell r="A1272" t="str">
            <v>15V52400</v>
          </cell>
          <cell r="B1272" t="str">
            <v>V</v>
          </cell>
          <cell r="C1272" t="str">
            <v>Sector 37</v>
          </cell>
          <cell r="D1272" t="str">
            <v>MS</v>
          </cell>
          <cell r="F1272" t="str">
            <v>Ruta 39 - El Ocotal - San</v>
          </cell>
          <cell r="G1272" t="str">
            <v>Agustin</v>
          </cell>
          <cell r="I1272">
            <v>3.73</v>
          </cell>
        </row>
        <row r="1273">
          <cell r="A1273" t="str">
            <v>15V52500</v>
          </cell>
          <cell r="B1273" t="str">
            <v>V</v>
          </cell>
          <cell r="C1273" t="str">
            <v>Sector 37</v>
          </cell>
          <cell r="D1273" t="str">
            <v>MS</v>
          </cell>
          <cell r="F1273" t="str">
            <v>San Francisco de la Paz - San</v>
          </cell>
          <cell r="G1273" t="str">
            <v>Agustin</v>
          </cell>
          <cell r="I1273">
            <v>4</v>
          </cell>
        </row>
        <row r="1274">
          <cell r="A1274" t="str">
            <v>15V52600</v>
          </cell>
          <cell r="B1274" t="str">
            <v>V</v>
          </cell>
          <cell r="C1274" t="str">
            <v>Sector 37</v>
          </cell>
          <cell r="D1274" t="str">
            <v>MS</v>
          </cell>
          <cell r="E1274" t="str">
            <v>San</v>
          </cell>
          <cell r="F1274" t="str">
            <v>Agustin - Rio Chiquito</v>
          </cell>
          <cell r="I1274">
            <v>2.8</v>
          </cell>
        </row>
        <row r="1275">
          <cell r="A1275" t="str">
            <v>15P01575</v>
          </cell>
          <cell r="B1275" t="str">
            <v>P</v>
          </cell>
          <cell r="C1275" t="str">
            <v>Sector 38</v>
          </cell>
          <cell r="D1275" t="str">
            <v>CA</v>
          </cell>
          <cell r="F1275" t="str">
            <v>Ruta 15, Desvio a Punuare - Catacamas</v>
          </cell>
          <cell r="G1275">
            <v>13.34</v>
          </cell>
        </row>
        <row r="1276">
          <cell r="A1276" t="str">
            <v>15P01580</v>
          </cell>
          <cell r="B1276" t="str">
            <v>P</v>
          </cell>
          <cell r="C1276" t="str">
            <v>Sector 38</v>
          </cell>
          <cell r="D1276" t="str">
            <v>CA</v>
          </cell>
          <cell r="F1276" t="str">
            <v>Ruta 15, Catacamas - La ENA</v>
          </cell>
          <cell r="G1276">
            <v>6.08</v>
          </cell>
        </row>
        <row r="1277">
          <cell r="A1277" t="str">
            <v>15S07735</v>
          </cell>
          <cell r="B1277" t="str">
            <v>S</v>
          </cell>
          <cell r="C1277" t="str">
            <v>Sector 38</v>
          </cell>
          <cell r="D1277" t="str">
            <v>MS</v>
          </cell>
          <cell r="F1277" t="str">
            <v>Ruta 77, San Luis de Las Lajas - San Pedro de Catacamas</v>
          </cell>
          <cell r="G1277">
            <v>13.72</v>
          </cell>
        </row>
        <row r="1278">
          <cell r="A1278" t="str">
            <v>15S07740</v>
          </cell>
          <cell r="B1278" t="str">
            <v>S</v>
          </cell>
          <cell r="C1278" t="str">
            <v>Sector 38</v>
          </cell>
          <cell r="D1278" t="str">
            <v>MS</v>
          </cell>
          <cell r="F1278" t="str">
            <v>Ruta 77, San Pedro de Catacamas - Catacamas</v>
          </cell>
          <cell r="G1278">
            <v>15.75</v>
          </cell>
        </row>
        <row r="1279">
          <cell r="A1279" t="str">
            <v>15S08310</v>
          </cell>
          <cell r="B1279" t="str">
            <v>S</v>
          </cell>
          <cell r="C1279" t="str">
            <v>Sector 38</v>
          </cell>
          <cell r="D1279" t="str">
            <v>TD</v>
          </cell>
          <cell r="F1279" t="str">
            <v>Ruta 83, La ENA - San Jose de Rio Tinto - Dulce Nombre de Culmí</v>
          </cell>
          <cell r="G1279">
            <v>20</v>
          </cell>
        </row>
        <row r="1280">
          <cell r="A1280" t="str">
            <v>15S08320</v>
          </cell>
          <cell r="B1280" t="str">
            <v>S</v>
          </cell>
          <cell r="C1280" t="str">
            <v>Sector 38</v>
          </cell>
          <cell r="D1280" t="str">
            <v>MS</v>
          </cell>
          <cell r="F1280" t="str">
            <v>Ruta 83, La ENA - San Jose de Rio Tinto - Dulce Nombre de Culmí</v>
          </cell>
          <cell r="G1280">
            <v>28.26</v>
          </cell>
        </row>
        <row r="1281">
          <cell r="A1281" t="str">
            <v>15V25300</v>
          </cell>
          <cell r="B1281" t="str">
            <v>V</v>
          </cell>
          <cell r="C1281" t="str">
            <v>Sector 38</v>
          </cell>
          <cell r="D1281" t="str">
            <v>MS</v>
          </cell>
          <cell r="F1281" t="str">
            <v>P-015 - El Guayabito - Punuare - P-015</v>
          </cell>
          <cell r="G1281">
            <v>11.78</v>
          </cell>
        </row>
        <row r="1282">
          <cell r="A1282" t="str">
            <v>15V25900</v>
          </cell>
          <cell r="B1282" t="str">
            <v>V</v>
          </cell>
          <cell r="C1282" t="str">
            <v>Sector 38</v>
          </cell>
          <cell r="D1282" t="str">
            <v>MS</v>
          </cell>
          <cell r="F1282" t="str">
            <v>Santa Maria del Real - El Naranjal - El Guayabito</v>
          </cell>
          <cell r="G1282">
            <v>4.42</v>
          </cell>
        </row>
        <row r="1283">
          <cell r="A1283" t="str">
            <v>15V30500</v>
          </cell>
          <cell r="B1283" t="str">
            <v>V</v>
          </cell>
          <cell r="C1283" t="str">
            <v>Sector 38</v>
          </cell>
          <cell r="D1283" t="str">
            <v>TI</v>
          </cell>
          <cell r="E1283" t="str">
            <v>S077 - La Herradura</v>
          </cell>
          <cell r="G1283">
            <v>7.5</v>
          </cell>
        </row>
        <row r="1284">
          <cell r="A1284" t="str">
            <v>15V34600</v>
          </cell>
          <cell r="B1284" t="str">
            <v>V</v>
          </cell>
          <cell r="C1284" t="str">
            <v>Sector 38</v>
          </cell>
          <cell r="D1284" t="str">
            <v>MS</v>
          </cell>
          <cell r="F1284" t="str">
            <v>Catacamas - Cooperativa Campesina La Canoa</v>
          </cell>
          <cell r="G1284">
            <v>9.14</v>
          </cell>
        </row>
        <row r="1285">
          <cell r="A1285" t="str">
            <v>15V35200</v>
          </cell>
          <cell r="B1285" t="str">
            <v>V</v>
          </cell>
          <cell r="C1285" t="str">
            <v>Sector 38</v>
          </cell>
          <cell r="D1285" t="str">
            <v>MS</v>
          </cell>
          <cell r="E1285" t="str">
            <v>Catacamas - Colonia</v>
          </cell>
          <cell r="F1285" t="str">
            <v>Agrícola - La Sosa</v>
          </cell>
          <cell r="G1285">
            <v>14</v>
          </cell>
        </row>
        <row r="1286">
          <cell r="A1286" t="str">
            <v>15V35300</v>
          </cell>
          <cell r="B1286" t="str">
            <v>V</v>
          </cell>
          <cell r="C1286" t="str">
            <v>Sector 38</v>
          </cell>
          <cell r="D1286" t="str">
            <v>TI</v>
          </cell>
          <cell r="E1286" t="str">
            <v>La Unión - Buena Vista</v>
          </cell>
          <cell r="G1286">
            <v>7.5</v>
          </cell>
        </row>
        <row r="1287">
          <cell r="A1287" t="str">
            <v>15V35400</v>
          </cell>
          <cell r="B1287" t="str">
            <v>V</v>
          </cell>
          <cell r="C1287" t="str">
            <v>Sector 38</v>
          </cell>
          <cell r="D1287" t="str">
            <v>MS</v>
          </cell>
          <cell r="E1287" t="str">
            <v>V352 - Guanacaste</v>
          </cell>
          <cell r="G1287">
            <v>6.06</v>
          </cell>
        </row>
        <row r="1288">
          <cell r="A1288" t="str">
            <v>15V35700</v>
          </cell>
          <cell r="B1288" t="str">
            <v>V</v>
          </cell>
          <cell r="C1288" t="str">
            <v>Sector 38</v>
          </cell>
          <cell r="D1288" t="str">
            <v>MS</v>
          </cell>
          <cell r="E1288" t="str">
            <v>S083 - Colonia</v>
          </cell>
          <cell r="F1288" t="str">
            <v>Agrícola</v>
          </cell>
          <cell r="G1288">
            <v>4.62</v>
          </cell>
        </row>
        <row r="1289">
          <cell r="A1289" t="str">
            <v>15V36500</v>
          </cell>
          <cell r="B1289" t="str">
            <v>V</v>
          </cell>
          <cell r="C1289" t="str">
            <v>Sector 38</v>
          </cell>
          <cell r="D1289" t="str">
            <v>MS</v>
          </cell>
          <cell r="E1289" t="str">
            <v>El</v>
          </cell>
          <cell r="F1289" t="str">
            <v>Aguacate - Sabana Larga de Siguate -  El Encino</v>
          </cell>
          <cell r="G1289">
            <v>6</v>
          </cell>
        </row>
        <row r="1290">
          <cell r="A1290" t="str">
            <v>15V36700</v>
          </cell>
          <cell r="B1290" t="str">
            <v>V</v>
          </cell>
          <cell r="C1290" t="str">
            <v>Sector 38</v>
          </cell>
          <cell r="D1290" t="str">
            <v>TI</v>
          </cell>
          <cell r="F1290" t="str">
            <v>Sabana Larga de Siguate - Casas Viejas</v>
          </cell>
          <cell r="G1290">
            <v>0.6</v>
          </cell>
        </row>
        <row r="1291">
          <cell r="A1291" t="str">
            <v>15V37700</v>
          </cell>
          <cell r="B1291" t="str">
            <v>V</v>
          </cell>
          <cell r="C1291" t="str">
            <v>Sector 38</v>
          </cell>
          <cell r="D1291" t="str">
            <v>MS</v>
          </cell>
          <cell r="F1291" t="str">
            <v>San Pedro de Catacamas - Guanabitas - El Guanábano</v>
          </cell>
          <cell r="G1291">
            <v>4.12</v>
          </cell>
        </row>
        <row r="1292">
          <cell r="A1292" t="str">
            <v>15V40700</v>
          </cell>
          <cell r="B1292" t="str">
            <v>V</v>
          </cell>
          <cell r="C1292" t="str">
            <v>Sector 38</v>
          </cell>
          <cell r="D1292" t="str">
            <v>MS</v>
          </cell>
          <cell r="F1292" t="str">
            <v>San José de Río Tinto - Vallecito</v>
          </cell>
          <cell r="G1292">
            <v>11</v>
          </cell>
        </row>
        <row r="1293">
          <cell r="A1293" t="str">
            <v>15V40800</v>
          </cell>
          <cell r="B1293" t="str">
            <v>V</v>
          </cell>
          <cell r="C1293" t="str">
            <v>Sector 38</v>
          </cell>
          <cell r="D1293" t="str">
            <v>MS</v>
          </cell>
          <cell r="E1293" t="str">
            <v>V407 - El Zaraizal</v>
          </cell>
          <cell r="G1293">
            <v>6</v>
          </cell>
        </row>
        <row r="1294">
          <cell r="A1294" t="str">
            <v>15V40900</v>
          </cell>
          <cell r="B1294" t="str">
            <v>V</v>
          </cell>
          <cell r="C1294" t="str">
            <v>Sector 38</v>
          </cell>
          <cell r="D1294" t="str">
            <v>MS</v>
          </cell>
          <cell r="E1294" t="str">
            <v>V408 - El Naranjo</v>
          </cell>
          <cell r="G1294">
            <v>2.6</v>
          </cell>
        </row>
        <row r="1295">
          <cell r="A1295" t="str">
            <v>15V41400</v>
          </cell>
          <cell r="B1295" t="str">
            <v>V</v>
          </cell>
          <cell r="C1295" t="str">
            <v>Sector 38</v>
          </cell>
          <cell r="D1295" t="str">
            <v>MS</v>
          </cell>
          <cell r="E1295" t="str">
            <v>S083 - Chicaltepe</v>
          </cell>
          <cell r="G1295">
            <v>4.7</v>
          </cell>
        </row>
        <row r="1296">
          <cell r="A1296" t="str">
            <v>15V41500</v>
          </cell>
          <cell r="B1296" t="str">
            <v>V</v>
          </cell>
          <cell r="C1296" t="str">
            <v>Sector 38</v>
          </cell>
          <cell r="D1296" t="str">
            <v>MS</v>
          </cell>
          <cell r="E1296" t="str">
            <v>V414 - Pueblo Viejo</v>
          </cell>
          <cell r="G1296">
            <v>1.2</v>
          </cell>
        </row>
        <row r="1297">
          <cell r="A1297" t="str">
            <v>15V42000</v>
          </cell>
          <cell r="B1297" t="str">
            <v>V</v>
          </cell>
          <cell r="C1297" t="str">
            <v>Sector 38</v>
          </cell>
          <cell r="D1297" t="str">
            <v>MS</v>
          </cell>
          <cell r="F1297" t="str">
            <v>Dulce Nombre de Culmi - Las Marias</v>
          </cell>
          <cell r="G1297">
            <v>35</v>
          </cell>
        </row>
        <row r="1298">
          <cell r="A1298" t="str">
            <v>15V36000</v>
          </cell>
          <cell r="B1298" t="str">
            <v>V</v>
          </cell>
          <cell r="C1298" t="str">
            <v>Sector 39</v>
          </cell>
          <cell r="D1298" t="str">
            <v>MS</v>
          </cell>
          <cell r="E1298" t="str">
            <v>S083 - Las Mesetas - Bacadillas</v>
          </cell>
          <cell r="G1298">
            <v>19.149999999999999</v>
          </cell>
        </row>
        <row r="1299">
          <cell r="A1299" t="str">
            <v>15V36100</v>
          </cell>
          <cell r="B1299" t="str">
            <v>V</v>
          </cell>
          <cell r="C1299" t="str">
            <v>Sector 39</v>
          </cell>
          <cell r="D1299" t="str">
            <v>MS</v>
          </cell>
          <cell r="E1299" t="str">
            <v>Bacadillas - Delicias de Cuyamel</v>
          </cell>
          <cell r="G1299">
            <v>12.82</v>
          </cell>
        </row>
        <row r="1300">
          <cell r="A1300" t="str">
            <v>15V36200</v>
          </cell>
          <cell r="B1300" t="str">
            <v>V</v>
          </cell>
          <cell r="C1300" t="str">
            <v>Sector 39</v>
          </cell>
          <cell r="D1300" t="str">
            <v>TI</v>
          </cell>
          <cell r="E1300" t="str">
            <v>Las Delicias de Cuyamel - Agua Caliente</v>
          </cell>
          <cell r="G1300">
            <v>10.9</v>
          </cell>
        </row>
        <row r="1301">
          <cell r="A1301" t="str">
            <v>15V36300</v>
          </cell>
          <cell r="B1301" t="str">
            <v>V</v>
          </cell>
          <cell r="C1301" t="str">
            <v>Sector 39</v>
          </cell>
          <cell r="D1301" t="str">
            <v>TI</v>
          </cell>
          <cell r="F1301" t="str">
            <v>Agua Caliente - La Union de Capacan - El Porvenir de Wuasparani</v>
          </cell>
          <cell r="G1301">
            <v>22.5</v>
          </cell>
        </row>
        <row r="1302">
          <cell r="A1302" t="str">
            <v>15V37000</v>
          </cell>
          <cell r="B1302" t="str">
            <v>V</v>
          </cell>
          <cell r="C1302" t="str">
            <v>Sector 39</v>
          </cell>
          <cell r="D1302" t="str">
            <v>MS</v>
          </cell>
          <cell r="E1302" t="str">
            <v>V361 - Las Lagunas - El Cerro del Vigía</v>
          </cell>
          <cell r="G1302">
            <v>12.95</v>
          </cell>
        </row>
        <row r="1303">
          <cell r="A1303" t="str">
            <v>15V37100</v>
          </cell>
          <cell r="B1303" t="str">
            <v>V</v>
          </cell>
          <cell r="C1303" t="str">
            <v>Sector 39</v>
          </cell>
          <cell r="D1303" t="str">
            <v>MS</v>
          </cell>
          <cell r="E1303" t="str">
            <v>V375 - Las Piñuelas</v>
          </cell>
          <cell r="G1303">
            <v>2.4</v>
          </cell>
        </row>
        <row r="1304">
          <cell r="A1304" t="str">
            <v>15V37200</v>
          </cell>
          <cell r="B1304" t="str">
            <v>V</v>
          </cell>
          <cell r="C1304" t="str">
            <v>Sector 39</v>
          </cell>
          <cell r="D1304" t="str">
            <v>MS</v>
          </cell>
          <cell r="E1304" t="str">
            <v>El Suyate - Concepcion de Rio Tinto</v>
          </cell>
          <cell r="G1304">
            <v>3.6</v>
          </cell>
        </row>
        <row r="1305">
          <cell r="A1305" t="str">
            <v>15V37300</v>
          </cell>
          <cell r="B1305" t="str">
            <v>V</v>
          </cell>
          <cell r="C1305" t="str">
            <v>Sector 39</v>
          </cell>
          <cell r="D1305" t="str">
            <v>MS</v>
          </cell>
          <cell r="E1305" t="str">
            <v>V360 - El Culebrero</v>
          </cell>
          <cell r="G1305">
            <v>4.5999999999999996</v>
          </cell>
        </row>
        <row r="1306">
          <cell r="A1306" t="str">
            <v>15V37400</v>
          </cell>
          <cell r="B1306" t="str">
            <v>V</v>
          </cell>
          <cell r="C1306" t="str">
            <v>Sector 39</v>
          </cell>
          <cell r="D1306" t="str">
            <v>MS</v>
          </cell>
          <cell r="E1306" t="str">
            <v>V373 - El Suyate</v>
          </cell>
          <cell r="G1306">
            <v>2.1</v>
          </cell>
        </row>
        <row r="1307">
          <cell r="A1307" t="str">
            <v>15V37500</v>
          </cell>
          <cell r="B1307" t="str">
            <v>V</v>
          </cell>
          <cell r="C1307" t="str">
            <v>Sector 39</v>
          </cell>
          <cell r="D1307" t="str">
            <v>MS</v>
          </cell>
          <cell r="E1307" t="str">
            <v>S077 - El Hormiguero - Las Mesetas</v>
          </cell>
          <cell r="G1307">
            <v>12.3</v>
          </cell>
        </row>
        <row r="1308">
          <cell r="A1308" t="str">
            <v>15V37600</v>
          </cell>
          <cell r="B1308" t="str">
            <v>V</v>
          </cell>
          <cell r="C1308" t="str">
            <v>Sector 39</v>
          </cell>
          <cell r="D1308" t="str">
            <v>MS</v>
          </cell>
          <cell r="E1308" t="str">
            <v>V360 - El Hormiguero - El Cerro del Vigía</v>
          </cell>
          <cell r="G1308">
            <v>12.97</v>
          </cell>
        </row>
        <row r="1309">
          <cell r="A1309" t="str">
            <v>15V38000</v>
          </cell>
          <cell r="B1309" t="str">
            <v>V</v>
          </cell>
          <cell r="C1309" t="str">
            <v>Sector 39</v>
          </cell>
          <cell r="D1309" t="str">
            <v>MS</v>
          </cell>
          <cell r="E1309" t="str">
            <v>El Cerro del Vigia - La Bodega - Campamento Viejo</v>
          </cell>
          <cell r="G1309">
            <v>41.62</v>
          </cell>
        </row>
        <row r="1310">
          <cell r="A1310" t="str">
            <v>15V38100</v>
          </cell>
          <cell r="B1310" t="str">
            <v>V</v>
          </cell>
          <cell r="C1310" t="str">
            <v>Sector 39</v>
          </cell>
          <cell r="D1310" t="str">
            <v>TI</v>
          </cell>
          <cell r="E1310" t="str">
            <v>Campamento Viejo - Campamento Nuevo</v>
          </cell>
          <cell r="G1310">
            <v>8</v>
          </cell>
        </row>
        <row r="1311">
          <cell r="A1311" t="str">
            <v>15V38200</v>
          </cell>
          <cell r="B1311" t="str">
            <v>V</v>
          </cell>
          <cell r="C1311" t="str">
            <v>Sector 39</v>
          </cell>
          <cell r="D1311" t="str">
            <v>TI</v>
          </cell>
          <cell r="E1311" t="str">
            <v>Campamento Viejo - Minas de Oro - Peña Blanca</v>
          </cell>
          <cell r="G1311">
            <v>20.399999999999999</v>
          </cell>
        </row>
        <row r="1312">
          <cell r="A1312" t="str">
            <v>15V38300</v>
          </cell>
          <cell r="B1312" t="str">
            <v>V</v>
          </cell>
          <cell r="C1312" t="str">
            <v>Sector 39</v>
          </cell>
          <cell r="D1312" t="str">
            <v>TI</v>
          </cell>
          <cell r="E1312" t="str">
            <v>V380 - Mata de Platano - Sangrelaya</v>
          </cell>
          <cell r="G1312">
            <v>10.19</v>
          </cell>
        </row>
        <row r="1313">
          <cell r="A1313" t="str">
            <v>15V38400</v>
          </cell>
          <cell r="B1313" t="str">
            <v>V</v>
          </cell>
          <cell r="C1313" t="str">
            <v>Sector 39</v>
          </cell>
          <cell r="D1313" t="str">
            <v>MS</v>
          </cell>
          <cell r="E1313" t="str">
            <v>El Cerro del Vigia - La Colonia de Poncaya - Río Patuca</v>
          </cell>
          <cell r="G1313">
            <v>70.77</v>
          </cell>
        </row>
        <row r="1314">
          <cell r="A1314" t="str">
            <v>15V38500</v>
          </cell>
          <cell r="B1314" t="str">
            <v>V</v>
          </cell>
          <cell r="C1314" t="str">
            <v>Sector 39</v>
          </cell>
          <cell r="D1314" t="str">
            <v>TI</v>
          </cell>
          <cell r="E1314" t="str">
            <v>La Colonia de Poncaya - Corosito</v>
          </cell>
          <cell r="G1314">
            <v>7</v>
          </cell>
        </row>
        <row r="1315">
          <cell r="A1315" t="str">
            <v>15S05340</v>
          </cell>
          <cell r="B1315" t="str">
            <v>S</v>
          </cell>
          <cell r="C1315" t="str">
            <v>Sector 40</v>
          </cell>
          <cell r="D1315" t="str">
            <v>MS</v>
          </cell>
          <cell r="E1315" t="str">
            <v>Ruta 53, Límite Deptal. El Paraíso/Olancho - Río Seale</v>
          </cell>
          <cell r="G1315">
            <v>9.48</v>
          </cell>
        </row>
        <row r="1316">
          <cell r="A1316" t="str">
            <v>15S05350</v>
          </cell>
          <cell r="B1316" t="str">
            <v>S</v>
          </cell>
          <cell r="C1316" t="str">
            <v>Sector 40</v>
          </cell>
          <cell r="D1316" t="str">
            <v>MS</v>
          </cell>
          <cell r="E1316" t="str">
            <v>Ruta 53, Río Seale - Terrero Blanco</v>
          </cell>
          <cell r="G1316">
            <v>11.89</v>
          </cell>
        </row>
        <row r="1317">
          <cell r="A1317" t="str">
            <v>15S11910</v>
          </cell>
          <cell r="B1317" t="str">
            <v>S</v>
          </cell>
          <cell r="C1317" t="str">
            <v>Sector 40</v>
          </cell>
          <cell r="D1317" t="str">
            <v>MS</v>
          </cell>
          <cell r="E1317" t="str">
            <v>Ruta 119, Terrero Blanco - Patuca</v>
          </cell>
          <cell r="G1317">
            <v>28.62</v>
          </cell>
        </row>
        <row r="1318">
          <cell r="A1318" t="str">
            <v>15V32100</v>
          </cell>
          <cell r="B1318" t="str">
            <v>V</v>
          </cell>
          <cell r="C1318" t="str">
            <v>Sector 40</v>
          </cell>
          <cell r="D1318" t="str">
            <v>MS</v>
          </cell>
          <cell r="E1318" t="str">
            <v>Patuca - Nueva Choluteca</v>
          </cell>
          <cell r="G1318">
            <v>6.24</v>
          </cell>
        </row>
        <row r="1319">
          <cell r="A1319" t="str">
            <v>15V32300</v>
          </cell>
          <cell r="B1319" t="str">
            <v>V</v>
          </cell>
          <cell r="C1319" t="str">
            <v>Sector 40</v>
          </cell>
          <cell r="D1319" t="str">
            <v>TI</v>
          </cell>
          <cell r="E1319" t="str">
            <v>La Fraternidad - El Esfuerzo - El Prado</v>
          </cell>
          <cell r="G1319">
            <v>21.5</v>
          </cell>
        </row>
        <row r="1320">
          <cell r="A1320" t="str">
            <v>15V32500</v>
          </cell>
          <cell r="B1320" t="str">
            <v>V</v>
          </cell>
          <cell r="C1320" t="str">
            <v>Sector 40</v>
          </cell>
          <cell r="D1320" t="str">
            <v>MS</v>
          </cell>
          <cell r="E1320" t="str">
            <v>Patuca - Las Brisas - Nueva</v>
          </cell>
          <cell r="F1320" t="str">
            <v>Apacilagua</v>
          </cell>
          <cell r="G1320">
            <v>7.92</v>
          </cell>
        </row>
        <row r="1321">
          <cell r="A1321" t="str">
            <v>15V32800</v>
          </cell>
          <cell r="B1321" t="str">
            <v>V</v>
          </cell>
          <cell r="C1321" t="str">
            <v>Sector 40</v>
          </cell>
          <cell r="D1321" t="str">
            <v>MS</v>
          </cell>
          <cell r="E1321" t="str">
            <v>V325 - Arenas Blancas</v>
          </cell>
          <cell r="G1321">
            <v>15.44</v>
          </cell>
        </row>
        <row r="1322">
          <cell r="A1322" t="str">
            <v>15V53420</v>
          </cell>
          <cell r="B1322" t="str">
            <v>V</v>
          </cell>
          <cell r="C1322" t="str">
            <v>Sector 40</v>
          </cell>
          <cell r="D1322" t="str">
            <v>TI</v>
          </cell>
          <cell r="E1322" t="str">
            <v>S053 - La Danta - Cerro</v>
          </cell>
          <cell r="F1322" t="str">
            <v>Azul (de: LD EP/OL a: Cerro Azul)</v>
          </cell>
          <cell r="G1322">
            <v>5.22</v>
          </cell>
        </row>
        <row r="1323">
          <cell r="A1323" t="str">
            <v>15P01540</v>
          </cell>
          <cell r="B1323" t="str">
            <v>P</v>
          </cell>
          <cell r="C1323" t="str">
            <v>Sector 41</v>
          </cell>
          <cell r="D1323" t="str">
            <v>CA</v>
          </cell>
          <cell r="F1323" t="str">
            <v>Ruta 15, Límite Deptal. F.M./Olancho - Limones</v>
          </cell>
          <cell r="H1323">
            <v>28.44</v>
          </cell>
        </row>
        <row r="1324">
          <cell r="A1324" t="str">
            <v>15P04110</v>
          </cell>
          <cell r="B1324" t="str">
            <v>P</v>
          </cell>
          <cell r="C1324" t="str">
            <v>Sector 41</v>
          </cell>
          <cell r="D1324" t="str">
            <v>MS</v>
          </cell>
          <cell r="F1324" t="str">
            <v>Ruta 41, Limones - Pozo Zarco</v>
          </cell>
          <cell r="H1324">
            <v>28.34</v>
          </cell>
        </row>
        <row r="1325">
          <cell r="A1325" t="str">
            <v>15S10910</v>
          </cell>
          <cell r="B1325" t="str">
            <v>S</v>
          </cell>
          <cell r="C1325" t="str">
            <v>Sector 41</v>
          </cell>
          <cell r="D1325" t="str">
            <v>MS</v>
          </cell>
          <cell r="F1325" t="str">
            <v>Ruta 109, Salama - Sabana Larga</v>
          </cell>
          <cell r="H1325">
            <v>18.54</v>
          </cell>
        </row>
        <row r="1326">
          <cell r="A1326" t="str">
            <v>15S10920</v>
          </cell>
          <cell r="B1326" t="str">
            <v>S</v>
          </cell>
          <cell r="C1326" t="str">
            <v>Sector 41</v>
          </cell>
          <cell r="D1326" t="str">
            <v>MS</v>
          </cell>
          <cell r="F1326" t="str">
            <v>Ruta 109, Sabana Larga - Manto</v>
          </cell>
          <cell r="H1326">
            <v>16.66</v>
          </cell>
        </row>
        <row r="1327">
          <cell r="A1327" t="str">
            <v>15S10930</v>
          </cell>
          <cell r="B1327" t="str">
            <v>S</v>
          </cell>
          <cell r="C1327" t="str">
            <v>Sector 41</v>
          </cell>
          <cell r="D1327" t="str">
            <v>MS</v>
          </cell>
          <cell r="F1327" t="str">
            <v>Ruta 109, Manto - San Francisco de La Paz</v>
          </cell>
          <cell r="H1327">
            <v>25.41</v>
          </cell>
        </row>
        <row r="1328">
          <cell r="A1328" t="str">
            <v>15S11010</v>
          </cell>
          <cell r="B1328" t="str">
            <v>S</v>
          </cell>
          <cell r="C1328" t="str">
            <v>Sector 41</v>
          </cell>
          <cell r="D1328" t="str">
            <v>MS</v>
          </cell>
          <cell r="F1328" t="str">
            <v>Ruta 110, Pozo Zarco - Salamá</v>
          </cell>
          <cell r="H1328">
            <v>3.96</v>
          </cell>
        </row>
        <row r="1329">
          <cell r="A1329" t="str">
            <v>15V49410</v>
          </cell>
          <cell r="B1329" t="str">
            <v>V</v>
          </cell>
          <cell r="C1329" t="str">
            <v>Sector 41</v>
          </cell>
          <cell r="D1329" t="str">
            <v>TI</v>
          </cell>
          <cell r="F1329" t="str">
            <v>Campamento - Buenos</v>
          </cell>
          <cell r="G1329" t="str">
            <v>Aires - El Ocotal  (Campamento - LD OL/EP)</v>
          </cell>
          <cell r="H1329">
            <v>28</v>
          </cell>
        </row>
        <row r="1330">
          <cell r="A1330" t="str">
            <v>15V49500</v>
          </cell>
          <cell r="B1330" t="str">
            <v>V</v>
          </cell>
          <cell r="C1330" t="str">
            <v>Sector 41</v>
          </cell>
          <cell r="D1330" t="str">
            <v>TI</v>
          </cell>
          <cell r="F1330" t="str">
            <v>Campamento - Piedras</v>
          </cell>
          <cell r="G1330" t="str">
            <v>Amarillas - San Juan</v>
          </cell>
          <cell r="H1330">
            <v>26.09</v>
          </cell>
        </row>
        <row r="1331">
          <cell r="A1331" t="str">
            <v>15V49600</v>
          </cell>
          <cell r="B1331" t="str">
            <v>V</v>
          </cell>
          <cell r="C1331" t="str">
            <v>Sector 41</v>
          </cell>
          <cell r="D1331" t="str">
            <v>TI</v>
          </cell>
          <cell r="E1331" t="str">
            <v>Piedras</v>
          </cell>
          <cell r="F1331" t="str">
            <v>Amarillas - La Ceibita - Rio Blanco</v>
          </cell>
          <cell r="H1331">
            <v>13.47</v>
          </cell>
        </row>
        <row r="1332">
          <cell r="A1332" t="str">
            <v>15V49800</v>
          </cell>
          <cell r="B1332" t="str">
            <v>V</v>
          </cell>
          <cell r="C1332" t="str">
            <v>Sector 41</v>
          </cell>
          <cell r="D1332" t="str">
            <v>TI</v>
          </cell>
          <cell r="F1332" t="str">
            <v>El Majastre - La Providencia - La Ceibita</v>
          </cell>
          <cell r="H1332">
            <v>10.67</v>
          </cell>
        </row>
        <row r="1333">
          <cell r="A1333" t="str">
            <v>15V49900</v>
          </cell>
          <cell r="B1333" t="str">
            <v>V</v>
          </cell>
          <cell r="C1333" t="str">
            <v>Sector 41</v>
          </cell>
          <cell r="D1333" t="str">
            <v>MS</v>
          </cell>
          <cell r="F1333" t="str">
            <v>El Laurel  - Cabeceras de</v>
          </cell>
          <cell r="G1333" t="str">
            <v>Almendares</v>
          </cell>
          <cell r="H1333">
            <v>5.97</v>
          </cell>
        </row>
        <row r="1334">
          <cell r="A1334" t="str">
            <v>15V50000</v>
          </cell>
          <cell r="B1334" t="str">
            <v>V</v>
          </cell>
          <cell r="C1334" t="str">
            <v>Sector 41</v>
          </cell>
          <cell r="D1334" t="str">
            <v>MS</v>
          </cell>
          <cell r="F1334" t="str">
            <v>P015 - Concordia - La Concepción</v>
          </cell>
          <cell r="H1334">
            <v>31.9</v>
          </cell>
        </row>
        <row r="1335">
          <cell r="A1335" t="str">
            <v>15V50400</v>
          </cell>
          <cell r="B1335" t="str">
            <v>V</v>
          </cell>
          <cell r="C1335" t="str">
            <v>Sector 41</v>
          </cell>
          <cell r="D1335" t="str">
            <v>MS</v>
          </cell>
          <cell r="F1335" t="str">
            <v>P041 - El Tigre - La Pita</v>
          </cell>
          <cell r="H1335">
            <v>5.2</v>
          </cell>
        </row>
        <row r="1336">
          <cell r="A1336" t="str">
            <v>15V50900</v>
          </cell>
          <cell r="B1336" t="str">
            <v>V</v>
          </cell>
          <cell r="C1336" t="str">
            <v>Sector 41</v>
          </cell>
          <cell r="D1336" t="str">
            <v>MS</v>
          </cell>
          <cell r="F1336" t="str">
            <v>El Higuerito - El Carbonal - Ojo de</v>
          </cell>
          <cell r="G1336" t="str">
            <v>Agua</v>
          </cell>
          <cell r="H1336">
            <v>22.8</v>
          </cell>
        </row>
        <row r="1337">
          <cell r="A1337" t="str">
            <v>15V51000</v>
          </cell>
          <cell r="B1337" t="str">
            <v>V</v>
          </cell>
          <cell r="C1337" t="str">
            <v>Sector 41</v>
          </cell>
          <cell r="D1337" t="str">
            <v>TI</v>
          </cell>
          <cell r="E1337" t="str">
            <v>Ojo de</v>
          </cell>
          <cell r="F1337" t="str">
            <v>Agua  - Guanco</v>
          </cell>
          <cell r="H1337">
            <v>3.68</v>
          </cell>
        </row>
        <row r="1338">
          <cell r="A1338" t="str">
            <v>15V51500</v>
          </cell>
          <cell r="B1338" t="str">
            <v>V</v>
          </cell>
          <cell r="C1338" t="str">
            <v>Sector 41</v>
          </cell>
          <cell r="D1338" t="str">
            <v>MS</v>
          </cell>
          <cell r="F1338" t="str">
            <v>S109 - El Carbonal</v>
          </cell>
          <cell r="H1338">
            <v>11.4</v>
          </cell>
        </row>
        <row r="1339">
          <cell r="A1339" t="str">
            <v>15V52000</v>
          </cell>
          <cell r="B1339" t="str">
            <v>V</v>
          </cell>
          <cell r="C1339" t="str">
            <v>Sector 41</v>
          </cell>
          <cell r="D1339" t="str">
            <v>MS</v>
          </cell>
          <cell r="F1339" t="str">
            <v>S109 - Guanco - Campanario</v>
          </cell>
          <cell r="H1339">
            <v>37.119999999999997</v>
          </cell>
        </row>
        <row r="1340">
          <cell r="A1340" t="str">
            <v>15V52300</v>
          </cell>
          <cell r="B1340" t="str">
            <v>V</v>
          </cell>
          <cell r="C1340" t="str">
            <v>Sector 41</v>
          </cell>
          <cell r="D1340" t="str">
            <v>MS</v>
          </cell>
          <cell r="F1340" t="str">
            <v>Guarizama - El Tizate</v>
          </cell>
          <cell r="H1340">
            <v>7.6</v>
          </cell>
        </row>
        <row r="1341">
          <cell r="A1341" t="str">
            <v>15V53000</v>
          </cell>
          <cell r="B1341" t="str">
            <v>V</v>
          </cell>
          <cell r="C1341" t="str">
            <v>Sector 41</v>
          </cell>
          <cell r="D1341" t="str">
            <v>TI</v>
          </cell>
          <cell r="F1341" t="str">
            <v>Manto - Planes</v>
          </cell>
          <cell r="H1341">
            <v>10</v>
          </cell>
        </row>
        <row r="1342">
          <cell r="A1342" t="str">
            <v>15V53100</v>
          </cell>
          <cell r="B1342" t="str">
            <v>V</v>
          </cell>
          <cell r="C1342" t="str">
            <v>Sector 41</v>
          </cell>
          <cell r="D1342" t="str">
            <v>TI</v>
          </cell>
          <cell r="F1342" t="str">
            <v>Guarizama - Tayacó (El Rodeo)</v>
          </cell>
          <cell r="H1342">
            <v>3.63</v>
          </cell>
        </row>
        <row r="1343">
          <cell r="A1343" t="str">
            <v>15V53900</v>
          </cell>
          <cell r="B1343" t="str">
            <v>V</v>
          </cell>
          <cell r="C1343" t="str">
            <v>Sector 41</v>
          </cell>
          <cell r="D1343" t="str">
            <v>MS</v>
          </cell>
          <cell r="F1343" t="str">
            <v>La Jagua - Méndez - Guayape</v>
          </cell>
          <cell r="H1343">
            <v>34.14</v>
          </cell>
        </row>
        <row r="1344">
          <cell r="A1344" t="str">
            <v>15V93500</v>
          </cell>
          <cell r="B1344" t="str">
            <v>V</v>
          </cell>
          <cell r="C1344" t="str">
            <v>Sector 41</v>
          </cell>
          <cell r="D1344" t="str">
            <v>TI</v>
          </cell>
          <cell r="F1344" t="str">
            <v>El Nance - Los Cortes - Quebrada Grande</v>
          </cell>
          <cell r="H1344">
            <v>16.96</v>
          </cell>
        </row>
        <row r="1345">
          <cell r="A1345" t="str">
            <v>15V93720</v>
          </cell>
          <cell r="B1345" t="str">
            <v>V</v>
          </cell>
          <cell r="C1345" t="str">
            <v>Sector 41</v>
          </cell>
          <cell r="D1345" t="str">
            <v>MS</v>
          </cell>
          <cell r="G1345" t="str">
            <v>San Francisco del Ocote - Guayape (de:LD FM/OL a: Guayape)</v>
          </cell>
          <cell r="H1345">
            <v>7.07</v>
          </cell>
        </row>
        <row r="1346">
          <cell r="A1346" t="str">
            <v>15V93800</v>
          </cell>
          <cell r="B1346" t="str">
            <v>V</v>
          </cell>
          <cell r="C1346" t="str">
            <v>Sector 41</v>
          </cell>
          <cell r="D1346" t="str">
            <v>TI</v>
          </cell>
          <cell r="F1346" t="str">
            <v>Campamento - Antenas - Lindero</v>
          </cell>
          <cell r="H1346">
            <v>11.19</v>
          </cell>
        </row>
        <row r="1347">
          <cell r="A1347" t="str">
            <v>15V93900</v>
          </cell>
          <cell r="B1347" t="str">
            <v>V</v>
          </cell>
          <cell r="C1347" t="str">
            <v>Sector 41</v>
          </cell>
          <cell r="D1347" t="str">
            <v>TI</v>
          </cell>
          <cell r="F1347" t="str">
            <v>V938 - La Esperanza - V938</v>
          </cell>
          <cell r="H1347">
            <v>4.22</v>
          </cell>
        </row>
        <row r="1348">
          <cell r="A1348" t="str">
            <v>15V94010</v>
          </cell>
          <cell r="B1348" t="str">
            <v>V</v>
          </cell>
          <cell r="C1348" t="str">
            <v>Sector 41</v>
          </cell>
          <cell r="D1348" t="str">
            <v>MS</v>
          </cell>
          <cell r="F1348" t="str">
            <v>El Salto - V942 (El Salto - LD OL/FM)</v>
          </cell>
          <cell r="H1348">
            <v>7.28</v>
          </cell>
        </row>
        <row r="1349">
          <cell r="A1349" t="str">
            <v>15P04120</v>
          </cell>
          <cell r="B1349" t="str">
            <v>P</v>
          </cell>
          <cell r="C1349" t="str">
            <v>Sector 42</v>
          </cell>
          <cell r="D1349" t="str">
            <v>MS</v>
          </cell>
          <cell r="E1349" t="str">
            <v>Ruta 41, Pozo Zarco - El Rosario</v>
          </cell>
          <cell r="F1349">
            <v>20.170000000000002</v>
          </cell>
        </row>
        <row r="1350">
          <cell r="A1350" t="str">
            <v>15P04130</v>
          </cell>
          <cell r="B1350" t="str">
            <v>P</v>
          </cell>
          <cell r="C1350" t="str">
            <v>Sector 42</v>
          </cell>
          <cell r="D1350" t="str">
            <v>MS</v>
          </cell>
          <cell r="E1350" t="str">
            <v>Ruta 41, El Rosario -  La Unión</v>
          </cell>
          <cell r="F1350">
            <v>17.350000000000001</v>
          </cell>
        </row>
        <row r="1351">
          <cell r="A1351" t="str">
            <v>15P04140</v>
          </cell>
          <cell r="B1351" t="str">
            <v>P</v>
          </cell>
          <cell r="C1351" t="str">
            <v>Sector 42</v>
          </cell>
          <cell r="D1351" t="str">
            <v>MS</v>
          </cell>
          <cell r="E1351" t="str">
            <v>Ruta 41, La Unión - El Carrizal</v>
          </cell>
          <cell r="F1351">
            <v>42.51</v>
          </cell>
        </row>
        <row r="1352">
          <cell r="A1352" t="str">
            <v>15P04150</v>
          </cell>
          <cell r="B1352" t="str">
            <v>P</v>
          </cell>
          <cell r="C1352" t="str">
            <v>Sector 42</v>
          </cell>
          <cell r="D1352" t="str">
            <v>MS</v>
          </cell>
          <cell r="E1352" t="str">
            <v>Ruta 41, El Carrizal - Desvío a Esquipulas del Norte</v>
          </cell>
          <cell r="F1352">
            <v>19.850000000000001</v>
          </cell>
        </row>
        <row r="1353">
          <cell r="A1353" t="str">
            <v>15P04160</v>
          </cell>
          <cell r="B1353" t="str">
            <v>P</v>
          </cell>
          <cell r="C1353" t="str">
            <v>Sector 42</v>
          </cell>
          <cell r="D1353" t="str">
            <v>MS</v>
          </cell>
          <cell r="E1353" t="str">
            <v>Ruta 41, Desvío a Esquipulas del Norte - Límite Dep. Olancho/Yoro</v>
          </cell>
          <cell r="F1353">
            <v>11.2</v>
          </cell>
        </row>
        <row r="1354">
          <cell r="A1354" t="str">
            <v>15V36400</v>
          </cell>
          <cell r="B1354" t="str">
            <v>V</v>
          </cell>
          <cell r="C1354" t="str">
            <v>Sector 42</v>
          </cell>
          <cell r="D1354" t="str">
            <v>MS</v>
          </cell>
          <cell r="E1354" t="str">
            <v>Yocon - San Antonio - Montañuelas</v>
          </cell>
          <cell r="F1354">
            <v>25.68</v>
          </cell>
        </row>
        <row r="1355">
          <cell r="A1355" t="str">
            <v>15V38600</v>
          </cell>
          <cell r="B1355" t="str">
            <v>V</v>
          </cell>
          <cell r="C1355" t="str">
            <v>Sector 42</v>
          </cell>
          <cell r="D1355" t="str">
            <v>MS</v>
          </cell>
          <cell r="E1355" t="str">
            <v>Ruta 41 - El Ocotal - El Cuabano</v>
          </cell>
          <cell r="F1355">
            <v>9.5</v>
          </cell>
        </row>
        <row r="1356">
          <cell r="A1356" t="str">
            <v>15V38700</v>
          </cell>
          <cell r="B1356" t="str">
            <v>V</v>
          </cell>
          <cell r="C1356" t="str">
            <v>Sector 42</v>
          </cell>
          <cell r="D1356" t="str">
            <v>MS</v>
          </cell>
          <cell r="E1356" t="str">
            <v>V386 - El Rodeo</v>
          </cell>
          <cell r="F1356">
            <v>2.86</v>
          </cell>
        </row>
        <row r="1357">
          <cell r="A1357" t="str">
            <v>15V38800</v>
          </cell>
          <cell r="B1357" t="str">
            <v>V</v>
          </cell>
          <cell r="C1357" t="str">
            <v>Sector 42</v>
          </cell>
          <cell r="D1357" t="str">
            <v>MS</v>
          </cell>
          <cell r="E1357" t="str">
            <v>V386 - La Empalizada - Calpules</v>
          </cell>
          <cell r="F1357">
            <v>3.6</v>
          </cell>
        </row>
        <row r="1358">
          <cell r="A1358" t="str">
            <v>15V38900</v>
          </cell>
          <cell r="B1358" t="str">
            <v>V</v>
          </cell>
          <cell r="C1358" t="str">
            <v>Sector 42</v>
          </cell>
          <cell r="D1358" t="str">
            <v>MS</v>
          </cell>
          <cell r="E1358" t="str">
            <v>V386 - Quiscamote</v>
          </cell>
          <cell r="F1358">
            <v>2</v>
          </cell>
        </row>
        <row r="1359">
          <cell r="A1359" t="str">
            <v>15V52800</v>
          </cell>
          <cell r="B1359" t="str">
            <v>V</v>
          </cell>
          <cell r="C1359" t="str">
            <v>Sector 42</v>
          </cell>
          <cell r="D1359" t="str">
            <v>MS</v>
          </cell>
          <cell r="E1359" t="str">
            <v>Salamá - Jano - Guata</v>
          </cell>
          <cell r="F1359">
            <v>47.57</v>
          </cell>
        </row>
        <row r="1360">
          <cell r="A1360" t="str">
            <v>15V52900</v>
          </cell>
          <cell r="B1360" t="str">
            <v>V</v>
          </cell>
          <cell r="C1360" t="str">
            <v>Sector 42</v>
          </cell>
          <cell r="D1360" t="str">
            <v>MS</v>
          </cell>
          <cell r="E1360" t="str">
            <v>V528 - La Estancia</v>
          </cell>
          <cell r="F1360">
            <v>6.1</v>
          </cell>
        </row>
        <row r="1361">
          <cell r="A1361" t="str">
            <v>15V56200</v>
          </cell>
          <cell r="B1361" t="str">
            <v>V</v>
          </cell>
          <cell r="C1361" t="str">
            <v>Sector 42</v>
          </cell>
          <cell r="D1361" t="str">
            <v>MS</v>
          </cell>
          <cell r="E1361" t="str">
            <v>P041 - La Unión</v>
          </cell>
          <cell r="F1361">
            <v>2.6</v>
          </cell>
        </row>
        <row r="1362">
          <cell r="A1362" t="str">
            <v>15V56300</v>
          </cell>
          <cell r="B1362" t="str">
            <v>V</v>
          </cell>
          <cell r="C1362" t="str">
            <v>Sector 42</v>
          </cell>
          <cell r="D1362" t="str">
            <v>MS</v>
          </cell>
          <cell r="E1362" t="str">
            <v>La Unión - Mangulile</v>
          </cell>
          <cell r="F1362">
            <v>25.95</v>
          </cell>
        </row>
        <row r="1363">
          <cell r="A1363" t="str">
            <v>15V56400</v>
          </cell>
          <cell r="B1363" t="str">
            <v>V</v>
          </cell>
          <cell r="C1363" t="str">
            <v>Sector 42</v>
          </cell>
          <cell r="D1363" t="str">
            <v>MS</v>
          </cell>
          <cell r="E1363" t="str">
            <v>La Unión - Parque Nacional La Muralla</v>
          </cell>
          <cell r="F1363">
            <v>14.21</v>
          </cell>
        </row>
        <row r="1364">
          <cell r="A1364" t="str">
            <v>15V57000</v>
          </cell>
          <cell r="B1364" t="str">
            <v>V</v>
          </cell>
          <cell r="C1364" t="str">
            <v>Sector 42</v>
          </cell>
          <cell r="D1364" t="str">
            <v>TI</v>
          </cell>
          <cell r="E1364" t="str">
            <v>P041 - Esquipulas del Norte</v>
          </cell>
          <cell r="F1364">
            <v>9.42</v>
          </cell>
        </row>
        <row r="1365">
          <cell r="A1365" t="str">
            <v>15V61710</v>
          </cell>
          <cell r="B1365" t="str">
            <v>V</v>
          </cell>
          <cell r="C1365" t="str">
            <v>Sector 42</v>
          </cell>
          <cell r="D1365" t="str">
            <v>MS</v>
          </cell>
          <cell r="E1365" t="str">
            <v>Mangulile - P023 (de: Mangulile a: LD OL/YO)</v>
          </cell>
          <cell r="F1365">
            <v>17.39</v>
          </cell>
        </row>
        <row r="1366">
          <cell r="A1366" t="str">
            <v>15P03920</v>
          </cell>
          <cell r="B1366" t="str">
            <v>P</v>
          </cell>
          <cell r="C1366" t="str">
            <v>Sector 43</v>
          </cell>
          <cell r="D1366" t="str">
            <v>TD</v>
          </cell>
          <cell r="F1366" t="str">
            <v>Ruta 39, San Francisco de La Paz - Gualaco</v>
          </cell>
          <cell r="G1366">
            <v>30.52</v>
          </cell>
        </row>
        <row r="1367">
          <cell r="A1367" t="str">
            <v>15P03930</v>
          </cell>
          <cell r="B1367" t="str">
            <v>P</v>
          </cell>
          <cell r="C1367" t="str">
            <v>Sector 43</v>
          </cell>
          <cell r="D1367" t="str">
            <v>TD</v>
          </cell>
          <cell r="E1367" t="str">
            <v>Ruta 39, Gualaco - San Esteban</v>
          </cell>
          <cell r="G1367">
            <v>41.26</v>
          </cell>
        </row>
        <row r="1368">
          <cell r="A1368" t="str">
            <v>15P03935</v>
          </cell>
          <cell r="B1368" t="str">
            <v>P</v>
          </cell>
          <cell r="C1368" t="str">
            <v>Sector 43</v>
          </cell>
          <cell r="D1368" t="str">
            <v>TD</v>
          </cell>
          <cell r="F1368" t="str">
            <v>Ruta 39, San Esteban - Santa Maria del Carbon</v>
          </cell>
          <cell r="G1368">
            <v>42.17</v>
          </cell>
        </row>
        <row r="1369">
          <cell r="A1369" t="str">
            <v>15P03940</v>
          </cell>
          <cell r="B1369" t="str">
            <v>P</v>
          </cell>
          <cell r="C1369" t="str">
            <v>Sector 43</v>
          </cell>
          <cell r="D1369" t="str">
            <v>TD</v>
          </cell>
          <cell r="F1369" t="str">
            <v>Ruta 39, Santa Maria del Carbon - Límite Deptal. Olancho/Colón</v>
          </cell>
          <cell r="G1369">
            <v>26.1</v>
          </cell>
        </row>
        <row r="1370">
          <cell r="A1370" t="str">
            <v>15V42500</v>
          </cell>
          <cell r="B1370" t="str">
            <v>V</v>
          </cell>
          <cell r="C1370" t="str">
            <v>Sector 43</v>
          </cell>
          <cell r="D1370" t="str">
            <v>TI</v>
          </cell>
          <cell r="F1370" t="str">
            <v>Santa Maria del Carbon - Boca de Hule - Trabajaderos</v>
          </cell>
          <cell r="G1370">
            <v>11.1</v>
          </cell>
        </row>
        <row r="1371">
          <cell r="A1371" t="str">
            <v>15V42600</v>
          </cell>
          <cell r="B1371" t="str">
            <v>V</v>
          </cell>
          <cell r="C1371" t="str">
            <v>Sector 43</v>
          </cell>
          <cell r="D1371" t="str">
            <v>MS</v>
          </cell>
          <cell r="E1371" t="str">
            <v>La Bolsa - El Pedrero - El Coyolar</v>
          </cell>
          <cell r="G1371">
            <v>20.059999999999999</v>
          </cell>
        </row>
        <row r="1372">
          <cell r="A1372" t="str">
            <v>15V45100</v>
          </cell>
          <cell r="B1372" t="str">
            <v>V</v>
          </cell>
          <cell r="C1372" t="str">
            <v>Sector 43</v>
          </cell>
          <cell r="D1372" t="str">
            <v>MS</v>
          </cell>
          <cell r="F1372" t="str">
            <v>Quebrada Seca - Quebrada Negra - Camino Nuevo (Iglesia)</v>
          </cell>
          <cell r="G1372">
            <v>6.3</v>
          </cell>
        </row>
        <row r="1373">
          <cell r="A1373" t="str">
            <v>15V45110</v>
          </cell>
          <cell r="B1373" t="str">
            <v>V</v>
          </cell>
          <cell r="C1373" t="str">
            <v>Sector 43</v>
          </cell>
          <cell r="D1373" t="str">
            <v>TI</v>
          </cell>
          <cell r="E1373" t="str">
            <v>Acceso a Camino Nuevo</v>
          </cell>
          <cell r="G1373">
            <v>0.7</v>
          </cell>
        </row>
        <row r="1374">
          <cell r="A1374" t="str">
            <v>15V45300</v>
          </cell>
          <cell r="B1374" t="str">
            <v>V</v>
          </cell>
          <cell r="C1374" t="str">
            <v>Sector 43</v>
          </cell>
          <cell r="D1374" t="str">
            <v>MS</v>
          </cell>
          <cell r="E1374" t="str">
            <v>Gualaco - Jicalapa  - La Laguna</v>
          </cell>
          <cell r="G1374">
            <v>5.25</v>
          </cell>
        </row>
        <row r="1375">
          <cell r="A1375" t="str">
            <v>15V45400</v>
          </cell>
          <cell r="B1375" t="str">
            <v>V</v>
          </cell>
          <cell r="C1375" t="str">
            <v>Sector 43</v>
          </cell>
          <cell r="D1375" t="str">
            <v>TI</v>
          </cell>
          <cell r="E1375" t="str">
            <v>Gualaco - Saguay</v>
          </cell>
          <cell r="G1375">
            <v>10.199999999999999</v>
          </cell>
        </row>
        <row r="1376">
          <cell r="A1376" t="str">
            <v>15V45500</v>
          </cell>
          <cell r="B1376" t="str">
            <v>V</v>
          </cell>
          <cell r="C1376" t="str">
            <v>Sector 43</v>
          </cell>
          <cell r="D1376" t="str">
            <v>TI</v>
          </cell>
          <cell r="E1376" t="str">
            <v>Gualaco - Chindona</v>
          </cell>
          <cell r="G1376">
            <v>20.5</v>
          </cell>
        </row>
        <row r="1377">
          <cell r="A1377" t="str">
            <v>15V46000</v>
          </cell>
          <cell r="B1377" t="str">
            <v>V</v>
          </cell>
          <cell r="C1377" t="str">
            <v>Sector 43</v>
          </cell>
          <cell r="D1377" t="str">
            <v>MS</v>
          </cell>
          <cell r="E1377" t="str">
            <v>P039 - La Boca</v>
          </cell>
          <cell r="G1377">
            <v>10.119999999999999</v>
          </cell>
        </row>
        <row r="1378">
          <cell r="A1378" t="str">
            <v>15V46200</v>
          </cell>
          <cell r="B1378" t="str">
            <v>V</v>
          </cell>
          <cell r="C1378" t="str">
            <v>Sector 43</v>
          </cell>
          <cell r="D1378" t="str">
            <v>MS</v>
          </cell>
          <cell r="E1378" t="str">
            <v>P039 - Quebrada El Danto - El</v>
          </cell>
          <cell r="F1378" t="str">
            <v>Aguacate</v>
          </cell>
          <cell r="G1378">
            <v>10</v>
          </cell>
        </row>
        <row r="1379">
          <cell r="A1379" t="str">
            <v>15V46500</v>
          </cell>
          <cell r="B1379" t="str">
            <v>V</v>
          </cell>
          <cell r="C1379" t="str">
            <v>Sector 43</v>
          </cell>
          <cell r="D1379" t="str">
            <v>TI</v>
          </cell>
          <cell r="E1379" t="str">
            <v>Magua - Pimienta</v>
          </cell>
          <cell r="G1379">
            <v>6.26</v>
          </cell>
        </row>
        <row r="1380">
          <cell r="A1380" t="str">
            <v>15V46600</v>
          </cell>
          <cell r="B1380" t="str">
            <v>V</v>
          </cell>
          <cell r="C1380" t="str">
            <v>Sector 43</v>
          </cell>
          <cell r="D1380" t="str">
            <v>MS</v>
          </cell>
          <cell r="E1380" t="str">
            <v>P039 - San Buena Ventura - S039</v>
          </cell>
          <cell r="G1380">
            <v>3.88</v>
          </cell>
        </row>
        <row r="1381">
          <cell r="A1381" t="str">
            <v>15V46700</v>
          </cell>
          <cell r="B1381" t="str">
            <v>V</v>
          </cell>
          <cell r="C1381" t="str">
            <v>Sector 43</v>
          </cell>
          <cell r="D1381" t="str">
            <v>TI</v>
          </cell>
          <cell r="E1381" t="str">
            <v>P039 - Pacayal</v>
          </cell>
          <cell r="G1381">
            <v>1.4</v>
          </cell>
        </row>
        <row r="1382">
          <cell r="A1382" t="str">
            <v>15V46800</v>
          </cell>
          <cell r="B1382" t="str">
            <v>V</v>
          </cell>
          <cell r="C1382" t="str">
            <v>Sector 43</v>
          </cell>
          <cell r="D1382" t="str">
            <v>MS</v>
          </cell>
          <cell r="E1382" t="str">
            <v>La Venta - El Barrero</v>
          </cell>
          <cell r="G1382">
            <v>6.1</v>
          </cell>
        </row>
        <row r="1383">
          <cell r="A1383" t="str">
            <v>15V46900</v>
          </cell>
          <cell r="B1383" t="str">
            <v>V</v>
          </cell>
          <cell r="C1383" t="str">
            <v>Sector 43</v>
          </cell>
          <cell r="D1383" t="str">
            <v>TI</v>
          </cell>
          <cell r="E1383" t="str">
            <v>El Barrero - Jimapa</v>
          </cell>
          <cell r="G1383">
            <v>6.1</v>
          </cell>
        </row>
        <row r="1384">
          <cell r="A1384" t="str">
            <v>15V47100</v>
          </cell>
          <cell r="B1384" t="str">
            <v>V</v>
          </cell>
          <cell r="C1384" t="str">
            <v>Sector 43</v>
          </cell>
          <cell r="D1384" t="str">
            <v>TI</v>
          </cell>
          <cell r="E1384" t="str">
            <v>P039 - El Rosario - Coronado</v>
          </cell>
          <cell r="G1384">
            <v>6.5</v>
          </cell>
        </row>
        <row r="1385">
          <cell r="A1385" t="str">
            <v>15V48000</v>
          </cell>
          <cell r="B1385" t="str">
            <v>V</v>
          </cell>
          <cell r="C1385" t="str">
            <v>Sector 43</v>
          </cell>
          <cell r="D1385" t="str">
            <v>MS</v>
          </cell>
          <cell r="E1385" t="str">
            <v>P039 - Pastoreo</v>
          </cell>
          <cell r="G1385">
            <v>36.380000000000003</v>
          </cell>
        </row>
        <row r="1386">
          <cell r="A1386" t="str">
            <v>15V48200</v>
          </cell>
          <cell r="B1386" t="str">
            <v>V</v>
          </cell>
          <cell r="C1386" t="str">
            <v>Sector 43</v>
          </cell>
          <cell r="D1386" t="str">
            <v>TI</v>
          </cell>
          <cell r="E1386" t="str">
            <v>El Ciruelo - El Quebrachal - El Guayacan</v>
          </cell>
          <cell r="G1386">
            <v>21.45</v>
          </cell>
        </row>
        <row r="1387">
          <cell r="A1387" t="str">
            <v>16S06310</v>
          </cell>
          <cell r="B1387" t="str">
            <v>S</v>
          </cell>
          <cell r="C1387" t="str">
            <v>Sector 44</v>
          </cell>
          <cell r="D1387" t="str">
            <v>TD</v>
          </cell>
          <cell r="F1387" t="str">
            <v>Ruta 63, Ilama - San José de Colinas</v>
          </cell>
          <cell r="H1387">
            <v>13.2</v>
          </cell>
        </row>
        <row r="1388">
          <cell r="A1388" t="str">
            <v>16V25320</v>
          </cell>
          <cell r="B1388" t="str">
            <v>V</v>
          </cell>
          <cell r="C1388" t="str">
            <v>Sector 44</v>
          </cell>
          <cell r="D1388" t="str">
            <v>MS</v>
          </cell>
          <cell r="F1388" t="str">
            <v>Ruta CA-4 - Trinidad - Naranjito (LD COP/SB - Naranjito)</v>
          </cell>
          <cell r="H1388">
            <v>3</v>
          </cell>
        </row>
        <row r="1389">
          <cell r="A1389" t="str">
            <v>16V43700</v>
          </cell>
          <cell r="B1389" t="str">
            <v>V</v>
          </cell>
          <cell r="C1389" t="str">
            <v>Sector 44</v>
          </cell>
          <cell r="D1389" t="str">
            <v>MS</v>
          </cell>
          <cell r="F1389" t="str">
            <v>San José de Colinas - San Fco del Carrizal - San Luis</v>
          </cell>
          <cell r="H1389">
            <v>35</v>
          </cell>
        </row>
        <row r="1390">
          <cell r="A1390" t="str">
            <v>16V43800</v>
          </cell>
          <cell r="B1390" t="str">
            <v>V</v>
          </cell>
          <cell r="C1390" t="str">
            <v>Sector 44</v>
          </cell>
          <cell r="D1390" t="str">
            <v>MS</v>
          </cell>
          <cell r="F1390" t="str">
            <v>San Miguel - Loma Larga - La Isla</v>
          </cell>
          <cell r="H1390">
            <v>8</v>
          </cell>
        </row>
        <row r="1391">
          <cell r="A1391" t="str">
            <v>16V43900</v>
          </cell>
          <cell r="B1391" t="str">
            <v>V</v>
          </cell>
          <cell r="C1391" t="str">
            <v>Sector 44</v>
          </cell>
          <cell r="D1391" t="str">
            <v>MS</v>
          </cell>
          <cell r="F1391" t="str">
            <v>San José de Colinas - Nuevo Celilac - San Nicolas</v>
          </cell>
          <cell r="H1391">
            <v>16.95</v>
          </cell>
        </row>
        <row r="1392">
          <cell r="A1392" t="str">
            <v>16V44000</v>
          </cell>
          <cell r="B1392" t="str">
            <v>V</v>
          </cell>
          <cell r="C1392" t="str">
            <v>Sector 44</v>
          </cell>
          <cell r="D1392" t="str">
            <v>MS</v>
          </cell>
          <cell r="F1392" t="str">
            <v>V439 - Jicatuyo - San Jerónimo - Nuevo Jalapa</v>
          </cell>
          <cell r="H1392">
            <v>7.55</v>
          </cell>
        </row>
        <row r="1393">
          <cell r="A1393" t="str">
            <v>16V44100</v>
          </cell>
          <cell r="B1393" t="str">
            <v>V</v>
          </cell>
          <cell r="C1393" t="str">
            <v>Sector 44</v>
          </cell>
          <cell r="D1393" t="str">
            <v>MS</v>
          </cell>
          <cell r="F1393" t="str">
            <v>V439 - Viejo Celilac - Nuevo Celilac</v>
          </cell>
          <cell r="H1393">
            <v>5.6</v>
          </cell>
        </row>
        <row r="1394">
          <cell r="A1394" t="str">
            <v>16V44200</v>
          </cell>
          <cell r="B1394" t="str">
            <v>V</v>
          </cell>
          <cell r="C1394" t="str">
            <v>Sector 44</v>
          </cell>
          <cell r="D1394" t="str">
            <v>MS</v>
          </cell>
          <cell r="F1394" t="str">
            <v>V441 - Jacalaca</v>
          </cell>
          <cell r="H1394">
            <v>2.25</v>
          </cell>
        </row>
        <row r="1395">
          <cell r="A1395" t="str">
            <v>16V44300</v>
          </cell>
          <cell r="B1395" t="str">
            <v>V</v>
          </cell>
          <cell r="C1395" t="str">
            <v>Sector 44</v>
          </cell>
          <cell r="D1395" t="str">
            <v>MS</v>
          </cell>
          <cell r="F1395" t="str">
            <v>Viejo Celilac - Agua Buena</v>
          </cell>
          <cell r="H1395">
            <v>1.1499999999999999</v>
          </cell>
        </row>
        <row r="1396">
          <cell r="A1396" t="str">
            <v>16V46200</v>
          </cell>
          <cell r="B1396" t="str">
            <v>V</v>
          </cell>
          <cell r="C1396" t="str">
            <v>Sector 44</v>
          </cell>
          <cell r="D1396" t="str">
            <v>MS</v>
          </cell>
          <cell r="F1396" t="str">
            <v>San Nicolás - Atima - Nueva Victoria</v>
          </cell>
          <cell r="H1396">
            <v>39.200000000000003</v>
          </cell>
        </row>
        <row r="1397">
          <cell r="A1397" t="str">
            <v>16V46400</v>
          </cell>
          <cell r="B1397" t="str">
            <v>V</v>
          </cell>
          <cell r="C1397" t="str">
            <v>Sector 44</v>
          </cell>
          <cell r="D1397" t="str">
            <v>TI</v>
          </cell>
          <cell r="F1397" t="str">
            <v>El Naranjito - Santiago de Posta</v>
          </cell>
          <cell r="H1397">
            <v>11.7</v>
          </cell>
        </row>
        <row r="1398">
          <cell r="A1398" t="str">
            <v>16V46810</v>
          </cell>
          <cell r="B1398" t="str">
            <v>V</v>
          </cell>
          <cell r="C1398" t="str">
            <v>Sector 44</v>
          </cell>
          <cell r="D1398" t="str">
            <v>MS</v>
          </cell>
          <cell r="F1398" t="str">
            <v>Los Linderos - Choloma - San Bartolo (Los Lind.- LD SB/LE)</v>
          </cell>
          <cell r="H1398">
            <v>12.4</v>
          </cell>
        </row>
        <row r="1399">
          <cell r="A1399" t="str">
            <v>16V47600</v>
          </cell>
          <cell r="B1399" t="str">
            <v>V</v>
          </cell>
          <cell r="C1399" t="str">
            <v>Sector 44</v>
          </cell>
          <cell r="D1399" t="str">
            <v>MS</v>
          </cell>
          <cell r="F1399" t="str">
            <v>V462 - San Pedrito - Berlín</v>
          </cell>
          <cell r="H1399">
            <v>16.600000000000001</v>
          </cell>
        </row>
        <row r="1400">
          <cell r="A1400" t="str">
            <v>16V50000</v>
          </cell>
          <cell r="B1400" t="str">
            <v>V</v>
          </cell>
          <cell r="C1400" t="str">
            <v>Sector 44</v>
          </cell>
          <cell r="D1400" t="str">
            <v>MS</v>
          </cell>
          <cell r="F1400" t="str">
            <v>P020 - Corozal</v>
          </cell>
          <cell r="H1400">
            <v>10.88</v>
          </cell>
        </row>
        <row r="1401">
          <cell r="A1401" t="str">
            <v>16V51600</v>
          </cell>
          <cell r="B1401" t="str">
            <v>V</v>
          </cell>
          <cell r="C1401" t="str">
            <v>Sector 44</v>
          </cell>
          <cell r="D1401" t="str">
            <v>MS</v>
          </cell>
          <cell r="F1401" t="str">
            <v>Desvío Las  Rosas - San Francisco</v>
          </cell>
          <cell r="H1401">
            <v>6.13</v>
          </cell>
        </row>
        <row r="1402">
          <cell r="A1402" t="str">
            <v>16V51700</v>
          </cell>
          <cell r="B1402" t="str">
            <v>V</v>
          </cell>
          <cell r="C1402" t="str">
            <v>Sector 44</v>
          </cell>
          <cell r="D1402" t="str">
            <v>TI</v>
          </cell>
          <cell r="F1402" t="str">
            <v>San Francisco - Totoca</v>
          </cell>
          <cell r="H1402">
            <v>12.24</v>
          </cell>
        </row>
        <row r="1403">
          <cell r="A1403" t="str">
            <v>16V51800</v>
          </cell>
          <cell r="B1403" t="str">
            <v>V</v>
          </cell>
          <cell r="C1403" t="str">
            <v>Sector 44</v>
          </cell>
          <cell r="D1403" t="str">
            <v>TI</v>
          </cell>
          <cell r="F1403" t="str">
            <v>V437 - Santa Cruz de Yamalá</v>
          </cell>
          <cell r="H1403">
            <v>4.58</v>
          </cell>
        </row>
        <row r="1404">
          <cell r="A1404" t="str">
            <v>16V53600</v>
          </cell>
          <cell r="B1404" t="str">
            <v>V</v>
          </cell>
          <cell r="C1404" t="str">
            <v>Sector 44</v>
          </cell>
          <cell r="D1404" t="str">
            <v>MS</v>
          </cell>
          <cell r="E1404" t="str">
            <v>La</v>
          </cell>
          <cell r="F1404" t="str">
            <v>Alianza - Piedra Grande - V437</v>
          </cell>
          <cell r="H1404">
            <v>16.079999999999998</v>
          </cell>
        </row>
        <row r="1405">
          <cell r="A1405" t="str">
            <v>16V72520</v>
          </cell>
          <cell r="B1405" t="str">
            <v>V</v>
          </cell>
          <cell r="C1405" t="str">
            <v>Sector 44</v>
          </cell>
          <cell r="D1405" t="str">
            <v>TI</v>
          </cell>
          <cell r="F1405" t="str">
            <v>Ocote Chacho - Jagua - V476 (LD LE/SB - V476)</v>
          </cell>
          <cell r="H1405">
            <v>8.89</v>
          </cell>
        </row>
        <row r="1406">
          <cell r="A1406" t="str">
            <v>16V73120</v>
          </cell>
          <cell r="B1406" t="str">
            <v>V</v>
          </cell>
          <cell r="C1406" t="str">
            <v>Sector 44</v>
          </cell>
          <cell r="D1406" t="str">
            <v>MS</v>
          </cell>
          <cell r="F1406" t="str">
            <v>Lepaera - Berlin - San Bartolo</v>
          </cell>
          <cell r="G1406" t="str">
            <v>(LD LE/SB) - Berlín - (LD SB/LE)</v>
          </cell>
          <cell r="H1406">
            <v>8.11</v>
          </cell>
        </row>
        <row r="1407">
          <cell r="A1407" t="str">
            <v>05V42420</v>
          </cell>
          <cell r="B1407" t="str">
            <v>V</v>
          </cell>
          <cell r="C1407" t="str">
            <v>Sector 45</v>
          </cell>
          <cell r="D1407" t="str">
            <v>MS</v>
          </cell>
          <cell r="F1407" t="str">
            <v>Guacamaya - El Dorado - Buena Vista (LD COR/SB- Buena Vista)</v>
          </cell>
          <cell r="G1407">
            <v>1.2</v>
          </cell>
        </row>
        <row r="1408">
          <cell r="A1408" t="str">
            <v>16P02040</v>
          </cell>
          <cell r="B1408" t="str">
            <v>P</v>
          </cell>
          <cell r="C1408" t="str">
            <v>Sector 45</v>
          </cell>
          <cell r="D1408" t="str">
            <v>TD</v>
          </cell>
          <cell r="E1408" t="str">
            <v>Ruta 20, Santa Bárbara - Ceibita</v>
          </cell>
          <cell r="G1408">
            <v>59.49</v>
          </cell>
        </row>
        <row r="1409">
          <cell r="A1409" t="str">
            <v>16S07220</v>
          </cell>
          <cell r="B1409" t="str">
            <v>S</v>
          </cell>
          <cell r="C1409" t="str">
            <v>Sector 45</v>
          </cell>
          <cell r="D1409" t="str">
            <v>CH</v>
          </cell>
          <cell r="F1409" t="str">
            <v>Ruta 72, Límite Deptal. Cortés/Sta. Bárbara - El Mochito</v>
          </cell>
          <cell r="G1409">
            <v>11.9</v>
          </cell>
        </row>
        <row r="1410">
          <cell r="A1410" t="str">
            <v>16S12620</v>
          </cell>
          <cell r="B1410" t="str">
            <v>S</v>
          </cell>
          <cell r="C1410" t="str">
            <v>Sector 45</v>
          </cell>
          <cell r="D1410" t="str">
            <v>MS</v>
          </cell>
          <cell r="F1410" t="str">
            <v>Ruta 126, Límite Deptal. Cortés/Sta. Bárbara - El Cerrón</v>
          </cell>
          <cell r="G1410">
            <v>5.45</v>
          </cell>
        </row>
        <row r="1411">
          <cell r="A1411" t="str">
            <v>16S12630</v>
          </cell>
          <cell r="B1411" t="str">
            <v>S</v>
          </cell>
          <cell r="C1411" t="str">
            <v>Sector 45</v>
          </cell>
          <cell r="D1411" t="str">
            <v>MS</v>
          </cell>
          <cell r="E1411" t="str">
            <v>Ruta 126, El Cerrón - Chinda</v>
          </cell>
          <cell r="G1411">
            <v>23.73</v>
          </cell>
        </row>
        <row r="1412">
          <cell r="A1412" t="str">
            <v>16V40000</v>
          </cell>
          <cell r="B1412" t="str">
            <v>V</v>
          </cell>
          <cell r="C1412" t="str">
            <v>Sector 45</v>
          </cell>
          <cell r="D1412" t="str">
            <v>MS</v>
          </cell>
          <cell r="E1412" t="str">
            <v>Santa Bárbara - La Vueltosa - P020</v>
          </cell>
          <cell r="G1412">
            <v>25.12</v>
          </cell>
        </row>
        <row r="1413">
          <cell r="A1413" t="str">
            <v>16V40100</v>
          </cell>
          <cell r="B1413" t="str">
            <v>V</v>
          </cell>
          <cell r="C1413" t="str">
            <v>Sector 45</v>
          </cell>
          <cell r="D1413" t="str">
            <v>MS</v>
          </cell>
          <cell r="E1413" t="str">
            <v>V400 - Santa</v>
          </cell>
          <cell r="F1413" t="str">
            <v>Ana - El Eden</v>
          </cell>
          <cell r="G1413">
            <v>5.5</v>
          </cell>
        </row>
        <row r="1414">
          <cell r="A1414" t="str">
            <v>16V40500</v>
          </cell>
          <cell r="B1414" t="str">
            <v>V</v>
          </cell>
          <cell r="C1414" t="str">
            <v>Sector 45</v>
          </cell>
          <cell r="D1414" t="str">
            <v>MS</v>
          </cell>
          <cell r="E1414" t="str">
            <v>V400 - Concepción del Sur</v>
          </cell>
          <cell r="G1414">
            <v>0.5</v>
          </cell>
        </row>
        <row r="1415">
          <cell r="A1415" t="str">
            <v>16V41000</v>
          </cell>
          <cell r="B1415" t="str">
            <v>V</v>
          </cell>
          <cell r="C1415" t="str">
            <v>Sector 45</v>
          </cell>
          <cell r="D1415" t="str">
            <v>MS</v>
          </cell>
          <cell r="E1415" t="str">
            <v>Santa Bárbara - Monte Picado</v>
          </cell>
          <cell r="G1415">
            <v>5.4</v>
          </cell>
        </row>
        <row r="1416">
          <cell r="A1416" t="str">
            <v>16V41100</v>
          </cell>
          <cell r="B1416" t="str">
            <v>V</v>
          </cell>
          <cell r="C1416" t="str">
            <v>Sector 45</v>
          </cell>
          <cell r="D1416" t="str">
            <v>TI</v>
          </cell>
          <cell r="E1416" t="str">
            <v>V410 - Santa Rita de Oriente</v>
          </cell>
          <cell r="G1416">
            <v>1.85</v>
          </cell>
        </row>
        <row r="1417">
          <cell r="A1417" t="str">
            <v>16V41200</v>
          </cell>
          <cell r="B1417" t="str">
            <v>V</v>
          </cell>
          <cell r="C1417" t="str">
            <v>Sector 45</v>
          </cell>
          <cell r="D1417" t="str">
            <v>MS</v>
          </cell>
          <cell r="E1417" t="str">
            <v>V410 - La Cuesta - El</v>
          </cell>
          <cell r="F1417" t="str">
            <v>Aguacatal</v>
          </cell>
          <cell r="G1417">
            <v>7.7</v>
          </cell>
        </row>
        <row r="1418">
          <cell r="A1418" t="str">
            <v>16V41700</v>
          </cell>
          <cell r="B1418" t="str">
            <v>V</v>
          </cell>
          <cell r="C1418" t="str">
            <v>Sector 45</v>
          </cell>
          <cell r="D1418" t="str">
            <v>TI</v>
          </cell>
          <cell r="E1418" t="str">
            <v>Gualjoco - San Gaspar - Los</v>
          </cell>
          <cell r="F1418" t="str">
            <v>Anices</v>
          </cell>
          <cell r="G1418">
            <v>4.4000000000000004</v>
          </cell>
        </row>
        <row r="1419">
          <cell r="A1419" t="str">
            <v>16V42200</v>
          </cell>
          <cell r="B1419" t="str">
            <v>V</v>
          </cell>
          <cell r="C1419" t="str">
            <v>Sector 45</v>
          </cell>
          <cell r="D1419" t="str">
            <v>MS</v>
          </cell>
          <cell r="E1419" t="str">
            <v>Río Hondo - Guacamaya - La Mica</v>
          </cell>
          <cell r="G1419">
            <v>21.3</v>
          </cell>
        </row>
        <row r="1420">
          <cell r="A1420" t="str">
            <v>16V42310</v>
          </cell>
          <cell r="B1420" t="str">
            <v>V</v>
          </cell>
          <cell r="C1420" t="str">
            <v>Sector 45</v>
          </cell>
          <cell r="D1420" t="str">
            <v>MS</v>
          </cell>
          <cell r="F1420" t="str">
            <v>La Mica - San Buenaventura (La Mica-LD SB/COR)</v>
          </cell>
          <cell r="G1420">
            <v>4.3</v>
          </cell>
        </row>
        <row r="1421">
          <cell r="A1421" t="str">
            <v>16V42410</v>
          </cell>
          <cell r="B1421" t="str">
            <v>V</v>
          </cell>
          <cell r="C1421" t="str">
            <v>Sector 45</v>
          </cell>
          <cell r="D1421" t="str">
            <v>MS</v>
          </cell>
          <cell r="F1421" t="str">
            <v>Guacamaya - El Dorado - Buena Vista (Guacamaya-LD SB/COR)</v>
          </cell>
          <cell r="G1421">
            <v>17.7</v>
          </cell>
        </row>
        <row r="1422">
          <cell r="A1422" t="str">
            <v>16V42500</v>
          </cell>
          <cell r="B1422" t="str">
            <v>V</v>
          </cell>
          <cell r="C1422" t="str">
            <v>Sector 45</v>
          </cell>
          <cell r="D1422" t="str">
            <v>MS</v>
          </cell>
          <cell r="E1422" t="str">
            <v>V422 - Las Pulgas - La Fé</v>
          </cell>
          <cell r="G1422">
            <v>12.67</v>
          </cell>
        </row>
        <row r="1423">
          <cell r="A1423" t="str">
            <v>16V42600</v>
          </cell>
          <cell r="B1423" t="str">
            <v>V</v>
          </cell>
          <cell r="C1423" t="str">
            <v>Sector 45</v>
          </cell>
          <cell r="D1423" t="str">
            <v>MS</v>
          </cell>
          <cell r="E1423" t="str">
            <v>V422 - San José de Oriente</v>
          </cell>
          <cell r="G1423">
            <v>4.0199999999999996</v>
          </cell>
        </row>
        <row r="1424">
          <cell r="A1424" t="str">
            <v>16V48100</v>
          </cell>
          <cell r="B1424" t="str">
            <v>V</v>
          </cell>
          <cell r="C1424" t="str">
            <v>Sector 45</v>
          </cell>
          <cell r="D1424" t="str">
            <v>MS</v>
          </cell>
          <cell r="F1424" t="str">
            <v>Ilama - San Juan de La Cruz - San Jose de Oriente</v>
          </cell>
          <cell r="G1424">
            <v>17.27</v>
          </cell>
        </row>
        <row r="1425">
          <cell r="A1425" t="str">
            <v>16V48200</v>
          </cell>
          <cell r="B1425" t="str">
            <v>V</v>
          </cell>
          <cell r="C1425" t="str">
            <v>Sector 45</v>
          </cell>
          <cell r="D1425" t="str">
            <v>TI</v>
          </cell>
          <cell r="F1425" t="str">
            <v>V423 - San Vicente de las Nieves - San Jose de Oriente</v>
          </cell>
          <cell r="G1425">
            <v>11.69</v>
          </cell>
        </row>
        <row r="1426">
          <cell r="A1426" t="str">
            <v>16V48500</v>
          </cell>
          <cell r="B1426" t="str">
            <v>V</v>
          </cell>
          <cell r="C1426" t="str">
            <v>Sector 45</v>
          </cell>
          <cell r="D1426" t="str">
            <v>MS</v>
          </cell>
          <cell r="E1426" t="str">
            <v>Ilama - La Cañada</v>
          </cell>
          <cell r="G1426">
            <v>4.4000000000000004</v>
          </cell>
        </row>
        <row r="1427">
          <cell r="A1427" t="str">
            <v>16V49000</v>
          </cell>
          <cell r="B1427" t="str">
            <v>V</v>
          </cell>
          <cell r="C1427" t="str">
            <v>Sector 45</v>
          </cell>
          <cell r="D1427" t="str">
            <v>MS</v>
          </cell>
          <cell r="E1427" t="str">
            <v>P020 - Ilama - Cececapa</v>
          </cell>
          <cell r="G1427">
            <v>6.7</v>
          </cell>
        </row>
        <row r="1428">
          <cell r="A1428" t="str">
            <v>16V49500</v>
          </cell>
          <cell r="B1428" t="str">
            <v>V</v>
          </cell>
          <cell r="C1428" t="str">
            <v>Sector 45</v>
          </cell>
          <cell r="D1428" t="str">
            <v>MS</v>
          </cell>
          <cell r="E1428" t="str">
            <v>Chinda - San Rafael - Las Breas</v>
          </cell>
          <cell r="G1428">
            <v>5.6</v>
          </cell>
        </row>
        <row r="1429">
          <cell r="A1429" t="str">
            <v>16V50500</v>
          </cell>
          <cell r="B1429" t="str">
            <v>V</v>
          </cell>
          <cell r="C1429" t="str">
            <v>Sector 45</v>
          </cell>
          <cell r="D1429" t="str">
            <v>MS</v>
          </cell>
          <cell r="E1429" t="str">
            <v>P020 - Quebraditas - Barbarita</v>
          </cell>
          <cell r="G1429">
            <v>27.8</v>
          </cell>
        </row>
        <row r="1430">
          <cell r="A1430" t="str">
            <v>16V66000</v>
          </cell>
          <cell r="B1430" t="str">
            <v>V</v>
          </cell>
          <cell r="C1430" t="str">
            <v>Sector 45</v>
          </cell>
          <cell r="D1430" t="str">
            <v>TI</v>
          </cell>
          <cell r="E1430" t="str">
            <v>Agalteca - El Mochito</v>
          </cell>
          <cell r="G1430">
            <v>11.9</v>
          </cell>
        </row>
        <row r="1431">
          <cell r="A1431" t="str">
            <v>16V82000</v>
          </cell>
          <cell r="B1431" t="str">
            <v>V</v>
          </cell>
          <cell r="C1431" t="str">
            <v>Sector 45</v>
          </cell>
          <cell r="D1431" t="str">
            <v>MS</v>
          </cell>
          <cell r="E1431" t="str">
            <v>San</v>
          </cell>
          <cell r="F1431" t="str">
            <v>Antonio de Majada - San Joaquin</v>
          </cell>
          <cell r="G1431">
            <v>4.04</v>
          </cell>
        </row>
        <row r="1432">
          <cell r="A1432" t="str">
            <v>16V82500</v>
          </cell>
          <cell r="B1432" t="str">
            <v>V</v>
          </cell>
          <cell r="C1432" t="str">
            <v>Sector 45</v>
          </cell>
          <cell r="D1432" t="str">
            <v>MS</v>
          </cell>
          <cell r="E1432" t="str">
            <v>Concepcion Norte - Santa</v>
          </cell>
          <cell r="F1432" t="str">
            <v>Ana - San Joaquin</v>
          </cell>
          <cell r="G1432">
            <v>16.7</v>
          </cell>
        </row>
        <row r="1433">
          <cell r="A1433" t="str">
            <v>16V82600</v>
          </cell>
          <cell r="B1433" t="str">
            <v>V</v>
          </cell>
          <cell r="C1433" t="str">
            <v>Sector 45</v>
          </cell>
          <cell r="D1433" t="str">
            <v>MS</v>
          </cell>
          <cell r="F1433" t="str">
            <v>Cola Blanca - Proteccion (La Laguna) - V625</v>
          </cell>
          <cell r="G1433">
            <v>8.25</v>
          </cell>
        </row>
        <row r="1434">
          <cell r="A1434" t="str">
            <v>16V83220</v>
          </cell>
          <cell r="B1434" t="str">
            <v>V</v>
          </cell>
          <cell r="C1434" t="str">
            <v>Sector 45</v>
          </cell>
          <cell r="D1434" t="str">
            <v>MS</v>
          </cell>
          <cell r="F1434" t="str">
            <v>Col. 15 de Enero (LD COR/SB) - V833</v>
          </cell>
          <cell r="G1434">
            <v>1.18</v>
          </cell>
        </row>
        <row r="1435">
          <cell r="A1435" t="str">
            <v>16V83300</v>
          </cell>
          <cell r="B1435" t="str">
            <v>V</v>
          </cell>
          <cell r="C1435" t="str">
            <v>Sector 45</v>
          </cell>
          <cell r="D1435" t="str">
            <v>MS</v>
          </cell>
          <cell r="E1435" t="str">
            <v>V826 - San José de Majada - San</v>
          </cell>
          <cell r="F1435" t="str">
            <v>Antonio de Majada</v>
          </cell>
          <cell r="G1435">
            <v>8.68</v>
          </cell>
        </row>
        <row r="1436">
          <cell r="A1436" t="str">
            <v>16P02020</v>
          </cell>
          <cell r="B1436" t="str">
            <v>P</v>
          </cell>
          <cell r="C1436" t="str">
            <v>Sector 46</v>
          </cell>
          <cell r="D1436" t="str">
            <v>TD</v>
          </cell>
          <cell r="G1436" t="str">
            <v>Ruta 20, Límite Deptal. Comayagua/Santa Bárbara - Tencoa</v>
          </cell>
          <cell r="H1436">
            <v>37.81</v>
          </cell>
        </row>
        <row r="1437">
          <cell r="A1437" t="str">
            <v>16P02030</v>
          </cell>
          <cell r="B1437" t="str">
            <v>P</v>
          </cell>
          <cell r="C1437" t="str">
            <v>Sector 46</v>
          </cell>
          <cell r="D1437" t="str">
            <v>TD</v>
          </cell>
          <cell r="F1437" t="str">
            <v>Ruta 20, Tencoa - Santa Bárbara</v>
          </cell>
          <cell r="H1437">
            <v>6.16</v>
          </cell>
        </row>
        <row r="1438">
          <cell r="A1438" t="str">
            <v>16S06210</v>
          </cell>
          <cell r="B1438" t="str">
            <v>S</v>
          </cell>
          <cell r="C1438" t="str">
            <v>Sector 46</v>
          </cell>
          <cell r="D1438" t="str">
            <v>TD</v>
          </cell>
          <cell r="G1438" t="str">
            <v>Ruta 62, Tencoa - San Vicente Centenario - San Nicolás</v>
          </cell>
          <cell r="H1438">
            <v>12.49</v>
          </cell>
        </row>
        <row r="1439">
          <cell r="A1439" t="str">
            <v>16S07805</v>
          </cell>
          <cell r="B1439" t="str">
            <v>S</v>
          </cell>
          <cell r="C1439" t="str">
            <v>Sector 46</v>
          </cell>
          <cell r="D1439" t="str">
            <v>TD</v>
          </cell>
          <cell r="G1439" t="str">
            <v>Ruta 78, San Vicente Centenario - El Nispero</v>
          </cell>
          <cell r="H1439">
            <v>10</v>
          </cell>
        </row>
        <row r="1440">
          <cell r="A1440" t="str">
            <v>16S07810</v>
          </cell>
          <cell r="B1440" t="str">
            <v>S</v>
          </cell>
          <cell r="C1440" t="str">
            <v>Sector 46</v>
          </cell>
          <cell r="D1440" t="str">
            <v>MS</v>
          </cell>
          <cell r="G1440" t="str">
            <v>Ruta 78, San Vicente Centenario - El Nispero</v>
          </cell>
          <cell r="H1440">
            <v>6.35</v>
          </cell>
        </row>
        <row r="1441">
          <cell r="A1441" t="str">
            <v>16S07820</v>
          </cell>
          <cell r="B1441" t="str">
            <v>S</v>
          </cell>
          <cell r="C1441" t="str">
            <v>Sector 46</v>
          </cell>
          <cell r="D1441" t="str">
            <v>MS</v>
          </cell>
          <cell r="G1441" t="str">
            <v>Ruta 78, El Nispero - Límite Deptal. Santa Barbara/Lempira</v>
          </cell>
          <cell r="H1441">
            <v>7.9</v>
          </cell>
        </row>
        <row r="1442">
          <cell r="A1442" t="str">
            <v>16S08010</v>
          </cell>
          <cell r="B1442" t="str">
            <v>S</v>
          </cell>
          <cell r="C1442" t="str">
            <v>Sector 46</v>
          </cell>
          <cell r="D1442" t="str">
            <v>TD</v>
          </cell>
          <cell r="F1442" t="str">
            <v>Ruta 80, P020 - Ceguaca</v>
          </cell>
          <cell r="H1442">
            <v>1.7</v>
          </cell>
        </row>
        <row r="1443">
          <cell r="A1443" t="str">
            <v>16S08110</v>
          </cell>
          <cell r="B1443" t="str">
            <v>S</v>
          </cell>
          <cell r="C1443" t="str">
            <v>Sector 46</v>
          </cell>
          <cell r="D1443" t="str">
            <v>TD</v>
          </cell>
          <cell r="F1443" t="str">
            <v>Ruta 81, P020 - San Pedro Zacapa</v>
          </cell>
          <cell r="H1443">
            <v>3.7</v>
          </cell>
        </row>
        <row r="1444">
          <cell r="A1444" t="str">
            <v>16V45300</v>
          </cell>
          <cell r="B1444" t="str">
            <v>V</v>
          </cell>
          <cell r="C1444" t="str">
            <v>Sector 46</v>
          </cell>
          <cell r="D1444" t="str">
            <v>MS</v>
          </cell>
          <cell r="F1444" t="str">
            <v>Macholoa - El Salitre</v>
          </cell>
          <cell r="H1444">
            <v>2.25</v>
          </cell>
        </row>
        <row r="1445">
          <cell r="A1445" t="str">
            <v>16V45700</v>
          </cell>
          <cell r="B1445" t="str">
            <v>V</v>
          </cell>
          <cell r="C1445" t="str">
            <v>Sector 46</v>
          </cell>
          <cell r="D1445" t="str">
            <v>MS</v>
          </cell>
          <cell r="F1445" t="str">
            <v>S062 - El Cerrón</v>
          </cell>
          <cell r="H1445">
            <v>3</v>
          </cell>
        </row>
        <row r="1446">
          <cell r="A1446" t="str">
            <v>16V46900</v>
          </cell>
          <cell r="B1446" t="str">
            <v>V</v>
          </cell>
          <cell r="C1446" t="str">
            <v>Sector 46</v>
          </cell>
          <cell r="D1446" t="str">
            <v>MS</v>
          </cell>
          <cell r="F1446" t="str">
            <v>S078 - Choloma</v>
          </cell>
          <cell r="H1446">
            <v>16</v>
          </cell>
        </row>
        <row r="1447">
          <cell r="A1447" t="str">
            <v>16V47100</v>
          </cell>
          <cell r="B1447" t="str">
            <v>V</v>
          </cell>
          <cell r="C1447" t="str">
            <v>Sector 46</v>
          </cell>
          <cell r="D1447" t="str">
            <v>MS</v>
          </cell>
          <cell r="E1447" t="str">
            <v>S078 - La</v>
          </cell>
          <cell r="F1447" t="str">
            <v>Arada - El Ocotal</v>
          </cell>
          <cell r="H1447">
            <v>2.6</v>
          </cell>
        </row>
        <row r="1448">
          <cell r="A1448" t="str">
            <v>16V47400</v>
          </cell>
          <cell r="B1448" t="str">
            <v>V</v>
          </cell>
          <cell r="C1448" t="str">
            <v>Sector 46</v>
          </cell>
          <cell r="D1448" t="str">
            <v>TI</v>
          </cell>
          <cell r="F1448" t="str">
            <v>V469 - El Ocotillo - Las Marías</v>
          </cell>
          <cell r="H1448">
            <v>12.8</v>
          </cell>
        </row>
        <row r="1449">
          <cell r="A1449" t="str">
            <v>16V47500</v>
          </cell>
          <cell r="B1449" t="str">
            <v>V</v>
          </cell>
          <cell r="C1449" t="str">
            <v>Sector 46</v>
          </cell>
          <cell r="D1449" t="str">
            <v>TI</v>
          </cell>
          <cell r="F1449" t="str">
            <v>S078 - El Palmo</v>
          </cell>
          <cell r="H1449">
            <v>8.1999999999999993</v>
          </cell>
        </row>
        <row r="1450">
          <cell r="A1450" t="str">
            <v>16V60720</v>
          </cell>
          <cell r="B1450" t="str">
            <v>V</v>
          </cell>
          <cell r="C1450" t="str">
            <v>Sector 46</v>
          </cell>
          <cell r="D1450" t="str">
            <v>TI</v>
          </cell>
          <cell r="G1450" t="str">
            <v>Monte Verde - Agua Caliente - V666 (LD Intibuca / Santa Barbara)</v>
          </cell>
          <cell r="H1450">
            <v>3.5</v>
          </cell>
        </row>
        <row r="1451">
          <cell r="A1451" t="str">
            <v>16V65120</v>
          </cell>
          <cell r="B1451" t="str">
            <v>V</v>
          </cell>
          <cell r="C1451" t="str">
            <v>Sector 46</v>
          </cell>
          <cell r="D1451" t="str">
            <v>TI</v>
          </cell>
          <cell r="G1451" t="str">
            <v>San Fco. Opalaca - El Pinal - Nueva Esperanza - V666 (Limite Intibuca / St</v>
          </cell>
          <cell r="H1451">
            <v>2.71</v>
          </cell>
        </row>
        <row r="1452">
          <cell r="A1452" t="str">
            <v>16V66500</v>
          </cell>
          <cell r="B1452" t="str">
            <v>V</v>
          </cell>
          <cell r="C1452" t="str">
            <v>Sector 46</v>
          </cell>
          <cell r="D1452" t="str">
            <v>MS</v>
          </cell>
          <cell r="F1452" t="str">
            <v>Agalteca - San Francisco de Ojuera</v>
          </cell>
          <cell r="H1452">
            <v>8.6999999999999993</v>
          </cell>
        </row>
        <row r="1453">
          <cell r="A1453" t="str">
            <v>16V66600</v>
          </cell>
          <cell r="B1453" t="str">
            <v>V</v>
          </cell>
          <cell r="C1453" t="str">
            <v>Sector 46</v>
          </cell>
          <cell r="D1453" t="str">
            <v>MS</v>
          </cell>
          <cell r="F1453" t="str">
            <v>San Francisco de Ojuera - San</v>
          </cell>
          <cell r="G1453" t="str">
            <v>Antonio de Malera</v>
          </cell>
          <cell r="H1453">
            <v>21.15</v>
          </cell>
        </row>
        <row r="1454">
          <cell r="A1454" t="str">
            <v>16V66700</v>
          </cell>
          <cell r="B1454" t="str">
            <v>V</v>
          </cell>
          <cell r="C1454" t="str">
            <v>Sector 46</v>
          </cell>
          <cell r="D1454" t="str">
            <v>MS</v>
          </cell>
          <cell r="F1454" t="str">
            <v>Celguaca - Celilaquita - V665</v>
          </cell>
          <cell r="H1454">
            <v>9.91</v>
          </cell>
        </row>
        <row r="1455">
          <cell r="A1455" t="str">
            <v>16V67100</v>
          </cell>
          <cell r="B1455" t="str">
            <v>V</v>
          </cell>
          <cell r="C1455" t="str">
            <v>Sector 46</v>
          </cell>
          <cell r="D1455" t="str">
            <v>MS</v>
          </cell>
          <cell r="F1455" t="str">
            <v>P020 - Agua Blanquita - V673</v>
          </cell>
          <cell r="H1455">
            <v>10.53</v>
          </cell>
        </row>
        <row r="1456">
          <cell r="A1456" t="str">
            <v>16V67200</v>
          </cell>
          <cell r="B1456" t="str">
            <v>V</v>
          </cell>
          <cell r="C1456" t="str">
            <v>Sector 46</v>
          </cell>
          <cell r="D1456" t="str">
            <v>MS</v>
          </cell>
          <cell r="F1456" t="str">
            <v>V666 - Santa Rita</v>
          </cell>
          <cell r="H1456">
            <v>6.6</v>
          </cell>
        </row>
        <row r="1457">
          <cell r="A1457" t="str">
            <v>16V67300</v>
          </cell>
          <cell r="B1457" t="str">
            <v>V</v>
          </cell>
          <cell r="C1457" t="str">
            <v>Sector 46</v>
          </cell>
          <cell r="D1457" t="str">
            <v>MS</v>
          </cell>
          <cell r="F1457" t="str">
            <v>Santa Rita - Nejapa</v>
          </cell>
          <cell r="H1457">
            <v>13</v>
          </cell>
        </row>
        <row r="1458">
          <cell r="A1458" t="str">
            <v>16V67400</v>
          </cell>
          <cell r="B1458" t="str">
            <v>V</v>
          </cell>
          <cell r="C1458" t="str">
            <v>Sector 46</v>
          </cell>
          <cell r="D1458" t="str">
            <v>MS</v>
          </cell>
          <cell r="F1458" t="str">
            <v>Santa Rita - San Fernando</v>
          </cell>
          <cell r="H1458">
            <v>10</v>
          </cell>
        </row>
        <row r="1459">
          <cell r="A1459" t="str">
            <v>16V68500</v>
          </cell>
          <cell r="B1459" t="str">
            <v>V</v>
          </cell>
          <cell r="C1459" t="str">
            <v>Sector 46</v>
          </cell>
          <cell r="D1459" t="str">
            <v>MS</v>
          </cell>
          <cell r="F1459" t="str">
            <v>P020 - La Boquita</v>
          </cell>
          <cell r="H1459">
            <v>2.83</v>
          </cell>
        </row>
        <row r="1460">
          <cell r="A1460" t="str">
            <v>16V68600</v>
          </cell>
          <cell r="B1460" t="str">
            <v>V</v>
          </cell>
          <cell r="C1460" t="str">
            <v>Sector 46</v>
          </cell>
          <cell r="D1460" t="str">
            <v>MS</v>
          </cell>
          <cell r="F1460" t="str">
            <v>P020 - El Mogote</v>
          </cell>
          <cell r="H1460">
            <v>2.38</v>
          </cell>
        </row>
        <row r="1461">
          <cell r="A1461" t="str">
            <v>16V69000</v>
          </cell>
          <cell r="B1461" t="str">
            <v>V</v>
          </cell>
          <cell r="C1461" t="str">
            <v>Sector 46</v>
          </cell>
          <cell r="D1461" t="str">
            <v>MS</v>
          </cell>
          <cell r="F1461" t="str">
            <v>San Pedro Zacapa - Agua Caliente</v>
          </cell>
          <cell r="H1461">
            <v>8.5</v>
          </cell>
        </row>
        <row r="1462">
          <cell r="A1462" t="str">
            <v>16V69100</v>
          </cell>
          <cell r="B1462" t="str">
            <v>V</v>
          </cell>
          <cell r="C1462" t="str">
            <v>Sector 46</v>
          </cell>
          <cell r="D1462" t="str">
            <v>MS</v>
          </cell>
          <cell r="F1462" t="str">
            <v>V690 - Azacualpa</v>
          </cell>
          <cell r="H1462">
            <v>4.9000000000000004</v>
          </cell>
        </row>
        <row r="1463">
          <cell r="A1463" t="str">
            <v>16V69200</v>
          </cell>
          <cell r="B1463" t="str">
            <v>V</v>
          </cell>
          <cell r="C1463" t="str">
            <v>Sector 46</v>
          </cell>
          <cell r="D1463" t="str">
            <v>MS</v>
          </cell>
          <cell r="F1463" t="str">
            <v>Agua Caliente - Santa</v>
          </cell>
          <cell r="G1463" t="str">
            <v>Ana - Tejera</v>
          </cell>
          <cell r="H1463">
            <v>9.8000000000000007</v>
          </cell>
        </row>
        <row r="1464">
          <cell r="A1464" t="str">
            <v>16V69300</v>
          </cell>
          <cell r="B1464" t="str">
            <v>V</v>
          </cell>
          <cell r="C1464" t="str">
            <v>Sector 46</v>
          </cell>
          <cell r="D1464" t="str">
            <v>MS</v>
          </cell>
          <cell r="F1464" t="str">
            <v>V690 - El Tablon - Canculuncos</v>
          </cell>
          <cell r="H1464">
            <v>2.52</v>
          </cell>
        </row>
        <row r="1465">
          <cell r="A1465" t="str">
            <v>16V69400</v>
          </cell>
          <cell r="B1465" t="str">
            <v>V</v>
          </cell>
          <cell r="C1465" t="str">
            <v>Sector 46</v>
          </cell>
          <cell r="D1465" t="str">
            <v>MS</v>
          </cell>
          <cell r="F1465" t="str">
            <v>V689 - Agua Sarca</v>
          </cell>
          <cell r="H1465">
            <v>3.73</v>
          </cell>
        </row>
        <row r="1466">
          <cell r="A1466" t="str">
            <v>16V69510</v>
          </cell>
          <cell r="B1466" t="str">
            <v>V</v>
          </cell>
          <cell r="C1466" t="str">
            <v>Sector 46</v>
          </cell>
          <cell r="D1466" t="str">
            <v>MS</v>
          </cell>
          <cell r="G1466" t="str">
            <v>P020 - San José de Comayagua LD SB/COM</v>
          </cell>
          <cell r="H1466">
            <v>3.25</v>
          </cell>
        </row>
        <row r="1467">
          <cell r="A1467" t="str">
            <v>16V73520</v>
          </cell>
          <cell r="B1467" t="str">
            <v>V</v>
          </cell>
          <cell r="C1467" t="str">
            <v>Sector 46</v>
          </cell>
          <cell r="D1467" t="str">
            <v>TI</v>
          </cell>
          <cell r="G1467" t="str">
            <v>La Unión - El Palmo (de: LD LE/SB a: El Palmo)</v>
          </cell>
          <cell r="H1467">
            <v>3.26</v>
          </cell>
        </row>
        <row r="1468">
          <cell r="A1468" t="str">
            <v>16S09210</v>
          </cell>
          <cell r="B1468" t="str">
            <v>S</v>
          </cell>
          <cell r="C1468" t="str">
            <v>Sector 47</v>
          </cell>
          <cell r="D1468" t="str">
            <v>TD</v>
          </cell>
          <cell r="E1468" t="str">
            <v>Ruta 92, El Rodeo - San Luis</v>
          </cell>
          <cell r="G1468">
            <v>8</v>
          </cell>
        </row>
        <row r="1469">
          <cell r="A1469" t="str">
            <v>16S09220</v>
          </cell>
          <cell r="B1469" t="str">
            <v>S</v>
          </cell>
          <cell r="C1469" t="str">
            <v>Sector 47</v>
          </cell>
          <cell r="D1469" t="str">
            <v>MS</v>
          </cell>
          <cell r="E1469" t="str">
            <v>Ruta 92, El Rodeo - San Luis</v>
          </cell>
          <cell r="G1469">
            <v>24</v>
          </cell>
        </row>
        <row r="1470">
          <cell r="A1470" t="str">
            <v>16S09810</v>
          </cell>
          <cell r="B1470" t="str">
            <v>S</v>
          </cell>
          <cell r="C1470" t="str">
            <v>Sector 47</v>
          </cell>
          <cell r="D1470" t="str">
            <v>CH</v>
          </cell>
          <cell r="E1470" t="str">
            <v>Ruta 98, CA-4 - San Marcos</v>
          </cell>
          <cell r="G1470">
            <v>2.5</v>
          </cell>
        </row>
        <row r="1471">
          <cell r="A1471" t="str">
            <v>16V51900</v>
          </cell>
          <cell r="B1471" t="str">
            <v>V</v>
          </cell>
          <cell r="C1471" t="str">
            <v>Sector 47</v>
          </cell>
          <cell r="D1471" t="str">
            <v>TI</v>
          </cell>
          <cell r="E1471" t="str">
            <v>Laguna Inea - San Francisco del Carrizal</v>
          </cell>
          <cell r="G1471">
            <v>15.36</v>
          </cell>
        </row>
        <row r="1472">
          <cell r="A1472" t="str">
            <v>16V52000</v>
          </cell>
          <cell r="B1472" t="str">
            <v>V</v>
          </cell>
          <cell r="C1472" t="str">
            <v>Sector 47</v>
          </cell>
          <cell r="D1472" t="str">
            <v>TI</v>
          </cell>
          <cell r="E1472" t="str">
            <v>V519 - El Encanto</v>
          </cell>
          <cell r="G1472">
            <v>2.16</v>
          </cell>
        </row>
        <row r="1473">
          <cell r="A1473" t="str">
            <v>16V52100</v>
          </cell>
          <cell r="B1473" t="str">
            <v>V</v>
          </cell>
          <cell r="C1473" t="str">
            <v>Sector 47</v>
          </cell>
          <cell r="D1473" t="str">
            <v>TI</v>
          </cell>
          <cell r="E1473" t="str">
            <v>San Luis - El Zapotal - El Triunfo</v>
          </cell>
          <cell r="G1473">
            <v>8.8000000000000007</v>
          </cell>
        </row>
        <row r="1474">
          <cell r="A1474" t="str">
            <v>16V52500</v>
          </cell>
          <cell r="B1474" t="str">
            <v>V</v>
          </cell>
          <cell r="C1474" t="str">
            <v>Sector 47</v>
          </cell>
          <cell r="D1474" t="str">
            <v>MS</v>
          </cell>
          <cell r="E1474" t="str">
            <v>San Luis - San Isidro</v>
          </cell>
          <cell r="G1474">
            <v>11.2</v>
          </cell>
        </row>
        <row r="1475">
          <cell r="A1475" t="str">
            <v>16V52600</v>
          </cell>
          <cell r="B1475" t="str">
            <v>V</v>
          </cell>
          <cell r="C1475" t="str">
            <v>Sector 47</v>
          </cell>
          <cell r="D1475" t="str">
            <v>MS</v>
          </cell>
          <cell r="E1475" t="str">
            <v>San Isidro - Piedras</v>
          </cell>
          <cell r="F1475" t="str">
            <v>Azules - Agua de La Piedra</v>
          </cell>
          <cell r="G1475">
            <v>4</v>
          </cell>
        </row>
        <row r="1476">
          <cell r="A1476" t="str">
            <v>16V52700</v>
          </cell>
          <cell r="B1476" t="str">
            <v>V</v>
          </cell>
          <cell r="C1476" t="str">
            <v>Sector 47</v>
          </cell>
          <cell r="D1476" t="str">
            <v>MS</v>
          </cell>
          <cell r="E1476" t="str">
            <v>San Isidro -  Agua Buena - El Colirio</v>
          </cell>
          <cell r="G1476">
            <v>9.52</v>
          </cell>
        </row>
        <row r="1477">
          <cell r="A1477" t="str">
            <v>16V52800</v>
          </cell>
          <cell r="B1477" t="str">
            <v>V</v>
          </cell>
          <cell r="C1477" t="str">
            <v>Sector 47</v>
          </cell>
          <cell r="D1477" t="str">
            <v>MS</v>
          </cell>
          <cell r="E1477" t="str">
            <v>V527 - Lagunetas</v>
          </cell>
          <cell r="G1477">
            <v>1</v>
          </cell>
        </row>
        <row r="1478">
          <cell r="A1478" t="str">
            <v>16V52900</v>
          </cell>
          <cell r="B1478" t="str">
            <v>V</v>
          </cell>
          <cell r="C1478" t="str">
            <v>Sector 47</v>
          </cell>
          <cell r="D1478" t="str">
            <v>TI</v>
          </cell>
          <cell r="E1478" t="str">
            <v>San Luis - Palmira</v>
          </cell>
          <cell r="G1478">
            <v>8.2899999999999991</v>
          </cell>
        </row>
        <row r="1479">
          <cell r="A1479" t="str">
            <v>16V53000</v>
          </cell>
          <cell r="B1479" t="str">
            <v>V</v>
          </cell>
          <cell r="C1479" t="str">
            <v>Sector 47</v>
          </cell>
          <cell r="D1479" t="str">
            <v>MS</v>
          </cell>
          <cell r="E1479" t="str">
            <v>Calpules - El Colirio</v>
          </cell>
          <cell r="G1479">
            <v>5</v>
          </cell>
        </row>
        <row r="1480">
          <cell r="A1480" t="str">
            <v>16V53100</v>
          </cell>
          <cell r="B1480" t="str">
            <v>V</v>
          </cell>
          <cell r="C1480" t="str">
            <v>Sector 47</v>
          </cell>
          <cell r="D1480" t="str">
            <v>TI</v>
          </cell>
          <cell r="E1480" t="str">
            <v>Azacualpa - El Jardín</v>
          </cell>
          <cell r="G1480">
            <v>5.76</v>
          </cell>
        </row>
        <row r="1481">
          <cell r="A1481" t="str">
            <v>16V53700</v>
          </cell>
          <cell r="B1481" t="str">
            <v>V</v>
          </cell>
          <cell r="C1481" t="str">
            <v>Sector 47</v>
          </cell>
          <cell r="D1481" t="str">
            <v>MS</v>
          </cell>
          <cell r="E1481" t="str">
            <v>V515 - Agua Helada</v>
          </cell>
          <cell r="G1481">
            <v>1.84</v>
          </cell>
        </row>
        <row r="1482">
          <cell r="A1482" t="str">
            <v>16V54300</v>
          </cell>
          <cell r="B1482" t="str">
            <v>V</v>
          </cell>
          <cell r="C1482" t="str">
            <v>Sector 47</v>
          </cell>
          <cell r="D1482" t="str">
            <v>MS</v>
          </cell>
          <cell r="E1482" t="str">
            <v>P020 - Nanchapa - Sitio Viejo</v>
          </cell>
          <cell r="G1482">
            <v>15</v>
          </cell>
        </row>
        <row r="1483">
          <cell r="A1483" t="str">
            <v>16V54800</v>
          </cell>
          <cell r="B1483" t="str">
            <v>V</v>
          </cell>
          <cell r="C1483" t="str">
            <v>Sector 47</v>
          </cell>
          <cell r="D1483" t="str">
            <v>MS</v>
          </cell>
          <cell r="E1483" t="str">
            <v>Ruta CA-4 - San Francisco - San Marcos</v>
          </cell>
          <cell r="G1483">
            <v>10.130000000000001</v>
          </cell>
        </row>
        <row r="1484">
          <cell r="A1484" t="str">
            <v>16V54900</v>
          </cell>
          <cell r="B1484" t="str">
            <v>V</v>
          </cell>
          <cell r="C1484" t="str">
            <v>Sector 47</v>
          </cell>
          <cell r="D1484" t="str">
            <v>MS</v>
          </cell>
          <cell r="E1484" t="str">
            <v>Pueblo Nuevo - Petoa - V548</v>
          </cell>
          <cell r="G1484">
            <v>10</v>
          </cell>
        </row>
        <row r="1485">
          <cell r="A1485" t="str">
            <v>16V55000</v>
          </cell>
          <cell r="B1485" t="str">
            <v>V</v>
          </cell>
          <cell r="C1485" t="str">
            <v>Sector 47</v>
          </cell>
          <cell r="D1485" t="str">
            <v>MS</v>
          </cell>
          <cell r="E1485" t="str">
            <v>Petoa - Plan de Ulola</v>
          </cell>
          <cell r="G1485">
            <v>7.5</v>
          </cell>
        </row>
        <row r="1486">
          <cell r="A1486" t="str">
            <v>16V55500</v>
          </cell>
          <cell r="B1486" t="str">
            <v>V</v>
          </cell>
          <cell r="C1486" t="str">
            <v>Sector 47</v>
          </cell>
          <cell r="D1486" t="str">
            <v>MS</v>
          </cell>
          <cell r="E1486" t="str">
            <v>San Marcos - Sitio Viejo</v>
          </cell>
          <cell r="G1486">
            <v>10.94</v>
          </cell>
        </row>
        <row r="1487">
          <cell r="A1487" t="str">
            <v>16V55600</v>
          </cell>
          <cell r="B1487" t="str">
            <v>V</v>
          </cell>
          <cell r="C1487" t="str">
            <v>Sector 47</v>
          </cell>
          <cell r="D1487" t="str">
            <v>MS</v>
          </cell>
          <cell r="E1487" t="str">
            <v>Sitio Viejo - El Ceibón</v>
          </cell>
          <cell r="G1487">
            <v>18.75</v>
          </cell>
        </row>
        <row r="1488">
          <cell r="A1488" t="str">
            <v>16V55700</v>
          </cell>
          <cell r="B1488" t="str">
            <v>V</v>
          </cell>
          <cell r="C1488" t="str">
            <v>Sector 47</v>
          </cell>
          <cell r="D1488" t="str">
            <v>MS</v>
          </cell>
          <cell r="E1488" t="str">
            <v>V555 - El Robledal</v>
          </cell>
          <cell r="G1488">
            <v>2.88</v>
          </cell>
        </row>
        <row r="1489">
          <cell r="A1489" t="str">
            <v>16V55800</v>
          </cell>
          <cell r="B1489" t="str">
            <v>V</v>
          </cell>
          <cell r="C1489" t="str">
            <v>Sector 47</v>
          </cell>
          <cell r="D1489" t="str">
            <v>MS</v>
          </cell>
          <cell r="E1489" t="str">
            <v>V556 - La Reforma</v>
          </cell>
          <cell r="G1489">
            <v>1.84</v>
          </cell>
        </row>
        <row r="1490">
          <cell r="A1490" t="str">
            <v>16V55900</v>
          </cell>
          <cell r="B1490" t="str">
            <v>V</v>
          </cell>
          <cell r="C1490" t="str">
            <v>Sector 47</v>
          </cell>
          <cell r="D1490" t="str">
            <v>MS</v>
          </cell>
          <cell r="E1490" t="str">
            <v>V556 - El Silicio</v>
          </cell>
          <cell r="G1490">
            <v>2.1800000000000002</v>
          </cell>
        </row>
        <row r="1491">
          <cell r="A1491" t="str">
            <v>16V64200</v>
          </cell>
          <cell r="B1491" t="str">
            <v>V</v>
          </cell>
          <cell r="C1491" t="str">
            <v>Sector 47</v>
          </cell>
          <cell r="D1491" t="str">
            <v>MS</v>
          </cell>
          <cell r="E1491" t="str">
            <v>LD COP/SB (El Chile) - Protección</v>
          </cell>
          <cell r="G1491">
            <v>4.93</v>
          </cell>
        </row>
        <row r="1492">
          <cell r="A1492" t="str">
            <v>16V64700</v>
          </cell>
          <cell r="B1492" t="str">
            <v>V</v>
          </cell>
          <cell r="C1492" t="str">
            <v>Sector 47</v>
          </cell>
          <cell r="D1492" t="str">
            <v>MS</v>
          </cell>
          <cell r="E1492" t="str">
            <v>El Chile - Palma Real - Los Puentes</v>
          </cell>
          <cell r="G1492">
            <v>22</v>
          </cell>
        </row>
        <row r="1493">
          <cell r="A1493" t="str">
            <v>16P00430</v>
          </cell>
          <cell r="B1493" t="str">
            <v>P</v>
          </cell>
          <cell r="C1493" t="str">
            <v>Sector 48</v>
          </cell>
          <cell r="D1493" t="str">
            <v>CA</v>
          </cell>
          <cell r="F1493" t="str">
            <v>Ruta CA-4 Occidente, Límite Deptal. Cortés/Sta.Bárbara - Ceibita</v>
          </cell>
          <cell r="G1493">
            <v>13.19</v>
          </cell>
        </row>
        <row r="1494">
          <cell r="A1494" t="str">
            <v>16P00440</v>
          </cell>
          <cell r="B1494" t="str">
            <v>P</v>
          </cell>
          <cell r="C1494" t="str">
            <v>Sector 48</v>
          </cell>
          <cell r="D1494" t="str">
            <v>CA</v>
          </cell>
          <cell r="F1494" t="str">
            <v>Ruta CA-4 Occidente, Ceibita - Límite Deptal. Sta. Bárbara/Copán</v>
          </cell>
          <cell r="G1494">
            <v>54.49</v>
          </cell>
        </row>
        <row r="1495">
          <cell r="A1495" t="str">
            <v>16S06110</v>
          </cell>
          <cell r="B1495" t="str">
            <v>S</v>
          </cell>
          <cell r="C1495" t="str">
            <v>Sector 48</v>
          </cell>
          <cell r="D1495" t="str">
            <v>TD</v>
          </cell>
          <cell r="F1495" t="str">
            <v>Ruta 61, CA-4 - Quimistan - Pinalejo</v>
          </cell>
          <cell r="G1495">
            <v>5.5</v>
          </cell>
        </row>
        <row r="1496">
          <cell r="A1496" t="str">
            <v>16S13010</v>
          </cell>
          <cell r="B1496" t="str">
            <v>S</v>
          </cell>
          <cell r="C1496" t="str">
            <v>Sector 48</v>
          </cell>
          <cell r="D1496" t="str">
            <v>TD</v>
          </cell>
          <cell r="F1496" t="str">
            <v>Ruta 130, Virrey - Macuelizo - Azacualpa</v>
          </cell>
          <cell r="G1496">
            <v>10.220000000000001</v>
          </cell>
        </row>
        <row r="1497">
          <cell r="A1497" t="str">
            <v>16S17010</v>
          </cell>
          <cell r="B1497" t="str">
            <v>S</v>
          </cell>
          <cell r="C1497" t="str">
            <v>Sector 48</v>
          </cell>
          <cell r="D1497" t="str">
            <v>CH</v>
          </cell>
          <cell r="F1497" t="str">
            <v>Ruta 170, La Flecha - Zona Urbana - El Ciruelo</v>
          </cell>
          <cell r="G1497">
            <v>1</v>
          </cell>
        </row>
        <row r="1498">
          <cell r="A1498" t="str">
            <v>16S17020</v>
          </cell>
          <cell r="B1498" t="str">
            <v>S</v>
          </cell>
          <cell r="C1498" t="str">
            <v>Sector 48</v>
          </cell>
          <cell r="D1498" t="str">
            <v>MS</v>
          </cell>
          <cell r="F1498" t="str">
            <v>Ruta 170, La Flecha - Zona Urbana - El Ciruelo</v>
          </cell>
          <cell r="G1498">
            <v>1.1299999999999999</v>
          </cell>
        </row>
        <row r="1499">
          <cell r="A1499" t="str">
            <v>16V57500</v>
          </cell>
          <cell r="B1499" t="str">
            <v>V</v>
          </cell>
          <cell r="C1499" t="str">
            <v>Sector 48</v>
          </cell>
          <cell r="D1499" t="str">
            <v>MS</v>
          </cell>
          <cell r="F1499" t="str">
            <v>Ruta CA-4 - Santa Cruz de Minas - Las Minas</v>
          </cell>
          <cell r="G1499">
            <v>9</v>
          </cell>
        </row>
        <row r="1500">
          <cell r="A1500" t="str">
            <v>16V58100</v>
          </cell>
          <cell r="B1500" t="str">
            <v>V</v>
          </cell>
          <cell r="C1500" t="str">
            <v>Sector 48</v>
          </cell>
          <cell r="D1500" t="str">
            <v>MS</v>
          </cell>
          <cell r="E1500" t="str">
            <v>Quimistán - Milpa</v>
          </cell>
          <cell r="F1500" t="str">
            <v>Arada - Pinalejo</v>
          </cell>
          <cell r="G1500">
            <v>6</v>
          </cell>
        </row>
        <row r="1501">
          <cell r="A1501" t="str">
            <v>16V58200</v>
          </cell>
          <cell r="B1501" t="str">
            <v>V</v>
          </cell>
          <cell r="C1501" t="str">
            <v>Sector 48</v>
          </cell>
          <cell r="D1501" t="str">
            <v>MS</v>
          </cell>
          <cell r="E1501" t="str">
            <v>Pinalejo - Montañitas</v>
          </cell>
          <cell r="G1501">
            <v>9</v>
          </cell>
        </row>
        <row r="1502">
          <cell r="A1502" t="str">
            <v>16V58300</v>
          </cell>
          <cell r="B1502" t="str">
            <v>V</v>
          </cell>
          <cell r="C1502" t="str">
            <v>Sector 48</v>
          </cell>
          <cell r="D1502" t="str">
            <v>MS</v>
          </cell>
          <cell r="E1502" t="str">
            <v>Pinalejo - San Juan del Sitio</v>
          </cell>
          <cell r="G1502">
            <v>11.7</v>
          </cell>
        </row>
        <row r="1503">
          <cell r="A1503" t="str">
            <v>16V58400</v>
          </cell>
          <cell r="B1503" t="str">
            <v>V</v>
          </cell>
          <cell r="C1503" t="str">
            <v>Sector 48</v>
          </cell>
          <cell r="D1503" t="str">
            <v>TI</v>
          </cell>
          <cell r="E1503" t="str">
            <v>V583 - Río Blanco</v>
          </cell>
          <cell r="G1503">
            <v>5</v>
          </cell>
        </row>
        <row r="1504">
          <cell r="A1504" t="str">
            <v>16V58500</v>
          </cell>
          <cell r="B1504" t="str">
            <v>V</v>
          </cell>
          <cell r="C1504" t="str">
            <v>Sector 48</v>
          </cell>
          <cell r="D1504" t="str">
            <v>MS</v>
          </cell>
          <cell r="E1504" t="str">
            <v>Las Colmenas - Paso Viejo</v>
          </cell>
          <cell r="G1504">
            <v>21</v>
          </cell>
        </row>
        <row r="1505">
          <cell r="A1505" t="str">
            <v>16V59000</v>
          </cell>
          <cell r="B1505" t="str">
            <v>V</v>
          </cell>
          <cell r="C1505" t="str">
            <v>Sector 48</v>
          </cell>
          <cell r="D1505" t="str">
            <v>MS</v>
          </cell>
          <cell r="F1505" t="str">
            <v>Pinalejo - Correderos - El Venado</v>
          </cell>
          <cell r="G1505">
            <v>21</v>
          </cell>
        </row>
        <row r="1506">
          <cell r="A1506" t="str">
            <v>16V59100</v>
          </cell>
          <cell r="B1506" t="str">
            <v>V</v>
          </cell>
          <cell r="C1506" t="str">
            <v>Sector 48</v>
          </cell>
          <cell r="D1506" t="str">
            <v>MS</v>
          </cell>
          <cell r="E1506" t="str">
            <v>V590 - La Crucita</v>
          </cell>
          <cell r="G1506">
            <v>2.2000000000000002</v>
          </cell>
        </row>
        <row r="1507">
          <cell r="A1507" t="str">
            <v>16V59500</v>
          </cell>
          <cell r="B1507" t="str">
            <v>V</v>
          </cell>
          <cell r="C1507" t="str">
            <v>Sector 48</v>
          </cell>
          <cell r="D1507" t="str">
            <v>MS</v>
          </cell>
          <cell r="E1507" t="str">
            <v>Arena Blanca - Teosintales</v>
          </cell>
          <cell r="G1507">
            <v>4.5</v>
          </cell>
        </row>
        <row r="1508">
          <cell r="A1508" t="str">
            <v>16V60400</v>
          </cell>
          <cell r="B1508" t="str">
            <v>V</v>
          </cell>
          <cell r="C1508" t="str">
            <v>Sector 48</v>
          </cell>
          <cell r="D1508" t="str">
            <v>MS</v>
          </cell>
          <cell r="E1508" t="str">
            <v>El Ciruelo - Macuelizo</v>
          </cell>
          <cell r="G1508">
            <v>4.1399999999999997</v>
          </cell>
        </row>
        <row r="1509">
          <cell r="A1509" t="str">
            <v>16V60500</v>
          </cell>
          <cell r="B1509" t="str">
            <v>V</v>
          </cell>
          <cell r="C1509" t="str">
            <v>Sector 48</v>
          </cell>
          <cell r="D1509" t="str">
            <v>MS</v>
          </cell>
          <cell r="E1509" t="str">
            <v>Azacualpa - Laguna Verde</v>
          </cell>
          <cell r="G1509">
            <v>7.5</v>
          </cell>
        </row>
        <row r="1510">
          <cell r="A1510" t="str">
            <v>16V60600</v>
          </cell>
          <cell r="B1510" t="str">
            <v>V</v>
          </cell>
          <cell r="C1510" t="str">
            <v>Sector 48</v>
          </cell>
          <cell r="D1510" t="str">
            <v>MS</v>
          </cell>
          <cell r="E1510" t="str">
            <v>V605 - Loma</v>
          </cell>
          <cell r="F1510" t="str">
            <v>Alta</v>
          </cell>
          <cell r="G1510">
            <v>3.68</v>
          </cell>
        </row>
        <row r="1511">
          <cell r="A1511" t="str">
            <v>16V61100</v>
          </cell>
          <cell r="B1511" t="str">
            <v>V</v>
          </cell>
          <cell r="C1511" t="str">
            <v>Sector 48</v>
          </cell>
          <cell r="D1511" t="str">
            <v>MS</v>
          </cell>
          <cell r="E1511" t="str">
            <v>Azacualpa - Joconales</v>
          </cell>
          <cell r="G1511">
            <v>10.9</v>
          </cell>
        </row>
        <row r="1512">
          <cell r="A1512" t="str">
            <v>16V61200</v>
          </cell>
          <cell r="B1512" t="str">
            <v>V</v>
          </cell>
          <cell r="C1512" t="str">
            <v>Sector 48</v>
          </cell>
          <cell r="D1512" t="str">
            <v>MS</v>
          </cell>
          <cell r="E1512" t="str">
            <v>V611 - Buenos Aires</v>
          </cell>
          <cell r="G1512">
            <v>1.1000000000000001</v>
          </cell>
        </row>
        <row r="1513">
          <cell r="A1513" t="str">
            <v>16V61300</v>
          </cell>
          <cell r="B1513" t="str">
            <v>V</v>
          </cell>
          <cell r="C1513" t="str">
            <v>Sector 48</v>
          </cell>
          <cell r="D1513" t="str">
            <v>MS</v>
          </cell>
          <cell r="E1513" t="str">
            <v>V611 - El Pinabete</v>
          </cell>
          <cell r="G1513">
            <v>2.13</v>
          </cell>
        </row>
        <row r="1514">
          <cell r="A1514" t="str">
            <v>16V61800</v>
          </cell>
          <cell r="B1514" t="str">
            <v>V</v>
          </cell>
          <cell r="C1514" t="str">
            <v>Sector 48</v>
          </cell>
          <cell r="D1514" t="str">
            <v>MS</v>
          </cell>
          <cell r="F1514" t="str">
            <v>Sabanetas - Trascerros - San José de Tarros</v>
          </cell>
          <cell r="G1514">
            <v>22.7</v>
          </cell>
        </row>
        <row r="1515">
          <cell r="A1515" t="str">
            <v>16V61900</v>
          </cell>
          <cell r="B1515" t="str">
            <v>V</v>
          </cell>
          <cell r="C1515" t="str">
            <v>Sector 48</v>
          </cell>
          <cell r="D1515" t="str">
            <v>TI</v>
          </cell>
          <cell r="E1515" t="str">
            <v>El Ermitaño - El Oro</v>
          </cell>
          <cell r="G1515">
            <v>3.98</v>
          </cell>
        </row>
        <row r="1516">
          <cell r="A1516" t="str">
            <v>16V62000</v>
          </cell>
          <cell r="B1516" t="str">
            <v>V</v>
          </cell>
          <cell r="C1516" t="str">
            <v>Sector 48</v>
          </cell>
          <cell r="D1516" t="str">
            <v>MS</v>
          </cell>
          <cell r="E1516" t="str">
            <v>Callejones - El Ermitaño</v>
          </cell>
          <cell r="G1516">
            <v>13.55</v>
          </cell>
        </row>
        <row r="1517">
          <cell r="A1517" t="str">
            <v>16V62100</v>
          </cell>
          <cell r="B1517" t="str">
            <v>V</v>
          </cell>
          <cell r="C1517" t="str">
            <v>Sector 48</v>
          </cell>
          <cell r="D1517" t="str">
            <v>MS</v>
          </cell>
          <cell r="E1517" t="str">
            <v>V620 - El Rosario</v>
          </cell>
          <cell r="G1517">
            <v>1.62</v>
          </cell>
        </row>
        <row r="1518">
          <cell r="A1518" t="str">
            <v>16V62200</v>
          </cell>
          <cell r="B1518" t="str">
            <v>V</v>
          </cell>
          <cell r="C1518" t="str">
            <v>Sector 48</v>
          </cell>
          <cell r="D1518" t="str">
            <v>MS</v>
          </cell>
          <cell r="F1518" t="str">
            <v>6 de Mayo - Bella Vista - El Cacao</v>
          </cell>
          <cell r="G1518">
            <v>15.7</v>
          </cell>
        </row>
        <row r="1519">
          <cell r="A1519" t="str">
            <v>16V62300</v>
          </cell>
          <cell r="B1519" t="str">
            <v>V</v>
          </cell>
          <cell r="C1519" t="str">
            <v>Sector 48</v>
          </cell>
          <cell r="D1519" t="str">
            <v>MS</v>
          </cell>
          <cell r="F1519" t="str">
            <v>V620 - Pueblo Nuevo (Lim. Deptal STA BAR/COP)</v>
          </cell>
          <cell r="G1519">
            <v>7</v>
          </cell>
        </row>
        <row r="1520">
          <cell r="A1520" t="str">
            <v>16V63100</v>
          </cell>
          <cell r="B1520" t="str">
            <v>V</v>
          </cell>
          <cell r="C1520" t="str">
            <v>Sector 48</v>
          </cell>
          <cell r="D1520" t="str">
            <v>MS</v>
          </cell>
          <cell r="E1520" t="str">
            <v>Sula - La Vegona</v>
          </cell>
          <cell r="G1520">
            <v>4.12</v>
          </cell>
        </row>
        <row r="1521">
          <cell r="A1521" t="str">
            <v>16V81120</v>
          </cell>
          <cell r="B1521" t="str">
            <v>V</v>
          </cell>
          <cell r="C1521" t="str">
            <v>Sector 48</v>
          </cell>
          <cell r="D1521" t="str">
            <v>MS</v>
          </cell>
          <cell r="F1521" t="str">
            <v>Limite Deptal. Cortes / Sta. Barbara - Paso Viejo</v>
          </cell>
          <cell r="G1521">
            <v>3.36</v>
          </cell>
        </row>
        <row r="1522">
          <cell r="A1522" t="str">
            <v>17S06610</v>
          </cell>
          <cell r="B1522" t="str">
            <v>S</v>
          </cell>
          <cell r="C1522" t="str">
            <v>Sector 49</v>
          </cell>
          <cell r="D1522" t="str">
            <v>TD</v>
          </cell>
          <cell r="F1522" t="str">
            <v>Ruta 66, Alto Verde - Coyolito</v>
          </cell>
          <cell r="H1522">
            <v>30.85</v>
          </cell>
        </row>
        <row r="1523">
          <cell r="A1523" t="str">
            <v>17S11410</v>
          </cell>
          <cell r="B1523" t="str">
            <v>S</v>
          </cell>
          <cell r="C1523" t="str">
            <v>Sector 49</v>
          </cell>
          <cell r="D1523" t="str">
            <v>TD</v>
          </cell>
          <cell r="F1523" t="str">
            <v>Ruta 114, La Llave - El Polvo - Agua Fria</v>
          </cell>
          <cell r="H1523">
            <v>7.5</v>
          </cell>
        </row>
        <row r="1524">
          <cell r="A1524" t="str">
            <v>17S11510</v>
          </cell>
          <cell r="B1524" t="str">
            <v>S</v>
          </cell>
          <cell r="C1524" t="str">
            <v>Sector 49</v>
          </cell>
          <cell r="D1524" t="str">
            <v>MS</v>
          </cell>
          <cell r="F1524" t="str">
            <v>Ruta 115, Agua Caliente - El Tular</v>
          </cell>
          <cell r="H1524">
            <v>11.5</v>
          </cell>
        </row>
        <row r="1525">
          <cell r="A1525" t="str">
            <v>17V22100</v>
          </cell>
          <cell r="B1525" t="str">
            <v>V</v>
          </cell>
          <cell r="C1525" t="str">
            <v>Sector 49</v>
          </cell>
          <cell r="D1525" t="str">
            <v>MS</v>
          </cell>
          <cell r="F1525" t="str">
            <v>El Tular - El Espino - Guanacaste</v>
          </cell>
          <cell r="H1525">
            <v>7.8</v>
          </cell>
        </row>
        <row r="1526">
          <cell r="A1526" t="str">
            <v>17V22600</v>
          </cell>
          <cell r="B1526" t="str">
            <v>V</v>
          </cell>
          <cell r="C1526" t="str">
            <v>Sector 49</v>
          </cell>
          <cell r="D1526" t="str">
            <v>MS</v>
          </cell>
          <cell r="F1526" t="str">
            <v>El Pedrerito - El Papalón - Rincón del Burro</v>
          </cell>
          <cell r="H1526">
            <v>2.5</v>
          </cell>
        </row>
        <row r="1527">
          <cell r="A1527" t="str">
            <v>17V22700</v>
          </cell>
          <cell r="B1527" t="str">
            <v>V</v>
          </cell>
          <cell r="C1527" t="str">
            <v>Sector 49</v>
          </cell>
          <cell r="D1527" t="str">
            <v>MS</v>
          </cell>
          <cell r="F1527" t="str">
            <v>Guanacaste - Grupo Buena Fe</v>
          </cell>
          <cell r="H1527">
            <v>2.7</v>
          </cell>
        </row>
        <row r="1528">
          <cell r="A1528" t="str">
            <v>17V22900</v>
          </cell>
          <cell r="B1528" t="str">
            <v>V</v>
          </cell>
          <cell r="C1528" t="str">
            <v>Sector 49</v>
          </cell>
          <cell r="D1528" t="str">
            <v>MS</v>
          </cell>
          <cell r="F1528" t="str">
            <v>El Tolular - Escuela El Espino</v>
          </cell>
          <cell r="H1528">
            <v>1</v>
          </cell>
        </row>
        <row r="1529">
          <cell r="A1529" t="str">
            <v>17V23000</v>
          </cell>
          <cell r="B1529" t="str">
            <v>V</v>
          </cell>
          <cell r="C1529" t="str">
            <v>Sector 49</v>
          </cell>
          <cell r="D1529" t="str">
            <v>MS</v>
          </cell>
          <cell r="F1529" t="str">
            <v>El Caimito - La Puente - El Espino</v>
          </cell>
          <cell r="H1529">
            <v>7.2</v>
          </cell>
        </row>
        <row r="1530">
          <cell r="A1530" t="str">
            <v>17V24000</v>
          </cell>
          <cell r="B1530" t="str">
            <v>V</v>
          </cell>
          <cell r="C1530" t="str">
            <v>Sector 49</v>
          </cell>
          <cell r="D1530" t="str">
            <v>TI</v>
          </cell>
          <cell r="F1530" t="str">
            <v>El Papalón - Las Conchas - V221</v>
          </cell>
          <cell r="H1530">
            <v>2.5</v>
          </cell>
        </row>
        <row r="1531">
          <cell r="A1531" t="str">
            <v>17V24500</v>
          </cell>
          <cell r="B1531" t="str">
            <v>V</v>
          </cell>
          <cell r="C1531" t="str">
            <v>Sector 49</v>
          </cell>
          <cell r="D1531" t="str">
            <v>MS</v>
          </cell>
          <cell r="F1531" t="str">
            <v>S066 - Plazitas</v>
          </cell>
          <cell r="H1531">
            <v>2.2000000000000002</v>
          </cell>
        </row>
        <row r="1532">
          <cell r="A1532" t="str">
            <v>17V24700</v>
          </cell>
          <cell r="B1532" t="str">
            <v>V</v>
          </cell>
          <cell r="C1532" t="str">
            <v>Sector 49</v>
          </cell>
          <cell r="D1532" t="str">
            <v>MS</v>
          </cell>
          <cell r="F1532" t="str">
            <v>S066 - Campamento</v>
          </cell>
          <cell r="H1532">
            <v>2</v>
          </cell>
        </row>
        <row r="1533">
          <cell r="A1533" t="str">
            <v>17V25000</v>
          </cell>
          <cell r="B1533" t="str">
            <v>V</v>
          </cell>
          <cell r="C1533" t="str">
            <v>Sector 49</v>
          </cell>
          <cell r="D1533" t="str">
            <v>MS</v>
          </cell>
          <cell r="F1533" t="str">
            <v>S066 - Puerto Grande</v>
          </cell>
          <cell r="H1533">
            <v>5.5</v>
          </cell>
        </row>
        <row r="1534">
          <cell r="A1534" t="str">
            <v>17V25100</v>
          </cell>
          <cell r="B1534" t="str">
            <v>V</v>
          </cell>
          <cell r="C1534" t="str">
            <v>Sector 49</v>
          </cell>
          <cell r="D1534" t="str">
            <v>TI</v>
          </cell>
          <cell r="F1534" t="str">
            <v>V250 - La Flor - Punta Novillo</v>
          </cell>
          <cell r="H1534">
            <v>5.3</v>
          </cell>
        </row>
        <row r="1535">
          <cell r="A1535" t="str">
            <v>17V25500</v>
          </cell>
          <cell r="B1535" t="str">
            <v>V</v>
          </cell>
          <cell r="C1535" t="str">
            <v>Sector 49</v>
          </cell>
          <cell r="D1535" t="str">
            <v>MS</v>
          </cell>
          <cell r="F1535" t="str">
            <v>Amapala - Gualorita - Amapala</v>
          </cell>
          <cell r="H1535">
            <v>20.28</v>
          </cell>
        </row>
        <row r="1536">
          <cell r="A1536" t="str">
            <v>17V26000</v>
          </cell>
          <cell r="B1536" t="str">
            <v>V</v>
          </cell>
          <cell r="C1536" t="str">
            <v>Sector 49</v>
          </cell>
          <cell r="D1536" t="str">
            <v>MS</v>
          </cell>
          <cell r="F1536" t="str">
            <v>Agua Fria - Playa Grande - La Palma</v>
          </cell>
          <cell r="H1536">
            <v>4.7</v>
          </cell>
        </row>
        <row r="1537">
          <cell r="A1537" t="str">
            <v>17V26100</v>
          </cell>
          <cell r="B1537" t="str">
            <v>V</v>
          </cell>
          <cell r="C1537" t="str">
            <v>Sector 49</v>
          </cell>
          <cell r="D1537" t="str">
            <v>MS</v>
          </cell>
          <cell r="F1537" t="str">
            <v>S114 - El Vado</v>
          </cell>
          <cell r="H1537">
            <v>3</v>
          </cell>
        </row>
        <row r="1538">
          <cell r="A1538" t="str">
            <v>17V26200</v>
          </cell>
          <cell r="B1538" t="str">
            <v>V</v>
          </cell>
          <cell r="C1538" t="str">
            <v>Sector 49</v>
          </cell>
          <cell r="D1538" t="str">
            <v>MS</v>
          </cell>
          <cell r="F1538" t="str">
            <v>S114 - La Brea</v>
          </cell>
          <cell r="H1538">
            <v>2.4</v>
          </cell>
        </row>
        <row r="1539">
          <cell r="A1539" t="str">
            <v>17V26300</v>
          </cell>
          <cell r="B1539" t="str">
            <v>V</v>
          </cell>
          <cell r="C1539" t="str">
            <v>Sector 49</v>
          </cell>
          <cell r="D1539" t="str">
            <v>MS</v>
          </cell>
          <cell r="F1539" t="str">
            <v>Agua Fria - Rio Nacaome - El Chilcal</v>
          </cell>
          <cell r="H1539">
            <v>4.0999999999999996</v>
          </cell>
        </row>
        <row r="1540">
          <cell r="A1540" t="str">
            <v>17V26400</v>
          </cell>
          <cell r="B1540" t="str">
            <v>V</v>
          </cell>
          <cell r="C1540" t="str">
            <v>Sector 49</v>
          </cell>
          <cell r="D1540" t="str">
            <v>MS</v>
          </cell>
          <cell r="F1540" t="str">
            <v>El Cohete - Los Comales</v>
          </cell>
          <cell r="H1540">
            <v>4.67</v>
          </cell>
        </row>
        <row r="1541">
          <cell r="A1541" t="str">
            <v>17V29000</v>
          </cell>
          <cell r="B1541" t="str">
            <v>V</v>
          </cell>
          <cell r="C1541" t="str">
            <v>Sector 49</v>
          </cell>
          <cell r="D1541" t="str">
            <v>MS</v>
          </cell>
          <cell r="F1541" t="str">
            <v>Desvío El Tránsito - El Tránsito - La Baraja</v>
          </cell>
          <cell r="H1541">
            <v>4.84</v>
          </cell>
        </row>
        <row r="1542">
          <cell r="A1542" t="str">
            <v>17V29100</v>
          </cell>
          <cell r="B1542" t="str">
            <v>V</v>
          </cell>
          <cell r="C1542" t="str">
            <v>Sector 49</v>
          </cell>
          <cell r="D1542" t="str">
            <v>MS</v>
          </cell>
          <cell r="F1542" t="str">
            <v>El Limón - San Rafael - Paso Real</v>
          </cell>
          <cell r="H1542">
            <v>4.84</v>
          </cell>
        </row>
        <row r="1543">
          <cell r="A1543" t="str">
            <v>17V29200</v>
          </cell>
          <cell r="B1543" t="str">
            <v>V</v>
          </cell>
          <cell r="C1543" t="str">
            <v>Sector 49</v>
          </cell>
          <cell r="D1543" t="str">
            <v>MS</v>
          </cell>
          <cell r="F1543" t="str">
            <v>El Polvo - Paso Real - V310</v>
          </cell>
          <cell r="H1543">
            <v>16.07</v>
          </cell>
        </row>
        <row r="1544">
          <cell r="A1544" t="str">
            <v>17V31000</v>
          </cell>
          <cell r="B1544" t="str">
            <v>V</v>
          </cell>
          <cell r="C1544" t="str">
            <v>Sector 49</v>
          </cell>
          <cell r="D1544" t="str">
            <v>MS</v>
          </cell>
          <cell r="F1544" t="str">
            <v>El Carreto - Cubulero - Sonora</v>
          </cell>
          <cell r="H1544">
            <v>16.07</v>
          </cell>
        </row>
        <row r="1545">
          <cell r="A1545" t="str">
            <v>17V31100</v>
          </cell>
          <cell r="B1545" t="str">
            <v>V</v>
          </cell>
          <cell r="C1545" t="str">
            <v>Sector 49</v>
          </cell>
          <cell r="D1545" t="str">
            <v>MS</v>
          </cell>
          <cell r="F1545" t="str">
            <v>Sonora - Los Guatales - Calicanto</v>
          </cell>
          <cell r="H1545">
            <v>6.05</v>
          </cell>
        </row>
        <row r="1546">
          <cell r="A1546" t="str">
            <v>17V31200</v>
          </cell>
          <cell r="B1546" t="str">
            <v>V</v>
          </cell>
          <cell r="C1546" t="str">
            <v>Sector 49</v>
          </cell>
          <cell r="D1546" t="str">
            <v>MS</v>
          </cell>
          <cell r="F1546" t="str">
            <v>Calicanto - El Conchal - Sonora</v>
          </cell>
          <cell r="H1546">
            <v>6.22</v>
          </cell>
        </row>
        <row r="1547">
          <cell r="A1547" t="str">
            <v>17V31300</v>
          </cell>
          <cell r="B1547" t="str">
            <v>V</v>
          </cell>
          <cell r="C1547" t="str">
            <v>Sector 49</v>
          </cell>
          <cell r="D1547" t="str">
            <v>MS</v>
          </cell>
          <cell r="F1547" t="str">
            <v>V311 - Playa Grande</v>
          </cell>
          <cell r="H1547">
            <v>1.56</v>
          </cell>
        </row>
        <row r="1548">
          <cell r="A1548" t="str">
            <v>17V31500</v>
          </cell>
          <cell r="B1548" t="str">
            <v>V</v>
          </cell>
          <cell r="C1548" t="str">
            <v>Sector 49</v>
          </cell>
          <cell r="D1548" t="str">
            <v>MS</v>
          </cell>
          <cell r="F1548" t="str">
            <v>El Curil - El Guayabo - V292</v>
          </cell>
          <cell r="H1548">
            <v>5.36</v>
          </cell>
        </row>
        <row r="1549">
          <cell r="A1549" t="str">
            <v>17V31700</v>
          </cell>
          <cell r="B1549" t="str">
            <v>V</v>
          </cell>
          <cell r="C1549" t="str">
            <v>Sector 49</v>
          </cell>
          <cell r="D1549" t="str">
            <v>MS</v>
          </cell>
          <cell r="F1549" t="str">
            <v>EL Conchal - La Ceiba.</v>
          </cell>
          <cell r="H1549">
            <v>1.73</v>
          </cell>
        </row>
        <row r="1550">
          <cell r="A1550" t="str">
            <v>17V31800</v>
          </cell>
          <cell r="B1550" t="str">
            <v>V</v>
          </cell>
          <cell r="C1550" t="str">
            <v>Sector 49</v>
          </cell>
          <cell r="D1550" t="str">
            <v>MS</v>
          </cell>
          <cell r="F1550" t="str">
            <v>V312 - Valle Nuevo.</v>
          </cell>
          <cell r="H1550">
            <v>2.0699999999999998</v>
          </cell>
        </row>
        <row r="1551">
          <cell r="A1551" t="str">
            <v>17V32000</v>
          </cell>
          <cell r="B1551" t="str">
            <v>V</v>
          </cell>
          <cell r="C1551" t="str">
            <v>Sector 49</v>
          </cell>
          <cell r="D1551" t="str">
            <v>MS</v>
          </cell>
          <cell r="F1551" t="str">
            <v>V318 - Capulin</v>
          </cell>
          <cell r="H1551">
            <v>0.62</v>
          </cell>
        </row>
        <row r="1552">
          <cell r="A1552" t="str">
            <v>17V33700</v>
          </cell>
          <cell r="B1552" t="str">
            <v>V</v>
          </cell>
          <cell r="C1552" t="str">
            <v>Sector 49</v>
          </cell>
          <cell r="D1552" t="str">
            <v>MS</v>
          </cell>
          <cell r="F1552" t="str">
            <v>Ruta CA-1 - Las Torres</v>
          </cell>
          <cell r="H1552">
            <v>1.59</v>
          </cell>
        </row>
        <row r="1553">
          <cell r="A1553" t="str">
            <v>17V33900</v>
          </cell>
          <cell r="B1553" t="str">
            <v>V</v>
          </cell>
          <cell r="C1553" t="str">
            <v>Sector 49</v>
          </cell>
          <cell r="D1553" t="str">
            <v>MS</v>
          </cell>
          <cell r="F1553" t="str">
            <v>Las Lajas - Alianza</v>
          </cell>
          <cell r="H1553">
            <v>9.6999999999999993</v>
          </cell>
        </row>
        <row r="1554">
          <cell r="A1554" t="str">
            <v>17V34000</v>
          </cell>
          <cell r="B1554" t="str">
            <v>V</v>
          </cell>
          <cell r="C1554" t="str">
            <v>Sector 49</v>
          </cell>
          <cell r="D1554" t="str">
            <v>MS</v>
          </cell>
          <cell r="F1554" t="str">
            <v>Alianza - Cubulero</v>
          </cell>
          <cell r="H1554">
            <v>4.83</v>
          </cell>
        </row>
        <row r="1555">
          <cell r="A1555" t="str">
            <v>17V34200</v>
          </cell>
          <cell r="B1555" t="str">
            <v>V</v>
          </cell>
          <cell r="C1555" t="str">
            <v>Sector 49</v>
          </cell>
          <cell r="D1555" t="str">
            <v>MS</v>
          </cell>
          <cell r="E1555" t="str">
            <v>El</v>
          </cell>
          <cell r="F1555" t="str">
            <v>Amatillo - Altos de Jesus</v>
          </cell>
          <cell r="H1555">
            <v>9.83</v>
          </cell>
        </row>
        <row r="1556">
          <cell r="A1556" t="str">
            <v>17V34400</v>
          </cell>
          <cell r="B1556" t="str">
            <v>V</v>
          </cell>
          <cell r="C1556" t="str">
            <v>Sector 49</v>
          </cell>
          <cell r="D1556" t="str">
            <v>MS</v>
          </cell>
          <cell r="F1556" t="str">
            <v>Alianza - Altos de Jesús</v>
          </cell>
          <cell r="H1556">
            <v>4.32</v>
          </cell>
        </row>
        <row r="1557">
          <cell r="A1557" t="str">
            <v>17V34600</v>
          </cell>
          <cell r="B1557" t="str">
            <v>V</v>
          </cell>
          <cell r="C1557" t="str">
            <v>Sector 49</v>
          </cell>
          <cell r="D1557" t="str">
            <v>MS</v>
          </cell>
          <cell r="F1557" t="str">
            <v>Alianza - San Pedro Calero - El Chorro</v>
          </cell>
          <cell r="H1557">
            <v>8.2899999999999991</v>
          </cell>
        </row>
        <row r="1558">
          <cell r="A1558" t="str">
            <v>17V34700</v>
          </cell>
          <cell r="B1558" t="str">
            <v>V</v>
          </cell>
          <cell r="C1558" t="str">
            <v>Sector 49</v>
          </cell>
          <cell r="D1558" t="str">
            <v>MS</v>
          </cell>
          <cell r="F1558" t="str">
            <v>Santa Rita - La Peña</v>
          </cell>
          <cell r="H1558">
            <v>3.11</v>
          </cell>
        </row>
        <row r="1559">
          <cell r="A1559" t="str">
            <v>17V34900</v>
          </cell>
          <cell r="B1559" t="str">
            <v>V</v>
          </cell>
          <cell r="C1559" t="str">
            <v>Sector 49</v>
          </cell>
          <cell r="D1559" t="str">
            <v>MS</v>
          </cell>
          <cell r="E1559" t="str">
            <v>La</v>
          </cell>
          <cell r="F1559" t="str">
            <v>Arada - Llano Grande</v>
          </cell>
          <cell r="H1559">
            <v>3.97</v>
          </cell>
        </row>
        <row r="1560">
          <cell r="A1560" t="str">
            <v>12S11260</v>
          </cell>
          <cell r="B1560" t="str">
            <v>S</v>
          </cell>
          <cell r="C1560" t="str">
            <v>Sector 50</v>
          </cell>
          <cell r="D1560" t="str">
            <v>MS</v>
          </cell>
          <cell r="F1560" t="str">
            <v>Ruta 112, Desvío Lauterique - Límite Deptal. La Paz/Valle</v>
          </cell>
          <cell r="G1560">
            <v>1.88</v>
          </cell>
        </row>
        <row r="1561">
          <cell r="A1561" t="str">
            <v>17P00105</v>
          </cell>
          <cell r="B1561" t="str">
            <v>P</v>
          </cell>
          <cell r="C1561" t="str">
            <v>Sector 50</v>
          </cell>
          <cell r="D1561" t="str">
            <v>CA</v>
          </cell>
          <cell r="F1561" t="str">
            <v>Ruta CA-1 Occidente, Jícaro Galan - Nacaome</v>
          </cell>
          <cell r="G1561">
            <v>5.25</v>
          </cell>
        </row>
        <row r="1562">
          <cell r="A1562" t="str">
            <v>17P00110</v>
          </cell>
          <cell r="B1562" t="str">
            <v>P</v>
          </cell>
          <cell r="C1562" t="str">
            <v>Sector 50</v>
          </cell>
          <cell r="D1562" t="str">
            <v>CA</v>
          </cell>
          <cell r="E1562" t="str">
            <v>Ruta CA-1 Occidente, Nacaome - El</v>
          </cell>
          <cell r="F1562" t="str">
            <v>Amatillo</v>
          </cell>
          <cell r="G1562">
            <v>34.46</v>
          </cell>
        </row>
        <row r="1563">
          <cell r="A1563" t="str">
            <v>17P00115</v>
          </cell>
          <cell r="B1563" t="str">
            <v>P</v>
          </cell>
          <cell r="C1563" t="str">
            <v>Sector 50</v>
          </cell>
          <cell r="D1563" t="str">
            <v>CA</v>
          </cell>
          <cell r="F1563" t="str">
            <v>Ruta CA-1 Oriente, Jícaro Galán - San Lorenzo</v>
          </cell>
          <cell r="G1563">
            <v>11.21</v>
          </cell>
        </row>
        <row r="1564">
          <cell r="A1564" t="str">
            <v>17P00120</v>
          </cell>
          <cell r="B1564" t="str">
            <v>P</v>
          </cell>
          <cell r="C1564" t="str">
            <v>Sector 50</v>
          </cell>
          <cell r="D1564" t="str">
            <v>CA</v>
          </cell>
          <cell r="F1564" t="str">
            <v>Ruta CA-1 Oriente, San Lorenzo - Salamar</v>
          </cell>
          <cell r="G1564">
            <v>1.91</v>
          </cell>
        </row>
        <row r="1565">
          <cell r="A1565" t="str">
            <v>17P00130</v>
          </cell>
          <cell r="B1565" t="str">
            <v>P</v>
          </cell>
          <cell r="C1565" t="str">
            <v>Sector 50</v>
          </cell>
          <cell r="D1565" t="str">
            <v>CA</v>
          </cell>
          <cell r="F1565" t="str">
            <v>Ruta CA-1 Oriente, Salamar - Límite Deptal. Valle/Choluteca</v>
          </cell>
          <cell r="G1565">
            <v>9.23</v>
          </cell>
        </row>
        <row r="1566">
          <cell r="A1566" t="str">
            <v>17P00585</v>
          </cell>
          <cell r="B1566" t="str">
            <v>P</v>
          </cell>
          <cell r="C1566" t="str">
            <v>Sector 50</v>
          </cell>
          <cell r="D1566" t="str">
            <v>CA</v>
          </cell>
          <cell r="F1566" t="str">
            <v>Ruta CA-5 Sur, Límite. Deptal. Choluteca/Valle - Jícaro Galán</v>
          </cell>
          <cell r="G1566">
            <v>4.83</v>
          </cell>
        </row>
        <row r="1567">
          <cell r="A1567" t="str">
            <v>17P02610</v>
          </cell>
          <cell r="B1567" t="str">
            <v>P</v>
          </cell>
          <cell r="C1567" t="str">
            <v>Sector 50</v>
          </cell>
          <cell r="D1567" t="str">
            <v>CA</v>
          </cell>
          <cell r="E1567" t="str">
            <v>Ruta 26, Salamar - Puerto Henecán</v>
          </cell>
          <cell r="G1567">
            <v>3.42</v>
          </cell>
        </row>
        <row r="1568">
          <cell r="A1568" t="str">
            <v>17S11270</v>
          </cell>
          <cell r="B1568" t="str">
            <v>S</v>
          </cell>
          <cell r="C1568" t="str">
            <v>Sector 50</v>
          </cell>
          <cell r="D1568" t="str">
            <v>MS</v>
          </cell>
          <cell r="F1568" t="str">
            <v>Ruta 112, Límite Deptal. La Paz/Valle - Caridad</v>
          </cell>
          <cell r="G1568">
            <v>3.07</v>
          </cell>
        </row>
        <row r="1569">
          <cell r="A1569" t="str">
            <v>17S11275</v>
          </cell>
          <cell r="B1569" t="str">
            <v>S</v>
          </cell>
          <cell r="C1569" t="str">
            <v>Sector 50</v>
          </cell>
          <cell r="D1569" t="str">
            <v>MS</v>
          </cell>
          <cell r="E1569" t="str">
            <v>Ruta 112, Caridad - Aramecina</v>
          </cell>
          <cell r="G1569">
            <v>12.8</v>
          </cell>
        </row>
        <row r="1570">
          <cell r="A1570" t="str">
            <v>17S11280</v>
          </cell>
          <cell r="B1570" t="str">
            <v>S</v>
          </cell>
          <cell r="C1570" t="str">
            <v>Sector 50</v>
          </cell>
          <cell r="D1570" t="str">
            <v>MS</v>
          </cell>
          <cell r="E1570" t="str">
            <v>Ruta 112, Aramecina - Goascorán</v>
          </cell>
          <cell r="G1570">
            <v>16.61</v>
          </cell>
        </row>
        <row r="1571">
          <cell r="A1571" t="str">
            <v>17S11290</v>
          </cell>
          <cell r="B1571" t="str">
            <v>S</v>
          </cell>
          <cell r="C1571" t="str">
            <v>Sector 50</v>
          </cell>
          <cell r="D1571" t="str">
            <v>MS</v>
          </cell>
          <cell r="F1571" t="str">
            <v>Ruta 112, Goascorán - Empalme con Ruta CA-1</v>
          </cell>
          <cell r="G1571">
            <v>3.76</v>
          </cell>
        </row>
        <row r="1572">
          <cell r="A1572" t="str">
            <v>17S18810</v>
          </cell>
          <cell r="B1572" t="str">
            <v>S</v>
          </cell>
          <cell r="C1572" t="str">
            <v>Sector 50</v>
          </cell>
          <cell r="D1572" t="str">
            <v>CA</v>
          </cell>
          <cell r="E1572" t="str">
            <v>Ruta 188, Santa Lucía - Langue</v>
          </cell>
          <cell r="G1572">
            <v>6.91</v>
          </cell>
        </row>
        <row r="1573">
          <cell r="A1573" t="str">
            <v>17V22500</v>
          </cell>
          <cell r="B1573" t="str">
            <v>V</v>
          </cell>
          <cell r="C1573" t="str">
            <v>Sector 50</v>
          </cell>
          <cell r="D1573" t="str">
            <v>MS</v>
          </cell>
          <cell r="E1573" t="str">
            <v>Ruta CA-1 - Sartenejal</v>
          </cell>
          <cell r="G1573">
            <v>3.77</v>
          </cell>
        </row>
        <row r="1574">
          <cell r="A1574" t="str">
            <v>17V35000</v>
          </cell>
          <cell r="B1574" t="str">
            <v>V</v>
          </cell>
          <cell r="C1574" t="str">
            <v>Sector 50</v>
          </cell>
          <cell r="D1574" t="str">
            <v>MS</v>
          </cell>
          <cell r="E1574" t="str">
            <v>S112 - Rancheria</v>
          </cell>
          <cell r="G1574">
            <v>4.03</v>
          </cell>
        </row>
        <row r="1575">
          <cell r="A1575" t="str">
            <v>17V36000</v>
          </cell>
          <cell r="B1575" t="str">
            <v>V</v>
          </cell>
          <cell r="C1575" t="str">
            <v>Sector 50</v>
          </cell>
          <cell r="D1575" t="str">
            <v>MS</v>
          </cell>
          <cell r="F1575" t="str">
            <v>La Guacimada - El Picacho - Junquillo</v>
          </cell>
          <cell r="G1575">
            <v>2.0699999999999998</v>
          </cell>
        </row>
        <row r="1576">
          <cell r="A1576" t="str">
            <v>17V36200</v>
          </cell>
          <cell r="B1576" t="str">
            <v>V</v>
          </cell>
          <cell r="C1576" t="str">
            <v>Sector 50</v>
          </cell>
          <cell r="D1576" t="str">
            <v>MS</v>
          </cell>
          <cell r="E1576" t="str">
            <v>Langue - Concepción de María</v>
          </cell>
          <cell r="G1576">
            <v>15.72</v>
          </cell>
        </row>
        <row r="1577">
          <cell r="A1577" t="str">
            <v>17V36300</v>
          </cell>
          <cell r="B1577" t="str">
            <v>V</v>
          </cell>
          <cell r="C1577" t="str">
            <v>Sector 50</v>
          </cell>
          <cell r="D1577" t="str">
            <v>MS</v>
          </cell>
          <cell r="E1577" t="str">
            <v>Langue - El Hato - La Flor</v>
          </cell>
          <cell r="G1577">
            <v>8.5299999999999994</v>
          </cell>
        </row>
        <row r="1578">
          <cell r="A1578" t="str">
            <v>17V36400</v>
          </cell>
          <cell r="B1578" t="str">
            <v>V</v>
          </cell>
          <cell r="C1578" t="str">
            <v>Sector 50</v>
          </cell>
          <cell r="D1578" t="str">
            <v>MS</v>
          </cell>
          <cell r="E1578" t="str">
            <v>Desvío El Tránsito - Terrero Blanco</v>
          </cell>
          <cell r="G1578">
            <v>6.22</v>
          </cell>
        </row>
        <row r="1579">
          <cell r="A1579" t="str">
            <v>17V36500</v>
          </cell>
          <cell r="B1579" t="str">
            <v>V</v>
          </cell>
          <cell r="C1579" t="str">
            <v>Sector 50</v>
          </cell>
          <cell r="D1579" t="str">
            <v>MS</v>
          </cell>
          <cell r="E1579" t="str">
            <v>Sonare - San</v>
          </cell>
          <cell r="F1579" t="str">
            <v>Antonio de las Guarumas</v>
          </cell>
          <cell r="G1579">
            <v>8.64</v>
          </cell>
        </row>
        <row r="1580">
          <cell r="A1580" t="str">
            <v>17V36600</v>
          </cell>
          <cell r="B1580" t="str">
            <v>V</v>
          </cell>
          <cell r="C1580" t="str">
            <v>Sector 50</v>
          </cell>
          <cell r="D1580" t="str">
            <v>MS</v>
          </cell>
          <cell r="E1580" t="str">
            <v>Guacirope - San Francisco de Coray</v>
          </cell>
          <cell r="G1580">
            <v>18</v>
          </cell>
        </row>
        <row r="1581">
          <cell r="A1581" t="str">
            <v>17V36700</v>
          </cell>
          <cell r="B1581" t="str">
            <v>V</v>
          </cell>
          <cell r="C1581" t="str">
            <v>Sector 50</v>
          </cell>
          <cell r="D1581" t="str">
            <v>MS</v>
          </cell>
          <cell r="E1581" t="str">
            <v>Ruta CA-1 - Ceibilla</v>
          </cell>
          <cell r="G1581">
            <v>2.7</v>
          </cell>
        </row>
        <row r="1582">
          <cell r="A1582" t="str">
            <v>17V36800</v>
          </cell>
          <cell r="B1582" t="str">
            <v>V</v>
          </cell>
          <cell r="C1582" t="str">
            <v>Sector 50</v>
          </cell>
          <cell r="D1582" t="str">
            <v>TI</v>
          </cell>
          <cell r="F1582" t="str">
            <v>Langue - Picacho Candelaria - S.A. de las Guarumas</v>
          </cell>
          <cell r="G1582">
            <v>12.78</v>
          </cell>
        </row>
        <row r="1583">
          <cell r="A1583" t="str">
            <v>17V36900</v>
          </cell>
          <cell r="B1583" t="str">
            <v>V</v>
          </cell>
          <cell r="C1583" t="str">
            <v>Sector 50</v>
          </cell>
          <cell r="D1583" t="str">
            <v>TI</v>
          </cell>
          <cell r="F1583" t="str">
            <v>San Francisco de Coray - Montecristo - La Flor</v>
          </cell>
          <cell r="G1583">
            <v>8.27</v>
          </cell>
        </row>
        <row r="1584">
          <cell r="A1584" t="str">
            <v>17V37000</v>
          </cell>
          <cell r="B1584" t="str">
            <v>V</v>
          </cell>
          <cell r="C1584" t="str">
            <v>Sector 50</v>
          </cell>
          <cell r="D1584" t="str">
            <v>MS</v>
          </cell>
          <cell r="F1584" t="str">
            <v>San Francisco de Coray - Talpetate - Las Delicias</v>
          </cell>
          <cell r="G1584">
            <v>7.74</v>
          </cell>
        </row>
        <row r="1585">
          <cell r="A1585" t="str">
            <v>17V37610</v>
          </cell>
          <cell r="B1585" t="str">
            <v>V</v>
          </cell>
          <cell r="C1585" t="str">
            <v>Sector 50</v>
          </cell>
          <cell r="D1585" t="str">
            <v>MS</v>
          </cell>
          <cell r="F1585" t="str">
            <v>Coray - La Libertad (de: Coray a: LD VA/FM)</v>
          </cell>
          <cell r="G1585">
            <v>6</v>
          </cell>
        </row>
        <row r="1586">
          <cell r="A1586" t="str">
            <v>17V37700</v>
          </cell>
          <cell r="B1586" t="str">
            <v>V</v>
          </cell>
          <cell r="C1586" t="str">
            <v>Sector 50</v>
          </cell>
          <cell r="D1586" t="str">
            <v>MS</v>
          </cell>
          <cell r="E1586" t="str">
            <v>V366 - El Rincón de Moropocay</v>
          </cell>
          <cell r="G1586">
            <v>17.27</v>
          </cell>
        </row>
        <row r="1587">
          <cell r="A1587" t="str">
            <v>17V37900</v>
          </cell>
          <cell r="B1587" t="str">
            <v>V</v>
          </cell>
          <cell r="C1587" t="str">
            <v>Sector 50</v>
          </cell>
          <cell r="D1587" t="str">
            <v>TI</v>
          </cell>
          <cell r="E1587" t="str">
            <v>V377 - EL Cantón del Ocotillo</v>
          </cell>
          <cell r="G1587">
            <v>2.4</v>
          </cell>
        </row>
        <row r="1588">
          <cell r="A1588" t="str">
            <v>17V38010</v>
          </cell>
          <cell r="B1588" t="str">
            <v>V</v>
          </cell>
          <cell r="C1588" t="str">
            <v>Sector 50</v>
          </cell>
          <cell r="D1588" t="str">
            <v>MS</v>
          </cell>
          <cell r="F1588" t="str">
            <v>Ruta CA-1 - El Chaparral - Pespire (CA-1, Limite Deptal. Valle / CHO)</v>
          </cell>
          <cell r="G1588">
            <v>7.1</v>
          </cell>
        </row>
        <row r="1589">
          <cell r="A1589" t="str">
            <v>17V38100</v>
          </cell>
          <cell r="B1589" t="str">
            <v>V</v>
          </cell>
          <cell r="C1589" t="str">
            <v>Sector 50</v>
          </cell>
          <cell r="D1589" t="str">
            <v>TI</v>
          </cell>
          <cell r="E1589" t="str">
            <v>V368 - Las Pilas</v>
          </cell>
          <cell r="G1589">
            <v>3.8</v>
          </cell>
        </row>
        <row r="1590">
          <cell r="A1590" t="str">
            <v>17V38200</v>
          </cell>
          <cell r="B1590" t="str">
            <v>V</v>
          </cell>
          <cell r="C1590" t="str">
            <v>Sector 50</v>
          </cell>
          <cell r="D1590" t="str">
            <v>TI</v>
          </cell>
          <cell r="E1590" t="str">
            <v>V368 - Las Marias - El Mango</v>
          </cell>
          <cell r="G1590">
            <v>2.25</v>
          </cell>
        </row>
        <row r="1591">
          <cell r="A1591" t="str">
            <v>17V38300</v>
          </cell>
          <cell r="B1591" t="str">
            <v>V</v>
          </cell>
          <cell r="C1591" t="str">
            <v>Sector 50</v>
          </cell>
          <cell r="D1591" t="str">
            <v>TI</v>
          </cell>
          <cell r="E1591" t="str">
            <v>V368 - Sobron</v>
          </cell>
          <cell r="G1591">
            <v>1.72</v>
          </cell>
        </row>
        <row r="1592">
          <cell r="A1592" t="str">
            <v>17V38400</v>
          </cell>
          <cell r="B1592" t="str">
            <v>V</v>
          </cell>
          <cell r="C1592" t="str">
            <v>Sector 50</v>
          </cell>
          <cell r="D1592" t="str">
            <v>TI</v>
          </cell>
          <cell r="E1592" t="str">
            <v>V368 - Casas Nuevas</v>
          </cell>
          <cell r="F1592" t="str">
            <v>Abajo</v>
          </cell>
          <cell r="G1592">
            <v>3.81</v>
          </cell>
        </row>
        <row r="1593">
          <cell r="A1593" t="str">
            <v>17V38500</v>
          </cell>
          <cell r="B1593" t="str">
            <v>V</v>
          </cell>
          <cell r="C1593" t="str">
            <v>Sector 50</v>
          </cell>
          <cell r="D1593" t="str">
            <v>TI</v>
          </cell>
          <cell r="E1593" t="str">
            <v>V384 - Acceso Casas Nuevas</v>
          </cell>
          <cell r="F1593" t="str">
            <v>Arriba</v>
          </cell>
          <cell r="G1593">
            <v>0.7</v>
          </cell>
        </row>
        <row r="1594">
          <cell r="A1594" t="str">
            <v>17V38600</v>
          </cell>
          <cell r="B1594" t="str">
            <v>V</v>
          </cell>
          <cell r="C1594" t="str">
            <v>Sector 50</v>
          </cell>
          <cell r="D1594" t="str">
            <v>TI</v>
          </cell>
          <cell r="E1594" t="str">
            <v>V363 - Jicarito - Llanitos Verdes</v>
          </cell>
          <cell r="G1594">
            <v>2.7</v>
          </cell>
        </row>
        <row r="1595">
          <cell r="A1595" t="str">
            <v>17V38700</v>
          </cell>
          <cell r="B1595" t="str">
            <v>V</v>
          </cell>
          <cell r="C1595" t="str">
            <v>Sector 50</v>
          </cell>
          <cell r="D1595" t="str">
            <v>TI</v>
          </cell>
          <cell r="E1595" t="str">
            <v>La Flor - El Carrizal - Tamayo</v>
          </cell>
          <cell r="G1595">
            <v>4.3</v>
          </cell>
        </row>
        <row r="1596">
          <cell r="A1596" t="str">
            <v>17V38800</v>
          </cell>
          <cell r="B1596" t="str">
            <v>V</v>
          </cell>
          <cell r="C1596" t="str">
            <v>Sector 50</v>
          </cell>
          <cell r="D1596" t="str">
            <v>TI</v>
          </cell>
          <cell r="E1596" t="str">
            <v>Concepcion de Maria - El</v>
          </cell>
          <cell r="F1596" t="str">
            <v>Aguacatal - Toncontin</v>
          </cell>
          <cell r="G1596">
            <v>6.25</v>
          </cell>
        </row>
        <row r="1597">
          <cell r="A1597" t="str">
            <v>17V38900</v>
          </cell>
          <cell r="B1597" t="str">
            <v>V</v>
          </cell>
          <cell r="C1597" t="str">
            <v>Sector 50</v>
          </cell>
          <cell r="D1597" t="str">
            <v>TI</v>
          </cell>
          <cell r="F1597" t="str">
            <v>Concepcion de Maria - La Olivas - Banco de Material</v>
          </cell>
          <cell r="G1597">
            <v>5.24</v>
          </cell>
        </row>
        <row r="1598">
          <cell r="A1598" t="str">
            <v>17V39000</v>
          </cell>
          <cell r="B1598" t="str">
            <v>V</v>
          </cell>
          <cell r="C1598" t="str">
            <v>Sector 50</v>
          </cell>
          <cell r="D1598" t="str">
            <v>MS</v>
          </cell>
          <cell r="E1598" t="str">
            <v>V389 - San Marcos - V362</v>
          </cell>
          <cell r="G1598">
            <v>10.220000000000001</v>
          </cell>
        </row>
        <row r="1599">
          <cell r="A1599" t="str">
            <v>17V40000</v>
          </cell>
          <cell r="B1599" t="str">
            <v>V</v>
          </cell>
          <cell r="C1599" t="str">
            <v>Sector 50</v>
          </cell>
          <cell r="D1599" t="str">
            <v>MS</v>
          </cell>
          <cell r="E1599" t="str">
            <v>Jícaro Galán - La Cuesta</v>
          </cell>
          <cell r="G1599">
            <v>8</v>
          </cell>
        </row>
        <row r="1600">
          <cell r="A1600" t="str">
            <v>17V40600</v>
          </cell>
          <cell r="B1600" t="str">
            <v>V</v>
          </cell>
          <cell r="C1600" t="str">
            <v>Sector 50</v>
          </cell>
          <cell r="D1600" t="str">
            <v>MS</v>
          </cell>
          <cell r="E1600" t="str">
            <v>V400 - El Obraje - Placita Obraje</v>
          </cell>
          <cell r="G1600">
            <v>1.6</v>
          </cell>
        </row>
        <row r="1601">
          <cell r="A1601" t="str">
            <v>17V40700</v>
          </cell>
          <cell r="B1601" t="str">
            <v>V</v>
          </cell>
          <cell r="C1601" t="str">
            <v>Sector 50</v>
          </cell>
          <cell r="D1601" t="str">
            <v>TI</v>
          </cell>
          <cell r="E1601" t="str">
            <v>Ruta CA-1 - San Jerónimo - Guanacastal</v>
          </cell>
          <cell r="G1601">
            <v>3.2</v>
          </cell>
        </row>
        <row r="1602">
          <cell r="A1602" t="str">
            <v>17V40800</v>
          </cell>
          <cell r="B1602" t="str">
            <v>V</v>
          </cell>
          <cell r="C1602" t="str">
            <v>Sector 50</v>
          </cell>
          <cell r="D1602" t="str">
            <v>TI</v>
          </cell>
          <cell r="E1602" t="str">
            <v>V407 - El Naranjo</v>
          </cell>
          <cell r="G1602">
            <v>1</v>
          </cell>
        </row>
        <row r="1603">
          <cell r="A1603" t="str">
            <v>17V43000</v>
          </cell>
          <cell r="B1603" t="str">
            <v>V</v>
          </cell>
          <cell r="C1603" t="str">
            <v>Sector 50</v>
          </cell>
          <cell r="D1603" t="str">
            <v>MS</v>
          </cell>
          <cell r="E1603" t="str">
            <v>Puente Caucara - La Criba - Laure</v>
          </cell>
          <cell r="F1603" t="str">
            <v>Arriba</v>
          </cell>
          <cell r="G1603">
            <v>8.4</v>
          </cell>
        </row>
        <row r="1604">
          <cell r="A1604" t="str">
            <v>17V43300</v>
          </cell>
          <cell r="B1604" t="str">
            <v>V</v>
          </cell>
          <cell r="C1604" t="str">
            <v>Sector 50</v>
          </cell>
          <cell r="D1604" t="str">
            <v>MS</v>
          </cell>
          <cell r="E1604" t="str">
            <v>Ruta CA-1 - Agua Sarca</v>
          </cell>
          <cell r="G1604">
            <v>1.6</v>
          </cell>
        </row>
        <row r="1605">
          <cell r="A1605" t="str">
            <v>17V44000</v>
          </cell>
          <cell r="B1605" t="str">
            <v>V</v>
          </cell>
          <cell r="C1605" t="str">
            <v>Sector 50</v>
          </cell>
          <cell r="D1605" t="str">
            <v>TI</v>
          </cell>
          <cell r="E1605" t="str">
            <v>Sampito - El Tablón - Las Pozas</v>
          </cell>
          <cell r="G1605">
            <v>5.36</v>
          </cell>
        </row>
        <row r="1606">
          <cell r="A1606" t="str">
            <v>17V44100</v>
          </cell>
          <cell r="B1606" t="str">
            <v>V</v>
          </cell>
          <cell r="C1606" t="str">
            <v>Sector 50</v>
          </cell>
          <cell r="D1606" t="str">
            <v>TI</v>
          </cell>
          <cell r="E1606" t="str">
            <v>V440 - El Terrero</v>
          </cell>
          <cell r="G1606">
            <v>2.94</v>
          </cell>
        </row>
        <row r="1607">
          <cell r="A1607" t="str">
            <v>17V44300</v>
          </cell>
          <cell r="B1607" t="str">
            <v>V</v>
          </cell>
          <cell r="C1607" t="str">
            <v>Sector 50</v>
          </cell>
          <cell r="D1607" t="str">
            <v>TI</v>
          </cell>
          <cell r="E1607" t="str">
            <v>Aramecina - Santa Lucía - El Cantil</v>
          </cell>
          <cell r="G1607">
            <v>10.37</v>
          </cell>
        </row>
        <row r="1608">
          <cell r="A1608" t="str">
            <v>17V44400</v>
          </cell>
          <cell r="B1608" t="str">
            <v>V</v>
          </cell>
          <cell r="C1608" t="str">
            <v>Sector 50</v>
          </cell>
          <cell r="D1608" t="str">
            <v>MS</v>
          </cell>
          <cell r="E1608" t="str">
            <v>Caridad - El Tablón - Ruta S112</v>
          </cell>
          <cell r="G1608">
            <v>9.68</v>
          </cell>
        </row>
        <row r="1609">
          <cell r="A1609" t="str">
            <v>18P02330</v>
          </cell>
          <cell r="B1609" t="str">
            <v>P</v>
          </cell>
          <cell r="C1609" t="str">
            <v>Sector 51</v>
          </cell>
          <cell r="D1609" t="str">
            <v>TD</v>
          </cell>
          <cell r="E1609" t="str">
            <v>Ruta 23, Desvío a Yorito - Yoro</v>
          </cell>
          <cell r="G1609">
            <v>18.260000000000002</v>
          </cell>
        </row>
        <row r="1610">
          <cell r="A1610" t="str">
            <v>18P02335</v>
          </cell>
          <cell r="B1610" t="str">
            <v>P</v>
          </cell>
          <cell r="C1610" t="str">
            <v>Sector 51</v>
          </cell>
          <cell r="D1610" t="str">
            <v>TD</v>
          </cell>
          <cell r="F1610" t="str">
            <v>Ruta 23, Desvío a Jocón - Zona Ubana Yoro (Plaza Central)</v>
          </cell>
          <cell r="G1610">
            <v>0.8</v>
          </cell>
        </row>
        <row r="1611">
          <cell r="A1611" t="str">
            <v>18P02340</v>
          </cell>
          <cell r="B1611" t="str">
            <v>P</v>
          </cell>
          <cell r="C1611" t="str">
            <v>Sector 51</v>
          </cell>
          <cell r="D1611" t="str">
            <v>MS</v>
          </cell>
          <cell r="E1611" t="str">
            <v>Ruta 23, Yoro - Jocón</v>
          </cell>
          <cell r="G1611">
            <v>41.47</v>
          </cell>
        </row>
        <row r="1612">
          <cell r="A1612" t="str">
            <v>18P02350</v>
          </cell>
          <cell r="B1612" t="str">
            <v>P</v>
          </cell>
          <cell r="C1612" t="str">
            <v>Sector 51</v>
          </cell>
          <cell r="D1612" t="str">
            <v>MS</v>
          </cell>
          <cell r="F1612" t="str">
            <v>Ruta 23, Jocón - Inicio Puente San Juan</v>
          </cell>
          <cell r="G1612">
            <v>17.48</v>
          </cell>
        </row>
        <row r="1613">
          <cell r="A1613" t="str">
            <v>18P04360</v>
          </cell>
          <cell r="B1613" t="str">
            <v>P</v>
          </cell>
          <cell r="C1613" t="str">
            <v>Sector 51</v>
          </cell>
          <cell r="D1613" t="str">
            <v>MS</v>
          </cell>
          <cell r="F1613" t="str">
            <v>Ruta 43, Límite Deptal. Fco. Morazan/Yoro - Sulaco</v>
          </cell>
          <cell r="G1613">
            <v>4.74</v>
          </cell>
        </row>
        <row r="1614">
          <cell r="A1614" t="str">
            <v>18P04370</v>
          </cell>
          <cell r="B1614" t="str">
            <v>P</v>
          </cell>
          <cell r="C1614" t="str">
            <v>Sector 51</v>
          </cell>
          <cell r="D1614" t="str">
            <v>MS</v>
          </cell>
          <cell r="E1614" t="str">
            <v>Ruta 43, Sulaco - Yorito</v>
          </cell>
          <cell r="G1614">
            <v>22.55</v>
          </cell>
        </row>
        <row r="1615">
          <cell r="A1615" t="str">
            <v>18P04380</v>
          </cell>
          <cell r="B1615" t="str">
            <v>P</v>
          </cell>
          <cell r="C1615" t="str">
            <v>Sector 51</v>
          </cell>
          <cell r="D1615" t="str">
            <v>MS</v>
          </cell>
          <cell r="E1615" t="str">
            <v>Ruta 43, Yorito - Empalme con Ruta 23</v>
          </cell>
          <cell r="G1615">
            <v>14.61</v>
          </cell>
        </row>
        <row r="1616">
          <cell r="A1616" t="str">
            <v>18V37420</v>
          </cell>
          <cell r="B1616" t="str">
            <v>V</v>
          </cell>
          <cell r="C1616" t="str">
            <v>Sector 51</v>
          </cell>
          <cell r="D1616" t="str">
            <v>MS</v>
          </cell>
          <cell r="F1616" t="str">
            <v>Minas de Oro - Victoria (de: LD COM/YO a: Victoria)</v>
          </cell>
          <cell r="G1616">
            <v>1</v>
          </cell>
        </row>
        <row r="1617">
          <cell r="A1617" t="str">
            <v>18V57000</v>
          </cell>
          <cell r="B1617" t="str">
            <v>V</v>
          </cell>
          <cell r="C1617" t="str">
            <v>Sector 51</v>
          </cell>
          <cell r="D1617" t="str">
            <v>MS</v>
          </cell>
          <cell r="E1617" t="str">
            <v>P023 - Ayapa - La Rosa</v>
          </cell>
          <cell r="G1617">
            <v>7.6</v>
          </cell>
        </row>
        <row r="1618">
          <cell r="A1618" t="str">
            <v>18V57300</v>
          </cell>
          <cell r="B1618" t="str">
            <v>V</v>
          </cell>
          <cell r="C1618" t="str">
            <v>Sector 51</v>
          </cell>
          <cell r="D1618" t="str">
            <v>MS</v>
          </cell>
          <cell r="E1618" t="str">
            <v>P023 - Las Lomas - La Trinidad</v>
          </cell>
          <cell r="G1618">
            <v>6.25</v>
          </cell>
        </row>
        <row r="1619">
          <cell r="A1619" t="str">
            <v>18V57600</v>
          </cell>
          <cell r="B1619" t="str">
            <v>V</v>
          </cell>
          <cell r="C1619" t="str">
            <v>Sector 51</v>
          </cell>
          <cell r="D1619" t="str">
            <v>MS</v>
          </cell>
          <cell r="E1619" t="str">
            <v>P043 - Lomitas - El Nance</v>
          </cell>
          <cell r="G1619">
            <v>3</v>
          </cell>
        </row>
        <row r="1620">
          <cell r="A1620" t="str">
            <v>18V61500</v>
          </cell>
          <cell r="B1620" t="str">
            <v>V</v>
          </cell>
          <cell r="C1620" t="str">
            <v>Sector 51</v>
          </cell>
          <cell r="D1620" t="str">
            <v>MS</v>
          </cell>
          <cell r="E1620" t="str">
            <v>El Desmonte - Victoria</v>
          </cell>
          <cell r="G1620">
            <v>13</v>
          </cell>
        </row>
        <row r="1621">
          <cell r="A1621" t="str">
            <v>18V61610</v>
          </cell>
          <cell r="B1621" t="str">
            <v>V</v>
          </cell>
          <cell r="C1621" t="str">
            <v>Sector 51</v>
          </cell>
          <cell r="D1621" t="str">
            <v>MS</v>
          </cell>
          <cell r="F1621" t="str">
            <v>Sulaco - El Jaral - Potrerillos (Sulaco - LD YO/FM)</v>
          </cell>
          <cell r="G1621">
            <v>2.59</v>
          </cell>
        </row>
        <row r="1622">
          <cell r="A1622" t="str">
            <v>18V61720</v>
          </cell>
          <cell r="B1622" t="str">
            <v>V</v>
          </cell>
          <cell r="C1622" t="str">
            <v>Sector 51</v>
          </cell>
          <cell r="D1622" t="str">
            <v>MS</v>
          </cell>
          <cell r="E1622" t="str">
            <v>Mangulile - Yodeco (de: LD OL/YORO a: Yodeco)</v>
          </cell>
          <cell r="G1622">
            <v>29.92</v>
          </cell>
        </row>
        <row r="1623">
          <cell r="A1623" t="str">
            <v>18V63100</v>
          </cell>
          <cell r="B1623" t="str">
            <v>V</v>
          </cell>
          <cell r="C1623" t="str">
            <v>Sector 51</v>
          </cell>
          <cell r="D1623" t="str">
            <v>MS</v>
          </cell>
          <cell r="E1623" t="str">
            <v>San Lorenzo - San Lorenzo</v>
          </cell>
          <cell r="F1623" t="str">
            <v>Arriba</v>
          </cell>
          <cell r="G1623">
            <v>1.2</v>
          </cell>
        </row>
        <row r="1624">
          <cell r="A1624" t="str">
            <v>18V63200</v>
          </cell>
          <cell r="B1624" t="str">
            <v>V</v>
          </cell>
          <cell r="C1624" t="str">
            <v>Sector 51</v>
          </cell>
          <cell r="D1624" t="str">
            <v>MS</v>
          </cell>
          <cell r="E1624" t="str">
            <v>P023 - San Marcos - Santa Rosa</v>
          </cell>
          <cell r="G1624">
            <v>2.4</v>
          </cell>
        </row>
        <row r="1625">
          <cell r="A1625" t="str">
            <v>18V63300</v>
          </cell>
          <cell r="B1625" t="str">
            <v>V</v>
          </cell>
          <cell r="C1625" t="str">
            <v>Sector 51</v>
          </cell>
          <cell r="D1625" t="str">
            <v>MS</v>
          </cell>
          <cell r="E1625" t="str">
            <v>P023 - La Lima</v>
          </cell>
          <cell r="G1625">
            <v>5.6</v>
          </cell>
        </row>
        <row r="1626">
          <cell r="A1626" t="str">
            <v>18V63400</v>
          </cell>
          <cell r="B1626" t="str">
            <v>V</v>
          </cell>
          <cell r="C1626" t="str">
            <v>Sector 51</v>
          </cell>
          <cell r="D1626" t="str">
            <v>TI</v>
          </cell>
          <cell r="E1626" t="str">
            <v>La Lima - La Hicaca</v>
          </cell>
          <cell r="G1626">
            <v>5</v>
          </cell>
        </row>
        <row r="1627">
          <cell r="A1627" t="str">
            <v>18P01328</v>
          </cell>
          <cell r="B1627" t="str">
            <v>P</v>
          </cell>
          <cell r="C1627" t="str">
            <v>Sector 52</v>
          </cell>
          <cell r="D1627" t="str">
            <v>CA</v>
          </cell>
          <cell r="E1627" t="str">
            <v>Ruta CA-13 Oriente, Blvd. El Progreso Zona Urbana (Trocha Sur)</v>
          </cell>
          <cell r="G1627">
            <v>1.39</v>
          </cell>
        </row>
        <row r="1628">
          <cell r="A1628" t="str">
            <v>18P01329</v>
          </cell>
          <cell r="B1628" t="str">
            <v>P</v>
          </cell>
          <cell r="C1628" t="str">
            <v>Sector 52</v>
          </cell>
          <cell r="D1628" t="str">
            <v>CA</v>
          </cell>
          <cell r="E1628" t="str">
            <v>Ruta CA-13 Oriente, Blvd. El Progreso Zona Urbana (Trocha Norte)</v>
          </cell>
          <cell r="G1628">
            <v>1.39</v>
          </cell>
        </row>
        <row r="1629">
          <cell r="A1629" t="str">
            <v>18P01330</v>
          </cell>
          <cell r="B1629" t="str">
            <v>P</v>
          </cell>
          <cell r="C1629" t="str">
            <v>Sector 52</v>
          </cell>
          <cell r="D1629" t="str">
            <v>CA</v>
          </cell>
          <cell r="E1629" t="str">
            <v>Ruta CA-13 Oriente, El Progreso - Límite Deptal. Yoro/Atlántida</v>
          </cell>
          <cell r="G1629">
            <v>24.39</v>
          </cell>
        </row>
        <row r="1630">
          <cell r="A1630" t="str">
            <v>18P02115</v>
          </cell>
          <cell r="B1630" t="str">
            <v>P</v>
          </cell>
          <cell r="C1630" t="str">
            <v>Sector 52</v>
          </cell>
          <cell r="D1630" t="str">
            <v>CA</v>
          </cell>
          <cell r="E1630" t="str">
            <v>Ruta 21, Límite Deptal. Cortés/Yoro - Santa Rita de Yoro</v>
          </cell>
          <cell r="G1630">
            <v>2.66</v>
          </cell>
        </row>
        <row r="1631">
          <cell r="A1631" t="str">
            <v>18P02120</v>
          </cell>
          <cell r="B1631" t="str">
            <v>P</v>
          </cell>
          <cell r="C1631" t="str">
            <v>Sector 52</v>
          </cell>
          <cell r="D1631" t="str">
            <v>CA</v>
          </cell>
          <cell r="E1631" t="str">
            <v>Ruta 21, Santa Rita de Yoro - El Progreso</v>
          </cell>
          <cell r="G1631">
            <v>23.07</v>
          </cell>
        </row>
        <row r="1632">
          <cell r="A1632" t="str">
            <v>18P02125</v>
          </cell>
          <cell r="B1632" t="str">
            <v>P</v>
          </cell>
          <cell r="C1632" t="str">
            <v>Sector 52</v>
          </cell>
          <cell r="D1632" t="str">
            <v>CA</v>
          </cell>
          <cell r="E1632" t="str">
            <v>Ruta 21, El Progreso (Zona Urbana Ciudad El Progreso)</v>
          </cell>
          <cell r="G1632">
            <v>1.45</v>
          </cell>
        </row>
        <row r="1633">
          <cell r="A1633" t="str">
            <v>18P02310</v>
          </cell>
          <cell r="B1633" t="str">
            <v>P</v>
          </cell>
          <cell r="C1633" t="str">
            <v>Sector 52</v>
          </cell>
          <cell r="D1633" t="str">
            <v>TD</v>
          </cell>
          <cell r="E1633" t="str">
            <v>Ruta 23, Santa Rita de Yoro - El Negrito</v>
          </cell>
          <cell r="G1633">
            <v>33.35</v>
          </cell>
        </row>
        <row r="1634">
          <cell r="A1634" t="str">
            <v>18P02320</v>
          </cell>
          <cell r="B1634" t="str">
            <v>P</v>
          </cell>
          <cell r="C1634" t="str">
            <v>Sector 52</v>
          </cell>
          <cell r="D1634" t="str">
            <v>TD</v>
          </cell>
          <cell r="E1634" t="str">
            <v>Ruta 23, El Negrito - Desvío a Yorito</v>
          </cell>
          <cell r="G1634">
            <v>55.65</v>
          </cell>
        </row>
        <row r="1635">
          <cell r="A1635" t="str">
            <v>18S06710</v>
          </cell>
          <cell r="B1635" t="str">
            <v>S</v>
          </cell>
          <cell r="C1635" t="str">
            <v>Sector 52</v>
          </cell>
          <cell r="D1635" t="str">
            <v>CH</v>
          </cell>
          <cell r="E1635" t="str">
            <v>Ruta 67, Acceso a El Negrito</v>
          </cell>
          <cell r="G1635">
            <v>1.5</v>
          </cell>
        </row>
        <row r="1636">
          <cell r="A1636" t="str">
            <v>18S06910</v>
          </cell>
          <cell r="B1636" t="str">
            <v>S</v>
          </cell>
          <cell r="C1636" t="str">
            <v>Sector 52</v>
          </cell>
          <cell r="D1636" t="str">
            <v>CH</v>
          </cell>
          <cell r="E1636" t="str">
            <v>Ruta 69, Acceso a Morazán</v>
          </cell>
          <cell r="G1636">
            <v>0.8</v>
          </cell>
        </row>
        <row r="1637">
          <cell r="A1637" t="str">
            <v>18V31120</v>
          </cell>
          <cell r="B1637" t="str">
            <v>V</v>
          </cell>
          <cell r="C1637" t="str">
            <v>Sector 52</v>
          </cell>
          <cell r="D1637" t="str">
            <v>MS</v>
          </cell>
          <cell r="E1637" t="str">
            <v>CA-13 - Nueva Florida - Loma de Ocote (LD</v>
          </cell>
          <cell r="F1637" t="str">
            <v>ATL/YO - Nueva Florida)</v>
          </cell>
          <cell r="G1637">
            <v>4.6100000000000003</v>
          </cell>
        </row>
        <row r="1638">
          <cell r="A1638" t="str">
            <v>18V31130</v>
          </cell>
          <cell r="B1638" t="str">
            <v>V</v>
          </cell>
          <cell r="C1638" t="str">
            <v>Sector 52</v>
          </cell>
          <cell r="D1638" t="str">
            <v>MS</v>
          </cell>
          <cell r="F1638" t="str">
            <v>CA-13 - Nueva Florida - Loma de Ocote (Nueva Florida - Loma de Ocote)</v>
          </cell>
          <cell r="G1638">
            <v>12.32</v>
          </cell>
        </row>
        <row r="1639">
          <cell r="A1639" t="str">
            <v>18V39000</v>
          </cell>
          <cell r="B1639" t="str">
            <v>V</v>
          </cell>
          <cell r="C1639" t="str">
            <v>Sector 52</v>
          </cell>
          <cell r="D1639" t="str">
            <v>MS</v>
          </cell>
          <cell r="E1639" t="str">
            <v>Bella Vista - Aldea La 36 - Batan</v>
          </cell>
          <cell r="G1639">
            <v>11.8</v>
          </cell>
        </row>
        <row r="1640">
          <cell r="A1640" t="str">
            <v>18V39100</v>
          </cell>
          <cell r="B1640" t="str">
            <v>V</v>
          </cell>
          <cell r="C1640" t="str">
            <v>Sector 52</v>
          </cell>
          <cell r="D1640" t="str">
            <v>MS</v>
          </cell>
          <cell r="E1640" t="str">
            <v>Las Delicias del Jute - Aldea La 40 - Estero de Indio</v>
          </cell>
          <cell r="G1640">
            <v>12.5</v>
          </cell>
        </row>
        <row r="1641">
          <cell r="A1641" t="str">
            <v>18V39520</v>
          </cell>
          <cell r="B1641" t="str">
            <v>V</v>
          </cell>
          <cell r="C1641" t="str">
            <v>Sector 52</v>
          </cell>
          <cell r="D1641" t="str">
            <v>MS</v>
          </cell>
          <cell r="E1641" t="str">
            <v>Mezapa (LD</v>
          </cell>
          <cell r="F1641" t="str">
            <v>AT/YO Puente Batán) - Urraco Pueblo - Puente Rio Ulua</v>
          </cell>
          <cell r="G1641">
            <v>22.61</v>
          </cell>
        </row>
        <row r="1642">
          <cell r="A1642" t="str">
            <v>18V58000</v>
          </cell>
          <cell r="B1642" t="str">
            <v>V</v>
          </cell>
          <cell r="C1642" t="str">
            <v>Sector 52</v>
          </cell>
          <cell r="D1642" t="str">
            <v>MS</v>
          </cell>
          <cell r="E1642" t="str">
            <v>P023 - Hacienda Vieja</v>
          </cell>
          <cell r="G1642">
            <v>12</v>
          </cell>
        </row>
        <row r="1643">
          <cell r="A1643" t="str">
            <v>18V58100</v>
          </cell>
          <cell r="B1643" t="str">
            <v>V</v>
          </cell>
          <cell r="C1643" t="str">
            <v>Sector 52</v>
          </cell>
          <cell r="D1643" t="str">
            <v>MS</v>
          </cell>
          <cell r="E1643" t="str">
            <v>Hacienda Vieja - El Ocotal - La Coroza</v>
          </cell>
          <cell r="G1643">
            <v>32.049999999999997</v>
          </cell>
        </row>
        <row r="1644">
          <cell r="A1644" t="str">
            <v>18V58600</v>
          </cell>
          <cell r="B1644" t="str">
            <v>V</v>
          </cell>
          <cell r="C1644" t="str">
            <v>Sector 52</v>
          </cell>
          <cell r="D1644" t="str">
            <v>MS</v>
          </cell>
          <cell r="E1644" t="str">
            <v>Chancaya - Subirana - Los Cedritos</v>
          </cell>
          <cell r="G1644">
            <v>15.36</v>
          </cell>
        </row>
        <row r="1645">
          <cell r="A1645" t="str">
            <v>18V58900</v>
          </cell>
          <cell r="B1645" t="str">
            <v>V</v>
          </cell>
          <cell r="C1645" t="str">
            <v>Sector 52</v>
          </cell>
          <cell r="D1645" t="str">
            <v>MS</v>
          </cell>
          <cell r="E1645" t="str">
            <v>Camalote - Los Murillos - Cuevitas</v>
          </cell>
          <cell r="G1645">
            <v>5.31</v>
          </cell>
        </row>
        <row r="1646">
          <cell r="A1646" t="str">
            <v>18V59000</v>
          </cell>
          <cell r="B1646" t="str">
            <v>V</v>
          </cell>
          <cell r="C1646" t="str">
            <v>Sector 52</v>
          </cell>
          <cell r="D1646" t="str">
            <v>MS</v>
          </cell>
          <cell r="E1646" t="str">
            <v>V592 - Monterrey - El Cangrejal</v>
          </cell>
          <cell r="G1646">
            <v>15.95</v>
          </cell>
        </row>
        <row r="1647">
          <cell r="A1647" t="str">
            <v>18V59200</v>
          </cell>
          <cell r="B1647" t="str">
            <v>V</v>
          </cell>
          <cell r="C1647" t="str">
            <v>Sector 52</v>
          </cell>
          <cell r="D1647" t="str">
            <v>MS</v>
          </cell>
          <cell r="E1647" t="str">
            <v>P023 - Camalote</v>
          </cell>
          <cell r="G1647">
            <v>7.7</v>
          </cell>
        </row>
        <row r="1648">
          <cell r="A1648" t="str">
            <v>18V59500</v>
          </cell>
          <cell r="B1648" t="str">
            <v>V</v>
          </cell>
          <cell r="C1648" t="str">
            <v>Sector 52</v>
          </cell>
          <cell r="D1648" t="str">
            <v>MS</v>
          </cell>
          <cell r="E1648" t="str">
            <v>Mojimán - Nueva Esperanza - Camalote</v>
          </cell>
          <cell r="G1648">
            <v>2.85</v>
          </cell>
        </row>
        <row r="1649">
          <cell r="A1649" t="str">
            <v>18V59600</v>
          </cell>
          <cell r="B1649" t="str">
            <v>V</v>
          </cell>
          <cell r="C1649" t="str">
            <v>Sector 52</v>
          </cell>
          <cell r="D1649" t="str">
            <v>MS</v>
          </cell>
          <cell r="E1649" t="str">
            <v>P023 - Mojimán</v>
          </cell>
          <cell r="G1649">
            <v>2.8</v>
          </cell>
        </row>
        <row r="1650">
          <cell r="A1650" t="str">
            <v>18V59700</v>
          </cell>
          <cell r="B1650" t="str">
            <v>V</v>
          </cell>
          <cell r="C1650" t="str">
            <v>Sector 52</v>
          </cell>
          <cell r="D1650" t="str">
            <v>TI</v>
          </cell>
          <cell r="E1650" t="str">
            <v>Mojimán - Linda Vista</v>
          </cell>
          <cell r="G1650">
            <v>4.75</v>
          </cell>
        </row>
        <row r="1651">
          <cell r="A1651" t="str">
            <v>18V60000</v>
          </cell>
          <cell r="B1651" t="str">
            <v>V</v>
          </cell>
          <cell r="C1651" t="str">
            <v>Sector 52</v>
          </cell>
          <cell r="D1651" t="str">
            <v>MS</v>
          </cell>
          <cell r="E1651" t="str">
            <v>Morazán - Ocote Paulino - Loma de Ocote</v>
          </cell>
          <cell r="G1651">
            <v>32.159999999999997</v>
          </cell>
        </row>
        <row r="1652">
          <cell r="A1652" t="str">
            <v>18V60500</v>
          </cell>
          <cell r="B1652" t="str">
            <v>V</v>
          </cell>
          <cell r="C1652" t="str">
            <v>Sector 52</v>
          </cell>
          <cell r="D1652" t="str">
            <v>MS</v>
          </cell>
          <cell r="E1652" t="str">
            <v>El Negrito - San José</v>
          </cell>
          <cell r="G1652">
            <v>17.12</v>
          </cell>
        </row>
        <row r="1653">
          <cell r="A1653" t="str">
            <v>18V60600</v>
          </cell>
          <cell r="B1653" t="str">
            <v>V</v>
          </cell>
          <cell r="C1653" t="str">
            <v>Sector 52</v>
          </cell>
          <cell r="D1653" t="str">
            <v>MS</v>
          </cell>
          <cell r="E1653" t="str">
            <v>San José - Colonia 10 de Julio (Ca-13)</v>
          </cell>
          <cell r="G1653">
            <v>17.84</v>
          </cell>
        </row>
        <row r="1654">
          <cell r="A1654" t="str">
            <v>18V61000</v>
          </cell>
          <cell r="B1654" t="str">
            <v>V</v>
          </cell>
          <cell r="C1654" t="str">
            <v>Sector 52</v>
          </cell>
          <cell r="D1654" t="str">
            <v>MS</v>
          </cell>
          <cell r="E1654" t="str">
            <v>Pata de Gallina - La Laja</v>
          </cell>
          <cell r="G1654">
            <v>24.32</v>
          </cell>
        </row>
        <row r="1655">
          <cell r="A1655" t="str">
            <v>18V75610</v>
          </cell>
          <cell r="B1655" t="str">
            <v>V</v>
          </cell>
          <cell r="C1655" t="str">
            <v>Sector 52</v>
          </cell>
          <cell r="D1655" t="str">
            <v>MS</v>
          </cell>
          <cell r="E1655" t="str">
            <v>V395 - Meroa Río - Pte. Toloa (Pte. Río Toloa - L.D. Yoro/Atlantida )</v>
          </cell>
          <cell r="G1655">
            <v>5.68</v>
          </cell>
        </row>
        <row r="1656">
          <cell r="A1656" t="str">
            <v>18P02360</v>
          </cell>
          <cell r="B1656" t="str">
            <v>P</v>
          </cell>
          <cell r="C1656" t="str">
            <v>Sector 53</v>
          </cell>
          <cell r="D1656" t="str">
            <v>TD</v>
          </cell>
          <cell r="F1656" t="str">
            <v>Ruta 23, Inicio Puente San Juan - San Lorenzo - Olanchito</v>
          </cell>
          <cell r="G1656">
            <v>47.79</v>
          </cell>
        </row>
        <row r="1657">
          <cell r="A1657" t="str">
            <v>18P02370</v>
          </cell>
          <cell r="B1657" t="str">
            <v>P</v>
          </cell>
          <cell r="C1657" t="str">
            <v>Sector 53</v>
          </cell>
          <cell r="D1657" t="str">
            <v>CA</v>
          </cell>
          <cell r="E1657" t="str">
            <v>Ruta 23, Olanchito - Mame</v>
          </cell>
          <cell r="G1657">
            <v>14.74</v>
          </cell>
        </row>
        <row r="1658">
          <cell r="A1658" t="str">
            <v>18P02372</v>
          </cell>
          <cell r="B1658" t="str">
            <v>P</v>
          </cell>
          <cell r="C1658" t="str">
            <v>Sector 53</v>
          </cell>
          <cell r="D1658" t="str">
            <v>CA</v>
          </cell>
          <cell r="F1658" t="str">
            <v>Ruta 23, Mame - Límite Deptal. Yoro/Colón</v>
          </cell>
          <cell r="G1658">
            <v>27.04</v>
          </cell>
        </row>
        <row r="1659">
          <cell r="A1659" t="str">
            <v>18P04170</v>
          </cell>
          <cell r="B1659" t="str">
            <v>P</v>
          </cell>
          <cell r="C1659" t="str">
            <v>Sector 53</v>
          </cell>
          <cell r="D1659" t="str">
            <v>MS</v>
          </cell>
          <cell r="F1659" t="str">
            <v>Ruta 41, Límite Deptal. Olancho/Yoro - Mame</v>
          </cell>
          <cell r="G1659">
            <v>10.68</v>
          </cell>
        </row>
        <row r="1660">
          <cell r="A1660" t="str">
            <v>18S12910</v>
          </cell>
          <cell r="B1660" t="str">
            <v>S</v>
          </cell>
          <cell r="C1660" t="str">
            <v>Sector 53</v>
          </cell>
          <cell r="D1660" t="str">
            <v>MS</v>
          </cell>
          <cell r="E1660" t="str">
            <v>Ruta 129, Coyoles</v>
          </cell>
          <cell r="F1660" t="str">
            <v>Aldea (Empalme P023) - Coyoles Central</v>
          </cell>
          <cell r="G1660">
            <v>3.4</v>
          </cell>
        </row>
        <row r="1661">
          <cell r="A1661" t="str">
            <v>18S12920</v>
          </cell>
          <cell r="B1661" t="str">
            <v>S</v>
          </cell>
          <cell r="C1661" t="str">
            <v>Sector 53</v>
          </cell>
          <cell r="D1661" t="str">
            <v>MS</v>
          </cell>
          <cell r="F1661" t="str">
            <v>Ruta 129, Coyoles Central - El Cayo - Campo Rojo</v>
          </cell>
          <cell r="G1661">
            <v>10.9</v>
          </cell>
        </row>
        <row r="1662">
          <cell r="A1662" t="str">
            <v>18S12930</v>
          </cell>
          <cell r="B1662" t="str">
            <v>S</v>
          </cell>
          <cell r="C1662" t="str">
            <v>Sector 53</v>
          </cell>
          <cell r="D1662" t="str">
            <v>MS</v>
          </cell>
          <cell r="F1662" t="str">
            <v>Ruta 129, Campo Rojo - Arenal</v>
          </cell>
          <cell r="G1662">
            <v>11.25</v>
          </cell>
        </row>
        <row r="1663">
          <cell r="A1663" t="str">
            <v>18S19010</v>
          </cell>
          <cell r="B1663" t="str">
            <v>S</v>
          </cell>
          <cell r="C1663" t="str">
            <v>Sector 53</v>
          </cell>
          <cell r="D1663" t="str">
            <v>TD</v>
          </cell>
          <cell r="E1663" t="str">
            <v>Ruta 190, P023 - S129</v>
          </cell>
          <cell r="G1663">
            <v>1.45</v>
          </cell>
        </row>
        <row r="1664">
          <cell r="A1664" t="str">
            <v>18V61900</v>
          </cell>
          <cell r="B1664" t="str">
            <v>V</v>
          </cell>
          <cell r="C1664" t="str">
            <v>Sector 53</v>
          </cell>
          <cell r="D1664" t="str">
            <v>MS</v>
          </cell>
          <cell r="E1664" t="str">
            <v>Medina - Nerones</v>
          </cell>
          <cell r="G1664">
            <v>3.25</v>
          </cell>
        </row>
        <row r="1665">
          <cell r="A1665" t="str">
            <v>18V62000</v>
          </cell>
          <cell r="B1665" t="str">
            <v>V</v>
          </cell>
          <cell r="C1665" t="str">
            <v>Sector 53</v>
          </cell>
          <cell r="D1665" t="str">
            <v>MS</v>
          </cell>
          <cell r="E1665" t="str">
            <v>San José - Coyoles Central</v>
          </cell>
          <cell r="G1665">
            <v>5.5</v>
          </cell>
        </row>
        <row r="1666">
          <cell r="A1666" t="str">
            <v>18V62100</v>
          </cell>
          <cell r="B1666" t="str">
            <v>V</v>
          </cell>
          <cell r="C1666" t="str">
            <v>Sector 53</v>
          </cell>
          <cell r="D1666" t="str">
            <v>MS</v>
          </cell>
          <cell r="F1666" t="str">
            <v>P023 - Potrerillos - Teguajinal</v>
          </cell>
          <cell r="G1666">
            <v>10.1</v>
          </cell>
        </row>
        <row r="1667">
          <cell r="A1667" t="str">
            <v>18V62200</v>
          </cell>
          <cell r="B1667" t="str">
            <v>V</v>
          </cell>
          <cell r="C1667" t="str">
            <v>Sector 53</v>
          </cell>
          <cell r="D1667" t="str">
            <v>MS</v>
          </cell>
          <cell r="E1667" t="str">
            <v>Medina - Las Flores</v>
          </cell>
          <cell r="G1667">
            <v>4.5999999999999996</v>
          </cell>
        </row>
        <row r="1668">
          <cell r="A1668" t="str">
            <v>18V62300</v>
          </cell>
          <cell r="B1668" t="str">
            <v>V</v>
          </cell>
          <cell r="C1668" t="str">
            <v>Sector 53</v>
          </cell>
          <cell r="D1668" t="str">
            <v>MS</v>
          </cell>
          <cell r="E1668" t="str">
            <v>Teguajinal - Campo Rojo</v>
          </cell>
          <cell r="G1668">
            <v>18.899999999999999</v>
          </cell>
        </row>
        <row r="1669">
          <cell r="A1669" t="str">
            <v>18V62400</v>
          </cell>
          <cell r="B1669" t="str">
            <v>V</v>
          </cell>
          <cell r="C1669" t="str">
            <v>Sector 53</v>
          </cell>
          <cell r="D1669" t="str">
            <v>MS</v>
          </cell>
          <cell r="E1669" t="str">
            <v>P023 - Santa Bárbara</v>
          </cell>
          <cell r="G1669">
            <v>1.6</v>
          </cell>
        </row>
        <row r="1670">
          <cell r="A1670" t="str">
            <v>18V62500</v>
          </cell>
          <cell r="B1670" t="str">
            <v>V</v>
          </cell>
          <cell r="C1670" t="str">
            <v>Sector 53</v>
          </cell>
          <cell r="D1670" t="str">
            <v>MS</v>
          </cell>
          <cell r="E1670" t="str">
            <v>P023 - Tacualtuste</v>
          </cell>
          <cell r="G1670">
            <v>0.4</v>
          </cell>
        </row>
        <row r="1671">
          <cell r="A1671" t="str">
            <v>18V62600</v>
          </cell>
          <cell r="B1671" t="str">
            <v>V</v>
          </cell>
          <cell r="C1671" t="str">
            <v>Sector 53</v>
          </cell>
          <cell r="D1671" t="str">
            <v>MS</v>
          </cell>
          <cell r="E1671" t="str">
            <v>P023 - El Nance</v>
          </cell>
          <cell r="G1671">
            <v>0.4</v>
          </cell>
        </row>
        <row r="1672">
          <cell r="A1672" t="str">
            <v>18V62700</v>
          </cell>
          <cell r="B1672" t="str">
            <v>V</v>
          </cell>
          <cell r="C1672" t="str">
            <v>Sector 53</v>
          </cell>
          <cell r="D1672" t="str">
            <v>MS</v>
          </cell>
          <cell r="F1672" t="str">
            <v>P023 - Las Minas - San Dimas</v>
          </cell>
          <cell r="G1672">
            <v>2</v>
          </cell>
        </row>
        <row r="1673">
          <cell r="A1673" t="str">
            <v>18V62800</v>
          </cell>
          <cell r="B1673" t="str">
            <v>V</v>
          </cell>
          <cell r="C1673" t="str">
            <v>Sector 53</v>
          </cell>
          <cell r="D1673" t="str">
            <v>MS</v>
          </cell>
          <cell r="E1673" t="str">
            <v>S129 - Santa Cruz</v>
          </cell>
          <cell r="G1673">
            <v>0.5</v>
          </cell>
        </row>
        <row r="1674">
          <cell r="A1674" t="str">
            <v>18V62900</v>
          </cell>
          <cell r="B1674" t="str">
            <v>V</v>
          </cell>
          <cell r="C1674" t="str">
            <v>Sector 53</v>
          </cell>
          <cell r="D1674" t="str">
            <v>MS</v>
          </cell>
          <cell r="E1674" t="str">
            <v>P023 - San Juán</v>
          </cell>
          <cell r="G1674">
            <v>1.85</v>
          </cell>
        </row>
        <row r="1675">
          <cell r="A1675" t="str">
            <v>18V63000</v>
          </cell>
          <cell r="B1675" t="str">
            <v>V</v>
          </cell>
          <cell r="C1675" t="str">
            <v>Sector 53</v>
          </cell>
          <cell r="D1675" t="str">
            <v>MS</v>
          </cell>
          <cell r="E1675" t="str">
            <v>P023 - Los Horcones</v>
          </cell>
          <cell r="G1675">
            <v>1.4</v>
          </cell>
        </row>
        <row r="1676">
          <cell r="A1676" t="str">
            <v>18V63700</v>
          </cell>
          <cell r="B1676" t="str">
            <v>V</v>
          </cell>
          <cell r="C1676" t="str">
            <v>Sector 53</v>
          </cell>
          <cell r="D1676" t="str">
            <v>MS</v>
          </cell>
          <cell r="E1676" t="str">
            <v>S129 - Zapamatepe</v>
          </cell>
          <cell r="G1676">
            <v>7.7</v>
          </cell>
        </row>
        <row r="1677">
          <cell r="A1677" t="str">
            <v>18V63800</v>
          </cell>
          <cell r="B1677" t="str">
            <v>V</v>
          </cell>
          <cell r="C1677" t="str">
            <v>Sector 53</v>
          </cell>
          <cell r="D1677" t="str">
            <v>MS</v>
          </cell>
          <cell r="E1677" t="str">
            <v>S129 - Teguajal</v>
          </cell>
          <cell r="G1677">
            <v>2.5499999999999998</v>
          </cell>
        </row>
        <row r="1678">
          <cell r="A1678" t="str">
            <v>18V63900</v>
          </cell>
          <cell r="B1678" t="str">
            <v>V</v>
          </cell>
          <cell r="C1678" t="str">
            <v>Sector 53</v>
          </cell>
          <cell r="D1678" t="str">
            <v>MS</v>
          </cell>
          <cell r="F1678" t="str">
            <v>V623 (Teguajinal) - Nombre de Jesus - Trojas Aldea</v>
          </cell>
          <cell r="G1678">
            <v>12.9</v>
          </cell>
        </row>
        <row r="1679">
          <cell r="A1679" t="str">
            <v>18V64000</v>
          </cell>
          <cell r="B1679" t="str">
            <v>V</v>
          </cell>
          <cell r="C1679" t="str">
            <v>Sector 53</v>
          </cell>
          <cell r="D1679" t="str">
            <v>MS</v>
          </cell>
          <cell r="E1679" t="str">
            <v>Trojas</v>
          </cell>
          <cell r="F1679" t="str">
            <v>Aldea - Trojas B</v>
          </cell>
          <cell r="G1679">
            <v>2.54</v>
          </cell>
        </row>
        <row r="1680">
          <cell r="A1680" t="str">
            <v>18V64100</v>
          </cell>
          <cell r="B1680" t="str">
            <v>V</v>
          </cell>
          <cell r="C1680" t="str">
            <v>Sector 53</v>
          </cell>
          <cell r="D1680" t="str">
            <v>MS</v>
          </cell>
          <cell r="F1680" t="str">
            <v>Nombre de Jesus - Limones 4</v>
          </cell>
          <cell r="G1680">
            <v>1.94</v>
          </cell>
        </row>
        <row r="1681">
          <cell r="A1681" t="str">
            <v>18V64200</v>
          </cell>
          <cell r="B1681" t="str">
            <v>V</v>
          </cell>
          <cell r="C1681" t="str">
            <v>Sector 53</v>
          </cell>
          <cell r="D1681" t="str">
            <v>TI</v>
          </cell>
          <cell r="E1681" t="str">
            <v>V623 - Calpules</v>
          </cell>
          <cell r="F1681" t="str">
            <v>Aldea</v>
          </cell>
          <cell r="G1681">
            <v>4.8</v>
          </cell>
        </row>
        <row r="1682">
          <cell r="A1682" t="str">
            <v>18V64310</v>
          </cell>
          <cell r="B1682" t="str">
            <v>V</v>
          </cell>
          <cell r="C1682" t="str">
            <v>Sector 53</v>
          </cell>
          <cell r="D1682" t="str">
            <v>MS</v>
          </cell>
          <cell r="F1682" t="str">
            <v>Olanchito - El Juncal - CA-13 (de: Olanchito a: LD YO/COL)</v>
          </cell>
          <cell r="G1682">
            <v>31.87</v>
          </cell>
        </row>
        <row r="1683">
          <cell r="A1683" t="str">
            <v>18V64400</v>
          </cell>
          <cell r="B1683" t="str">
            <v>V</v>
          </cell>
          <cell r="C1683" t="str">
            <v>Sector 53</v>
          </cell>
          <cell r="D1683" t="str">
            <v>TI</v>
          </cell>
          <cell r="E1683" t="str">
            <v>El Ocote - El Ocote</v>
          </cell>
          <cell r="F1683" t="str">
            <v>Abajo</v>
          </cell>
          <cell r="G1683">
            <v>1.93</v>
          </cell>
        </row>
        <row r="1684">
          <cell r="A1684" t="str">
            <v>18V64600</v>
          </cell>
          <cell r="B1684" t="str">
            <v>V</v>
          </cell>
          <cell r="C1684" t="str">
            <v>Sector 53</v>
          </cell>
          <cell r="D1684" t="str">
            <v>MS</v>
          </cell>
          <cell r="E1684" t="str">
            <v>Juncal - Carbajal - LD Yoro/Colón - Elixir</v>
          </cell>
          <cell r="G1684">
            <v>19</v>
          </cell>
        </row>
        <row r="1685">
          <cell r="A1685" t="str">
            <v>18V65200</v>
          </cell>
          <cell r="B1685" t="str">
            <v>V</v>
          </cell>
          <cell r="C1685" t="str">
            <v>Sector 53</v>
          </cell>
          <cell r="D1685" t="str">
            <v>TI</v>
          </cell>
          <cell r="E1685" t="str">
            <v>P023 - Puerto Escondido</v>
          </cell>
          <cell r="G1685">
            <v>0.5</v>
          </cell>
        </row>
        <row r="1686">
          <cell r="A1686" t="str">
            <v>18V65300</v>
          </cell>
          <cell r="B1686" t="str">
            <v>V</v>
          </cell>
          <cell r="C1686" t="str">
            <v>Sector 53</v>
          </cell>
          <cell r="D1686" t="str">
            <v>MS</v>
          </cell>
          <cell r="F1686" t="str">
            <v>P023 - La Sabana - Barranco</v>
          </cell>
          <cell r="G1686">
            <v>1.85</v>
          </cell>
        </row>
        <row r="1687">
          <cell r="A1687" t="str">
            <v>18V65400</v>
          </cell>
          <cell r="B1687" t="str">
            <v>V</v>
          </cell>
          <cell r="C1687" t="str">
            <v>Sector 53</v>
          </cell>
          <cell r="D1687" t="str">
            <v>MS</v>
          </cell>
          <cell r="E1687" t="str">
            <v>P023 - Maloa</v>
          </cell>
          <cell r="G1687">
            <v>3.5</v>
          </cell>
        </row>
        <row r="1688">
          <cell r="A1688" t="str">
            <v>18V65500</v>
          </cell>
          <cell r="B1688" t="str">
            <v>V</v>
          </cell>
          <cell r="C1688" t="str">
            <v>Sector 53</v>
          </cell>
          <cell r="D1688" t="str">
            <v>MS</v>
          </cell>
          <cell r="E1688" t="str">
            <v>P023 - San Francisco</v>
          </cell>
          <cell r="G1688">
            <v>0.8</v>
          </cell>
        </row>
        <row r="1689">
          <cell r="A1689" t="str">
            <v>18V68800</v>
          </cell>
          <cell r="B1689" t="str">
            <v>V</v>
          </cell>
          <cell r="C1689" t="str">
            <v>Sector 53</v>
          </cell>
          <cell r="D1689" t="str">
            <v>MS</v>
          </cell>
          <cell r="E1689" t="str">
            <v>Brisas de Monga - Río</v>
          </cell>
          <cell r="F1689" t="str">
            <v>Aguán No.6</v>
          </cell>
          <cell r="G1689">
            <v>1.7</v>
          </cell>
        </row>
        <row r="1690">
          <cell r="A1690" t="str">
            <v>18V68900</v>
          </cell>
          <cell r="B1690" t="str">
            <v>V</v>
          </cell>
          <cell r="C1690" t="str">
            <v>Sector 53</v>
          </cell>
          <cell r="D1690" t="str">
            <v>MS</v>
          </cell>
          <cell r="E1690" t="str">
            <v>El</v>
          </cell>
          <cell r="F1690" t="str">
            <v>Agricultor - Río Aguán No.5</v>
          </cell>
          <cell r="H1690">
            <v>2.1</v>
          </cell>
        </row>
        <row r="1691">
          <cell r="A1691" t="str">
            <v>18V69000</v>
          </cell>
          <cell r="B1691" t="str">
            <v>V</v>
          </cell>
          <cell r="C1691" t="str">
            <v>Sector 53</v>
          </cell>
          <cell r="D1691" t="str">
            <v>MS</v>
          </cell>
          <cell r="E1691" t="str">
            <v>P023 - Río</v>
          </cell>
          <cell r="F1691" t="str">
            <v>Aguan No.4</v>
          </cell>
          <cell r="H1691">
            <v>1.2</v>
          </cell>
        </row>
        <row r="1692">
          <cell r="A1692" t="str">
            <v>18V69100</v>
          </cell>
          <cell r="B1692" t="str">
            <v>V</v>
          </cell>
          <cell r="C1692" t="str">
            <v>Sector 53</v>
          </cell>
          <cell r="D1692" t="str">
            <v>MS</v>
          </cell>
          <cell r="F1692" t="str">
            <v>Agua Caliente - Río</v>
          </cell>
          <cell r="G1692" t="str">
            <v>Aguán No.3</v>
          </cell>
          <cell r="H1692">
            <v>1</v>
          </cell>
        </row>
        <row r="1693">
          <cell r="A1693" t="str">
            <v>18V69200</v>
          </cell>
          <cell r="B1693" t="str">
            <v>V</v>
          </cell>
          <cell r="C1693" t="str">
            <v>Sector 53</v>
          </cell>
          <cell r="D1693" t="str">
            <v>MS</v>
          </cell>
          <cell r="F1693" t="str">
            <v>P023 - Campo Nuevo - P023</v>
          </cell>
          <cell r="H1693">
            <v>5.2</v>
          </cell>
        </row>
        <row r="1694">
          <cell r="A1694" t="str">
            <v>18V69300</v>
          </cell>
          <cell r="B1694" t="str">
            <v>V</v>
          </cell>
          <cell r="C1694" t="str">
            <v>Sector 53</v>
          </cell>
          <cell r="D1694" t="str">
            <v>MS</v>
          </cell>
          <cell r="E1694" t="str">
            <v>P023 - Rio</v>
          </cell>
          <cell r="F1694" t="str">
            <v>Aguán No.1</v>
          </cell>
          <cell r="H1694">
            <v>3.6</v>
          </cell>
        </row>
        <row r="1695">
          <cell r="A1695" t="str">
            <v>18V69400</v>
          </cell>
          <cell r="B1695" t="str">
            <v>V</v>
          </cell>
          <cell r="C1695" t="str">
            <v>Sector 53</v>
          </cell>
          <cell r="D1695" t="str">
            <v>MS</v>
          </cell>
          <cell r="E1695" t="str">
            <v>P023 - Lomitas</v>
          </cell>
          <cell r="H1695">
            <v>1</v>
          </cell>
        </row>
      </sheetData>
      <sheetData sheetId="3" refreshError="1">
        <row r="1">
          <cell r="A1" t="str">
            <v>CODIGO</v>
          </cell>
          <cell r="B1" t="str">
            <v>NOMBRE DE LA CARRETERA</v>
          </cell>
          <cell r="C1" t="str">
            <v>CALZADA</v>
          </cell>
          <cell r="D1" t="str">
            <v>LON.(KM)</v>
          </cell>
          <cell r="E1" t="str">
            <v>DEPARTAMENTO</v>
          </cell>
        </row>
        <row r="2">
          <cell r="A2" t="str">
            <v>01P01335</v>
          </cell>
          <cell r="B2" t="str">
            <v>Ruta CA-13 Oriente, Límite Deptal. Yoro/Atlántida - Tela
Límite Deptal. Yoro/Atlántida (Pte. Aldea Toyos)</v>
          </cell>
          <cell r="C2" t="str">
            <v>CA</v>
          </cell>
          <cell r="D2">
            <v>42.28</v>
          </cell>
          <cell r="E2" t="str">
            <v>ATLANTIDA</v>
          </cell>
        </row>
        <row r="3">
          <cell r="A3" t="str">
            <v>01P01337</v>
          </cell>
          <cell r="B3" t="str">
            <v>Ruta CA-13 Oriente, Tela (Puente Highland Creek) - Puente Lean (Desvio Mezapa)
Tela (Puente Highland Creek)</v>
          </cell>
          <cell r="C3" t="str">
            <v>CA</v>
          </cell>
          <cell r="D3">
            <v>26.45</v>
          </cell>
          <cell r="E3" t="str">
            <v>ATLANTIDA</v>
          </cell>
        </row>
        <row r="4">
          <cell r="A4" t="str">
            <v>01P01338</v>
          </cell>
          <cell r="B4" t="str">
            <v>Ruta CA-13 Oriente, Puente Lean (Desvio a Mezapa) - San Juan Pueblo
Tela (Pte. Highland Creek)</v>
          </cell>
          <cell r="C4" t="str">
            <v>CA</v>
          </cell>
          <cell r="D4">
            <v>16.690000000000001</v>
          </cell>
          <cell r="E4" t="str">
            <v>ATLANTIDA</v>
          </cell>
        </row>
        <row r="5">
          <cell r="A5" t="str">
            <v>01P01340</v>
          </cell>
          <cell r="B5" t="str">
            <v>Ruta CA-13 Oriente, San Juan Pueblo - La Ceiba
San Juan Pueblo (Entrada Pte. Río San Juan)</v>
          </cell>
          <cell r="C5" t="str">
            <v>CA</v>
          </cell>
          <cell r="D5">
            <v>53.56</v>
          </cell>
          <cell r="E5" t="str">
            <v>ATLANTIDA</v>
          </cell>
        </row>
        <row r="6">
          <cell r="A6" t="str">
            <v>01P01350</v>
          </cell>
          <cell r="B6" t="str">
            <v>Ruta CA-13 Oriente, La Ceiba - Jutiapa
La Ceiba (Entrada Pte. Río Cangrejal)</v>
          </cell>
          <cell r="C6" t="str">
            <v>CA</v>
          </cell>
          <cell r="D6">
            <v>31.65</v>
          </cell>
          <cell r="E6" t="str">
            <v>ATLANTIDA</v>
          </cell>
        </row>
        <row r="7">
          <cell r="A7" t="str">
            <v>01P01360</v>
          </cell>
          <cell r="B7" t="str">
            <v>Ruta CA-13 Oriente, Jutiapa - Límite Deptal. Atlántida/Colón
Jutiapa (Pte. Jutiapa)</v>
          </cell>
          <cell r="C7" t="str">
            <v>CA</v>
          </cell>
          <cell r="D7">
            <v>27.23</v>
          </cell>
          <cell r="E7" t="str">
            <v>ATLANTIDA</v>
          </cell>
        </row>
        <row r="8">
          <cell r="A8" t="str">
            <v>01P01810</v>
          </cell>
          <cell r="B8" t="str">
            <v>Ruta 18, Acceso muelle cabotaje La Ceiba
Desvio en CA-13</v>
          </cell>
          <cell r="C8" t="str">
            <v>CA</v>
          </cell>
          <cell r="D8">
            <v>3</v>
          </cell>
          <cell r="E8" t="str">
            <v>ATLANTIDA</v>
          </cell>
        </row>
        <row r="9">
          <cell r="A9" t="str">
            <v>01P02910</v>
          </cell>
          <cell r="B9" t="str">
            <v>Ruta 29, Acceso a El CURLA
Desvío en Ruta CA-13 Oriente, entre Tela/Ceiba</v>
          </cell>
          <cell r="C9" t="str">
            <v>CA</v>
          </cell>
          <cell r="D9">
            <v>3</v>
          </cell>
          <cell r="E9" t="str">
            <v>ATLANTIDA</v>
          </cell>
        </row>
        <row r="10">
          <cell r="A10" t="str">
            <v>01S14010</v>
          </cell>
          <cell r="B10" t="str">
            <v>Ruta 140, Desvío en CA-13 - Tornabe
Desvío en CA-13</v>
          </cell>
          <cell r="C10" t="str">
            <v>TD</v>
          </cell>
          <cell r="D10">
            <v>7.55</v>
          </cell>
          <cell r="E10" t="str">
            <v>ATLANTIDA</v>
          </cell>
        </row>
        <row r="11">
          <cell r="A11" t="str">
            <v>01S14210</v>
          </cell>
          <cell r="B11" t="str">
            <v>Ruta 142, Desvío en CA-13 - La Masica
Desvío en CA-13</v>
          </cell>
          <cell r="C11" t="str">
            <v>TD</v>
          </cell>
          <cell r="D11">
            <v>2.2999999999999998</v>
          </cell>
          <cell r="E11" t="str">
            <v>ATLANTIDA</v>
          </cell>
        </row>
        <row r="12">
          <cell r="A12" t="str">
            <v>01S15410</v>
          </cell>
          <cell r="B12" t="str">
            <v>Ruta 154, Siempre Viva - El Mal Paso - Cerritos</v>
          </cell>
          <cell r="C12" t="str">
            <v>TD</v>
          </cell>
          <cell r="D12">
            <v>7.2</v>
          </cell>
          <cell r="E12" t="str">
            <v>ATLANTIDA</v>
          </cell>
        </row>
        <row r="13">
          <cell r="A13" t="str">
            <v>01S15420</v>
          </cell>
          <cell r="B13" t="str">
            <v>Ruta 154, Siempre Viva - El Mal Paso - Cerritos
El Mal Paso</v>
          </cell>
          <cell r="C13" t="str">
            <v>MS</v>
          </cell>
          <cell r="D13">
            <v>6.21</v>
          </cell>
          <cell r="E13" t="str">
            <v>ATLANTIDA</v>
          </cell>
        </row>
        <row r="14">
          <cell r="A14" t="str">
            <v>01S18910</v>
          </cell>
          <cell r="B14" t="str">
            <v>Ruta 189, Toyos - Mezapa
Toyos</v>
          </cell>
          <cell r="C14" t="str">
            <v>TD</v>
          </cell>
          <cell r="D14">
            <v>6.15</v>
          </cell>
          <cell r="E14" t="str">
            <v>ATLANTIDA</v>
          </cell>
        </row>
        <row r="15">
          <cell r="A15" t="str">
            <v>01S20010</v>
          </cell>
          <cell r="B15" t="str">
            <v>Ruta 200, Ruta CA-13 - El Triunfo de la Cruz
Desvio en CA-13</v>
          </cell>
          <cell r="C15" t="str">
            <v>CH</v>
          </cell>
          <cell r="D15">
            <v>1.95</v>
          </cell>
          <cell r="E15" t="str">
            <v>ATLANTIDA</v>
          </cell>
        </row>
        <row r="16">
          <cell r="A16" t="str">
            <v>01S20110</v>
          </cell>
          <cell r="B16" t="str">
            <v>Ruta 201, S200 - La Ensenada
Desvio en S200</v>
          </cell>
          <cell r="C16" t="str">
            <v>CH</v>
          </cell>
          <cell r="D16">
            <v>2.65</v>
          </cell>
          <cell r="E16" t="str">
            <v>ATLANTIDA</v>
          </cell>
        </row>
        <row r="17">
          <cell r="A17" t="str">
            <v>01S20310</v>
          </cell>
          <cell r="B17" t="str">
            <v>Ruta 203, CA-13 - La Union - S204
Desvio en CA-13</v>
          </cell>
          <cell r="C17" t="str">
            <v>CH</v>
          </cell>
          <cell r="D17">
            <v>3.32</v>
          </cell>
          <cell r="E17" t="str">
            <v>ATLANTIDA</v>
          </cell>
        </row>
        <row r="18">
          <cell r="A18" t="str">
            <v>01S20320</v>
          </cell>
          <cell r="B18" t="str">
            <v>Ruta 203, CA-13 - La Union - S204
El Bambu</v>
          </cell>
          <cell r="C18" t="str">
            <v>MS</v>
          </cell>
          <cell r="D18">
            <v>8.6</v>
          </cell>
          <cell r="E18" t="str">
            <v>ATLANTIDA</v>
          </cell>
        </row>
        <row r="19">
          <cell r="A19" t="str">
            <v>01S20410</v>
          </cell>
          <cell r="B19" t="str">
            <v>Ruta 204, CA-13 - El Porvenir
Desvio en CA-13</v>
          </cell>
          <cell r="C19" t="str">
            <v>TD</v>
          </cell>
          <cell r="D19">
            <v>2.33</v>
          </cell>
          <cell r="E19" t="str">
            <v>ATLANTIDA</v>
          </cell>
        </row>
        <row r="20">
          <cell r="A20" t="str">
            <v>01S20420</v>
          </cell>
          <cell r="B20" t="str">
            <v>Ruta 204, CA-13 - El Porvenir
Fin Pavimento Tratamiento Doble</v>
          </cell>
          <cell r="C20" t="str">
            <v>CH</v>
          </cell>
          <cell r="D20">
            <v>1.67</v>
          </cell>
          <cell r="E20" t="str">
            <v>ATLANTIDA</v>
          </cell>
        </row>
        <row r="21">
          <cell r="A21" t="str">
            <v>01S20510</v>
          </cell>
          <cell r="B21" t="str">
            <v>Ruta 205, CA-13 - San Francisco - Santa Ana - CA-13
Desvio en CA-13</v>
          </cell>
          <cell r="C21" t="str">
            <v>TD</v>
          </cell>
          <cell r="D21">
            <v>8.5</v>
          </cell>
          <cell r="E21" t="str">
            <v>ATLANTIDA</v>
          </cell>
        </row>
        <row r="22">
          <cell r="A22" t="str">
            <v>01S20610</v>
          </cell>
          <cell r="B22" t="str">
            <v>Ruta 206, CA-13 - El Naranjal</v>
          </cell>
          <cell r="C22" t="str">
            <v>CH</v>
          </cell>
          <cell r="D22">
            <v>2</v>
          </cell>
          <cell r="E22" t="str">
            <v>ATLANTIDA</v>
          </cell>
        </row>
        <row r="23">
          <cell r="A23" t="str">
            <v>01V20000</v>
          </cell>
          <cell r="B23" t="str">
            <v>La Ceiba - Yaruca</v>
          </cell>
          <cell r="C23" t="str">
            <v>MS</v>
          </cell>
          <cell r="D23">
            <v>26.88</v>
          </cell>
          <cell r="E23" t="str">
            <v>ATLANTIDA</v>
          </cell>
        </row>
        <row r="24">
          <cell r="A24" t="str">
            <v>01V20100</v>
          </cell>
          <cell r="B24" t="str">
            <v>Yaruca - Toncontín - Urraco</v>
          </cell>
          <cell r="C24" t="str">
            <v>TI</v>
          </cell>
          <cell r="D24">
            <v>9</v>
          </cell>
          <cell r="E24" t="str">
            <v>ATLANTIDA</v>
          </cell>
        </row>
        <row r="25">
          <cell r="A25" t="str">
            <v>01V21100</v>
          </cell>
          <cell r="B25" t="str">
            <v>Ruta CA-13 - Perú</v>
          </cell>
          <cell r="C25" t="str">
            <v>MS</v>
          </cell>
          <cell r="D25">
            <v>1.5</v>
          </cell>
          <cell r="E25" t="str">
            <v>ATLANTIDA</v>
          </cell>
        </row>
        <row r="26">
          <cell r="A26" t="str">
            <v>01V22100</v>
          </cell>
          <cell r="B26" t="str">
            <v>Ruta CA-13 - El Cacao</v>
          </cell>
          <cell r="C26" t="str">
            <v>MS</v>
          </cell>
          <cell r="D26">
            <v>2</v>
          </cell>
          <cell r="E26" t="str">
            <v>ATLANTIDA</v>
          </cell>
        </row>
        <row r="27">
          <cell r="A27" t="str">
            <v>01V23500</v>
          </cell>
          <cell r="B27" t="str">
            <v>Jutiapa - Nueva Armenia</v>
          </cell>
          <cell r="C27" t="str">
            <v>MS</v>
          </cell>
          <cell r="D27">
            <v>7.8</v>
          </cell>
          <cell r="E27" t="str">
            <v>ATLANTIDA</v>
          </cell>
        </row>
        <row r="28">
          <cell r="A28" t="str">
            <v>01V24000</v>
          </cell>
          <cell r="B28" t="str">
            <v>Ruta CA-13 - Zapotal - Quebrada Grande</v>
          </cell>
          <cell r="C28" t="str">
            <v>TI</v>
          </cell>
          <cell r="D28">
            <v>9.6999999999999993</v>
          </cell>
          <cell r="E28" t="str">
            <v>ATLANTIDA</v>
          </cell>
        </row>
        <row r="29">
          <cell r="A29" t="str">
            <v>01V24310</v>
          </cell>
          <cell r="B29" t="str">
            <v>Jutiapa - Balfate - Río Coco (de: Jutiapa  a: LD  ATL/COLON)</v>
          </cell>
          <cell r="C29" t="str">
            <v>MS</v>
          </cell>
          <cell r="D29">
            <v>9.5</v>
          </cell>
          <cell r="E29" t="str">
            <v>ATLANTIDA</v>
          </cell>
        </row>
        <row r="30">
          <cell r="A30" t="str">
            <v>01V24500</v>
          </cell>
          <cell r="B30" t="str">
            <v>Belaire - Piedras Amarillas</v>
          </cell>
          <cell r="C30" t="str">
            <v>MS</v>
          </cell>
          <cell r="D30">
            <v>10</v>
          </cell>
          <cell r="E30" t="str">
            <v>ATLANTIDA</v>
          </cell>
        </row>
        <row r="31">
          <cell r="A31" t="str">
            <v>01V25010</v>
          </cell>
          <cell r="B31" t="str">
            <v>Ilamapa - Los Olanchitos - El Cenizo (Ilamapa - LD AT/CO)</v>
          </cell>
          <cell r="C31" t="str">
            <v>MS</v>
          </cell>
          <cell r="D31">
            <v>11.71</v>
          </cell>
          <cell r="E31" t="str">
            <v>ATLANTIDA</v>
          </cell>
        </row>
        <row r="32">
          <cell r="A32" t="str">
            <v>01V27900</v>
          </cell>
          <cell r="B32" t="str">
            <v>Ruta CA-13 - Trípoli - Flores de San Juan</v>
          </cell>
          <cell r="C32" t="str">
            <v>MS</v>
          </cell>
          <cell r="D32">
            <v>15</v>
          </cell>
          <cell r="E32" t="str">
            <v>ATLANTIDA</v>
          </cell>
        </row>
        <row r="33">
          <cell r="A33" t="str">
            <v>01V28100</v>
          </cell>
          <cell r="B33" t="str">
            <v>Agua Caliente - Paguales - Tarritos</v>
          </cell>
          <cell r="C33" t="str">
            <v>MS</v>
          </cell>
          <cell r="D33">
            <v>9.4499999999999993</v>
          </cell>
          <cell r="E33" t="str">
            <v>ATLANTIDA</v>
          </cell>
        </row>
        <row r="34">
          <cell r="A34" t="str">
            <v>01V28600</v>
          </cell>
          <cell r="B34" t="str">
            <v>San Juan Pueblo - San Juan Benque</v>
          </cell>
          <cell r="C34" t="str">
            <v>MS</v>
          </cell>
          <cell r="D34">
            <v>5</v>
          </cell>
          <cell r="E34" t="str">
            <v>ATLANTIDA</v>
          </cell>
        </row>
        <row r="35">
          <cell r="A35" t="str">
            <v>01V29100</v>
          </cell>
          <cell r="B35" t="str">
            <v>Cerritos - Esparta</v>
          </cell>
          <cell r="C35" t="str">
            <v>MS</v>
          </cell>
          <cell r="D35">
            <v>9.59</v>
          </cell>
          <cell r="E35" t="str">
            <v>ATLANTIDA</v>
          </cell>
        </row>
        <row r="36">
          <cell r="A36" t="str">
            <v>01V29200</v>
          </cell>
          <cell r="B36" t="str">
            <v>Cerritos - El Suspiro</v>
          </cell>
          <cell r="C36" t="str">
            <v>MS</v>
          </cell>
          <cell r="D36">
            <v>2</v>
          </cell>
          <cell r="E36" t="str">
            <v>ATLANTIDA</v>
          </cell>
        </row>
        <row r="37">
          <cell r="A37" t="str">
            <v>01V29300</v>
          </cell>
          <cell r="B37" t="str">
            <v>Esparta - Guadalupe</v>
          </cell>
          <cell r="C37" t="str">
            <v>MS</v>
          </cell>
          <cell r="D37">
            <v>4</v>
          </cell>
          <cell r="E37" t="str">
            <v>ATLANTIDA</v>
          </cell>
        </row>
        <row r="38">
          <cell r="A38" t="str">
            <v>01V30000</v>
          </cell>
          <cell r="B38" t="str">
            <v>Ruta CA-13 - Las Flores - Esparta</v>
          </cell>
          <cell r="C38" t="str">
            <v>MS</v>
          </cell>
          <cell r="D38">
            <v>25.8</v>
          </cell>
          <cell r="E38" t="str">
            <v>ATLANTIDA</v>
          </cell>
        </row>
        <row r="39">
          <cell r="A39" t="str">
            <v>01V30100</v>
          </cell>
          <cell r="B39" t="str">
            <v>Las Flores - Nueva Go</v>
          </cell>
          <cell r="C39" t="str">
            <v>MS</v>
          </cell>
          <cell r="D39">
            <v>9</v>
          </cell>
          <cell r="E39" t="str">
            <v>ATLANTIDA</v>
          </cell>
        </row>
        <row r="40">
          <cell r="A40" t="str">
            <v>01V30200</v>
          </cell>
          <cell r="B40" t="str">
            <v>Guachipilín - Sombra Verde - Cayo de Venado</v>
          </cell>
          <cell r="C40" t="str">
            <v>MS</v>
          </cell>
          <cell r="D40">
            <v>7.8</v>
          </cell>
          <cell r="E40" t="str">
            <v>ATLANTIDA</v>
          </cell>
        </row>
        <row r="41">
          <cell r="A41" t="str">
            <v>01V31000</v>
          </cell>
          <cell r="B41" t="str">
            <v>Mezapa - Matarras</v>
          </cell>
          <cell r="C41" t="str">
            <v>MS</v>
          </cell>
          <cell r="D41">
            <v>11.3</v>
          </cell>
          <cell r="E41" t="str">
            <v>ATLANTIDA</v>
          </cell>
        </row>
        <row r="42">
          <cell r="A42" t="str">
            <v>01V31110</v>
          </cell>
          <cell r="B42" t="str">
            <v>Ruta CA-13 - Mezapa - Nueva Florida (CA-13 - LD ATL/YO)</v>
          </cell>
          <cell r="C42" t="str">
            <v>MS</v>
          </cell>
          <cell r="D42">
            <v>21.65</v>
          </cell>
          <cell r="E42" t="str">
            <v>ATLANTIDA</v>
          </cell>
        </row>
        <row r="43">
          <cell r="A43" t="str">
            <v>01V32000</v>
          </cell>
          <cell r="B43" t="str">
            <v>Ruta CA-13 - Santa María - El Coco</v>
          </cell>
          <cell r="C43" t="str">
            <v>MS</v>
          </cell>
          <cell r="D43">
            <v>10.3</v>
          </cell>
          <cell r="E43" t="str">
            <v>ATLANTIDA</v>
          </cell>
        </row>
        <row r="44">
          <cell r="A44" t="str">
            <v>01V32100</v>
          </cell>
          <cell r="B44" t="str">
            <v>Ruta CA-13 - La Pita - Santa María</v>
          </cell>
          <cell r="C44" t="str">
            <v>MS</v>
          </cell>
          <cell r="D44">
            <v>6</v>
          </cell>
          <cell r="E44" t="str">
            <v>ATLANTIDA</v>
          </cell>
        </row>
        <row r="45">
          <cell r="A45" t="str">
            <v>01V32200</v>
          </cell>
          <cell r="B45" t="str">
            <v>El Coco - Zapote Monjiman - Las Delicias</v>
          </cell>
          <cell r="C45" t="str">
            <v>MS</v>
          </cell>
          <cell r="D45">
            <v>9.06</v>
          </cell>
          <cell r="E45" t="str">
            <v>ATLANTIDA</v>
          </cell>
        </row>
        <row r="46">
          <cell r="A46" t="str">
            <v>01V32300</v>
          </cell>
          <cell r="B46" t="str">
            <v>V322 - Cangeliquita Abajo - El Encanto</v>
          </cell>
          <cell r="C46" t="str">
            <v>MS</v>
          </cell>
          <cell r="D46">
            <v>7.76</v>
          </cell>
          <cell r="E46" t="str">
            <v>ATLANTIDA</v>
          </cell>
        </row>
        <row r="47">
          <cell r="A47" t="str">
            <v>01V32400</v>
          </cell>
          <cell r="B47" t="str">
            <v>V323 Buena Vista El Barro - Las Minas</v>
          </cell>
          <cell r="C47" t="str">
            <v>MS</v>
          </cell>
          <cell r="D47">
            <v>17.989999999999998</v>
          </cell>
          <cell r="E47" t="str">
            <v>ATLANTIDA</v>
          </cell>
        </row>
        <row r="48">
          <cell r="A48" t="str">
            <v>01V32500</v>
          </cell>
          <cell r="B48" t="str">
            <v>Acceso a Buena Vista El Barro</v>
          </cell>
          <cell r="C48" t="str">
            <v>MS</v>
          </cell>
          <cell r="D48">
            <v>2.3199999999999998</v>
          </cell>
          <cell r="E48" t="str">
            <v>ATLANTIDA</v>
          </cell>
        </row>
        <row r="49">
          <cell r="A49" t="str">
            <v>01V32600</v>
          </cell>
          <cell r="B49" t="str">
            <v>V325 - La Concepción</v>
          </cell>
          <cell r="C49" t="str">
            <v>MS</v>
          </cell>
          <cell r="D49">
            <v>2.7</v>
          </cell>
          <cell r="E49" t="str">
            <v>ATLANTIDA</v>
          </cell>
        </row>
        <row r="50">
          <cell r="A50" t="str">
            <v>01V32700</v>
          </cell>
          <cell r="B50" t="str">
            <v>V322 - Morazán - El Dorado</v>
          </cell>
          <cell r="C50" t="str">
            <v>MS</v>
          </cell>
          <cell r="D50">
            <v>8.15</v>
          </cell>
          <cell r="E50" t="str">
            <v>ATLANTIDA</v>
          </cell>
        </row>
        <row r="51">
          <cell r="A51" t="str">
            <v>01V32800</v>
          </cell>
          <cell r="B51" t="str">
            <v>Planes de Hicaque - El Dorado</v>
          </cell>
          <cell r="C51" t="str">
            <v>MS</v>
          </cell>
          <cell r="D51">
            <v>6.4</v>
          </cell>
          <cell r="E51" t="str">
            <v>ATLANTIDA</v>
          </cell>
        </row>
        <row r="52">
          <cell r="A52" t="str">
            <v>01V32900</v>
          </cell>
          <cell r="B52" t="str">
            <v>Ruta CA-13 - Planes de Hicaque</v>
          </cell>
          <cell r="C52" t="str">
            <v>MS</v>
          </cell>
          <cell r="D52">
            <v>5.45</v>
          </cell>
          <cell r="E52" t="str">
            <v>ATLANTIDA</v>
          </cell>
        </row>
        <row r="53">
          <cell r="A53" t="str">
            <v>01V33800</v>
          </cell>
          <cell r="B53" t="str">
            <v>Ruta CA-13 - San Francisco de Saco - San José de Tiburón</v>
          </cell>
          <cell r="C53" t="str">
            <v>MS</v>
          </cell>
          <cell r="D53">
            <v>4.6500000000000004</v>
          </cell>
          <cell r="E53" t="str">
            <v>ATLANTIDA</v>
          </cell>
        </row>
        <row r="54">
          <cell r="A54" t="str">
            <v>01V34400</v>
          </cell>
          <cell r="B54" t="str">
            <v>Atenas de San Cristobal - Sisama - Finca de Palma</v>
          </cell>
          <cell r="C54" t="str">
            <v>MS</v>
          </cell>
          <cell r="D54">
            <v>5.94</v>
          </cell>
          <cell r="E54" t="str">
            <v>ATLANTIDA</v>
          </cell>
        </row>
        <row r="55">
          <cell r="A55" t="str">
            <v>01V34500</v>
          </cell>
          <cell r="B55" t="str">
            <v>Arizona - V344</v>
          </cell>
          <cell r="C55" t="str">
            <v>MS</v>
          </cell>
          <cell r="D55">
            <v>8.17</v>
          </cell>
          <cell r="E55" t="str">
            <v>ATLANTIDA</v>
          </cell>
        </row>
        <row r="56">
          <cell r="A56" t="str">
            <v>01V35500</v>
          </cell>
          <cell r="B56" t="str">
            <v>Puente Highland Creek - Piedras Gordas - CA-13</v>
          </cell>
          <cell r="C56" t="str">
            <v>MS</v>
          </cell>
          <cell r="D56">
            <v>7.65</v>
          </cell>
          <cell r="E56" t="str">
            <v>ATLANTIDA</v>
          </cell>
        </row>
        <row r="57">
          <cell r="A57" t="str">
            <v>01V35600</v>
          </cell>
          <cell r="B57" t="str">
            <v>Piedras Gordas - Cabeza de Indio</v>
          </cell>
          <cell r="C57" t="str">
            <v>TI</v>
          </cell>
          <cell r="D57">
            <v>6</v>
          </cell>
          <cell r="E57" t="str">
            <v>ATLANTIDA</v>
          </cell>
        </row>
        <row r="58">
          <cell r="A58" t="str">
            <v>01V36200</v>
          </cell>
          <cell r="B58" t="str">
            <v>Triunfo de La Cruz - V361</v>
          </cell>
          <cell r="C58" t="str">
            <v>MS</v>
          </cell>
          <cell r="D58">
            <v>2.25</v>
          </cell>
          <cell r="E58" t="str">
            <v>ATLANTIDA</v>
          </cell>
        </row>
        <row r="59">
          <cell r="A59" t="str">
            <v>01V36500</v>
          </cell>
          <cell r="B59" t="str">
            <v>Tela - San Juan - Tornabé</v>
          </cell>
          <cell r="C59" t="str">
            <v>MS</v>
          </cell>
          <cell r="D59">
            <v>6.5</v>
          </cell>
          <cell r="E59" t="str">
            <v>ATLANTIDA</v>
          </cell>
        </row>
        <row r="60">
          <cell r="A60" t="str">
            <v>01V36700</v>
          </cell>
          <cell r="B60" t="str">
            <v>Ruta CA-13 - Jardín Botánico Lancetilla</v>
          </cell>
          <cell r="C60" t="str">
            <v>MS</v>
          </cell>
          <cell r="D60">
            <v>3.15</v>
          </cell>
          <cell r="E60" t="str">
            <v>ATLANTIDA</v>
          </cell>
        </row>
        <row r="61">
          <cell r="A61" t="str">
            <v>01V37000</v>
          </cell>
          <cell r="B61" t="str">
            <v>Ruta CA-13 - Quebrada de Arena</v>
          </cell>
          <cell r="C61" t="str">
            <v>MS</v>
          </cell>
          <cell r="D61">
            <v>4.2</v>
          </cell>
          <cell r="E61" t="str">
            <v>ATLANTIDA</v>
          </cell>
        </row>
        <row r="62">
          <cell r="A62" t="str">
            <v>01V37500</v>
          </cell>
          <cell r="B62" t="str">
            <v>La Mulera - V376</v>
          </cell>
          <cell r="C62" t="str">
            <v>MS</v>
          </cell>
          <cell r="D62">
            <v>3.85</v>
          </cell>
          <cell r="E62" t="str">
            <v>ATLANTIDA</v>
          </cell>
        </row>
        <row r="63">
          <cell r="A63" t="str">
            <v>01V37600</v>
          </cell>
          <cell r="B63" t="str">
            <v>Penman - La Fortuna - Agua Chiquita</v>
          </cell>
          <cell r="C63" t="str">
            <v>MS</v>
          </cell>
          <cell r="D63">
            <v>15.07</v>
          </cell>
          <cell r="E63" t="str">
            <v>ATLANTIDA</v>
          </cell>
        </row>
        <row r="64">
          <cell r="A64" t="str">
            <v>01V38000</v>
          </cell>
          <cell r="B64" t="str">
            <v>Ruta CA-13 - Buenos Aires</v>
          </cell>
          <cell r="C64" t="str">
            <v>MS</v>
          </cell>
          <cell r="D64">
            <v>2.2000000000000002</v>
          </cell>
          <cell r="E64" t="str">
            <v>ATLANTIDA</v>
          </cell>
        </row>
        <row r="65">
          <cell r="A65" t="str">
            <v>01V38100</v>
          </cell>
          <cell r="B65" t="str">
            <v>Pajuiles - San Antonio</v>
          </cell>
          <cell r="C65" t="str">
            <v>TI</v>
          </cell>
          <cell r="D65">
            <v>5.5</v>
          </cell>
          <cell r="E65" t="str">
            <v>ATLANTIDA</v>
          </cell>
        </row>
        <row r="66">
          <cell r="A66" t="str">
            <v>01V38200</v>
          </cell>
          <cell r="B66" t="str">
            <v>San Antonio - Fortaleza</v>
          </cell>
          <cell r="C66" t="str">
            <v>TI</v>
          </cell>
          <cell r="D66">
            <v>3</v>
          </cell>
          <cell r="E66" t="str">
            <v>ATLANTIDA</v>
          </cell>
        </row>
        <row r="67">
          <cell r="A67" t="str">
            <v>01V38300</v>
          </cell>
          <cell r="B67" t="str">
            <v>Fortaleza - Buena Vista</v>
          </cell>
          <cell r="C67" t="str">
            <v>TI</v>
          </cell>
          <cell r="D67">
            <v>4.5</v>
          </cell>
          <cell r="E67" t="str">
            <v>ATLANTIDA</v>
          </cell>
        </row>
        <row r="68">
          <cell r="A68" t="str">
            <v>01V38400</v>
          </cell>
          <cell r="B68" t="str">
            <v>Buena Vista - Empalme CA-13</v>
          </cell>
          <cell r="C68" t="str">
            <v>TI</v>
          </cell>
          <cell r="D68">
            <v>4.5</v>
          </cell>
          <cell r="E68" t="str">
            <v>ATLANTIDA</v>
          </cell>
        </row>
        <row r="69">
          <cell r="A69" t="str">
            <v>01V38500</v>
          </cell>
          <cell r="B69" t="str">
            <v>Pajuiles - Planes de Arena - V387</v>
          </cell>
          <cell r="C69" t="str">
            <v>MS</v>
          </cell>
          <cell r="D69">
            <v>5.35</v>
          </cell>
          <cell r="E69" t="str">
            <v>ATLANTIDA</v>
          </cell>
        </row>
        <row r="70">
          <cell r="A70" t="str">
            <v>01V38700</v>
          </cell>
          <cell r="B70" t="str">
            <v>Mezapa - Toloa Adentro - V376</v>
          </cell>
          <cell r="C70" t="str">
            <v>MS</v>
          </cell>
          <cell r="D70">
            <v>24.26</v>
          </cell>
          <cell r="E70" t="str">
            <v>ATLANTIDA</v>
          </cell>
        </row>
        <row r="71">
          <cell r="A71" t="str">
            <v>01V38800</v>
          </cell>
          <cell r="B71" t="str">
            <v>V387 - Crique los Martinez - V75620</v>
          </cell>
          <cell r="C71" t="str">
            <v>MS</v>
          </cell>
          <cell r="D71">
            <v>6</v>
          </cell>
          <cell r="E71" t="str">
            <v>ATLANTIDA</v>
          </cell>
        </row>
        <row r="72">
          <cell r="A72" t="str">
            <v>01V39510</v>
          </cell>
          <cell r="B72" t="str">
            <v>Mezapa (LD AT/YO Puente Batán) - Urraco Pueblo - Puente Rio Ulua</v>
          </cell>
          <cell r="C72" t="str">
            <v>MS</v>
          </cell>
          <cell r="D72">
            <v>7.9</v>
          </cell>
          <cell r="E72" t="str">
            <v>ATLANTIDA</v>
          </cell>
        </row>
        <row r="73">
          <cell r="A73" t="str">
            <v>01V75620</v>
          </cell>
          <cell r="B73" t="str">
            <v>Pte. Río Ulua - Meroa Río (LD Yoro/Atlantida - Meroa Río)</v>
          </cell>
          <cell r="C73" t="str">
            <v>MS</v>
          </cell>
          <cell r="D73">
            <v>12.42</v>
          </cell>
          <cell r="E73" t="str">
            <v>ATLANTIDA</v>
          </cell>
        </row>
        <row r="74">
          <cell r="A74" t="str">
            <v>02P01365</v>
          </cell>
          <cell r="B74" t="str">
            <v>Ruta CA-13 Oriente, Límite Deptal. Atlántida/Colón - Sabá
Límite Deptal. Atlántida/Colón (Caja Río Pire)</v>
          </cell>
          <cell r="C74" t="str">
            <v>CA</v>
          </cell>
          <cell r="D74">
            <v>19.46</v>
          </cell>
          <cell r="E74" t="str">
            <v>COLON</v>
          </cell>
        </row>
        <row r="75">
          <cell r="A75" t="str">
            <v>02P01370</v>
          </cell>
          <cell r="B75" t="str">
            <v>Ruta CA-13 Oriente, Sabá - Tocoa
Sabá (Desvío a Olanchito por Ruta 23)</v>
          </cell>
          <cell r="C75" t="str">
            <v>CA</v>
          </cell>
          <cell r="D75">
            <v>26.84</v>
          </cell>
          <cell r="E75" t="str">
            <v>COLON</v>
          </cell>
        </row>
        <row r="76">
          <cell r="A76" t="str">
            <v>02P01380</v>
          </cell>
          <cell r="B76" t="str">
            <v>Ruta CA-13 Oriente, Tocoa - Corocito
Tocoa (Pte. Río Tocoa, 877 m antes de entrada a Tocoa)</v>
          </cell>
          <cell r="C76" t="str">
            <v>CA</v>
          </cell>
          <cell r="D76">
            <v>29.81</v>
          </cell>
          <cell r="E76" t="str">
            <v>COLON</v>
          </cell>
        </row>
        <row r="77">
          <cell r="A77" t="str">
            <v>02P01385</v>
          </cell>
          <cell r="B77" t="str">
            <v>Ruta CA-13 Oriente, Corocito - Desvío a Trujillo
Corocito (Desvío a Bonito Oriental por Ruta 39)</v>
          </cell>
          <cell r="C77" t="str">
            <v>CA</v>
          </cell>
          <cell r="D77">
            <v>25.34</v>
          </cell>
          <cell r="E77" t="str">
            <v>COLON</v>
          </cell>
        </row>
        <row r="78">
          <cell r="A78" t="str">
            <v>02P01390</v>
          </cell>
          <cell r="B78" t="str">
            <v>Ruta CA-13 Oriente, Desvío a Trujillo - Puerto Castilla
Desvío a Trujillo por Ruta 27</v>
          </cell>
          <cell r="C78" t="str">
            <v>CA</v>
          </cell>
          <cell r="D78">
            <v>13</v>
          </cell>
          <cell r="E78" t="str">
            <v>COLON</v>
          </cell>
        </row>
        <row r="79">
          <cell r="A79" t="str">
            <v>02P02375</v>
          </cell>
          <cell r="B79" t="str">
            <v>Ruta 23, Límite Deptal. Yoro/Colón - Sabá
Límite Deptal. Yoro/Colón (Pte. Río Monga)</v>
          </cell>
          <cell r="C79" t="str">
            <v>CA</v>
          </cell>
          <cell r="D79">
            <v>1.37</v>
          </cell>
          <cell r="E79" t="str">
            <v>COLON</v>
          </cell>
        </row>
        <row r="80">
          <cell r="A80" t="str">
            <v>02P02710</v>
          </cell>
          <cell r="B80" t="str">
            <v>Ruta 27, Acceso a Trujillo
Desvío en Ruta CA-13 Oriente, entre Corocito/Puerto Casti</v>
          </cell>
          <cell r="C80" t="str">
            <v>CA</v>
          </cell>
          <cell r="D80">
            <v>4.5999999999999996</v>
          </cell>
          <cell r="E80" t="str">
            <v>COLON</v>
          </cell>
        </row>
        <row r="81">
          <cell r="A81" t="str">
            <v>02P03950</v>
          </cell>
          <cell r="B81" t="str">
            <v>Ruta 39, Límite Deptal. Olancho/Colón - Bonito Oriental
Límite Deptal. Olancho/Colón (Portillo La Esperanza)</v>
          </cell>
          <cell r="C81" t="str">
            <v>TD</v>
          </cell>
          <cell r="D81">
            <v>20.86</v>
          </cell>
          <cell r="E81" t="str">
            <v>COLON</v>
          </cell>
        </row>
        <row r="82">
          <cell r="A82" t="str">
            <v>02P03960</v>
          </cell>
          <cell r="B82" t="str">
            <v>Ruta 39, Bonito Oriental - Corocito
Bonito Oriental (Inicio del pavimento)</v>
          </cell>
          <cell r="C82" t="str">
            <v>CA</v>
          </cell>
          <cell r="D82">
            <v>7.84</v>
          </cell>
          <cell r="E82" t="str">
            <v>COLON</v>
          </cell>
        </row>
        <row r="83">
          <cell r="A83" t="str">
            <v>02S09910</v>
          </cell>
          <cell r="B83" t="str">
            <v>Ruta 99, Bonito Oriental (Zona Urbana Bonito Oriental)
Bonito Oriental (Desvío en Ruta 39)</v>
          </cell>
          <cell r="C83" t="str">
            <v>CA</v>
          </cell>
          <cell r="D83">
            <v>1.72</v>
          </cell>
          <cell r="E83" t="str">
            <v>COLON</v>
          </cell>
        </row>
        <row r="84">
          <cell r="A84" t="str">
            <v>02S09920</v>
          </cell>
          <cell r="B84" t="str">
            <v>Ruta 99, Bonito Oriental - Francia</v>
          </cell>
          <cell r="C84" t="str">
            <v>MS</v>
          </cell>
          <cell r="D84">
            <v>18.55</v>
          </cell>
          <cell r="E84" t="str">
            <v>COLON</v>
          </cell>
        </row>
        <row r="85">
          <cell r="A85" t="str">
            <v>02S09930</v>
          </cell>
          <cell r="B85" t="str">
            <v>Ruta 99, Francia - Limón
Aldea Francia</v>
          </cell>
          <cell r="C85" t="str">
            <v>MS</v>
          </cell>
          <cell r="D85">
            <v>15.85</v>
          </cell>
          <cell r="E85" t="str">
            <v>COLON</v>
          </cell>
        </row>
        <row r="86">
          <cell r="A86" t="str">
            <v>02S11310</v>
          </cell>
          <cell r="B86" t="str">
            <v>Ruta 113, Planes - Sonaguera
Planes (Desvío en Ruta CA-13, La Ceiba - Sabá)</v>
          </cell>
          <cell r="C86" t="str">
            <v>TD</v>
          </cell>
          <cell r="D86">
            <v>7.82</v>
          </cell>
          <cell r="E86" t="str">
            <v>COLON</v>
          </cell>
        </row>
        <row r="87">
          <cell r="A87" t="str">
            <v>02S11320</v>
          </cell>
          <cell r="B87" t="str">
            <v>Ruta 113, Sonaguera - Desvio El Coco
Sonaguera (Entrada principal)</v>
          </cell>
          <cell r="C87" t="str">
            <v>TD</v>
          </cell>
          <cell r="D87">
            <v>28.42</v>
          </cell>
          <cell r="E87" t="str">
            <v>COLON</v>
          </cell>
        </row>
        <row r="88">
          <cell r="A88" t="str">
            <v>02S11330</v>
          </cell>
          <cell r="B88" t="str">
            <v>Ruta 113, Desvio El Coco - Empalme Ruta CA-13</v>
          </cell>
          <cell r="C88" t="str">
            <v>MS</v>
          </cell>
          <cell r="D88">
            <v>30.64</v>
          </cell>
          <cell r="E88" t="str">
            <v>COLON</v>
          </cell>
        </row>
        <row r="89">
          <cell r="A89" t="str">
            <v>02V24320</v>
          </cell>
          <cell r="B89" t="str">
            <v>Jutiapa - Balfate - Río Coco (LD ATL/COL - Río Coco)</v>
          </cell>
          <cell r="C89" t="str">
            <v>MS</v>
          </cell>
          <cell r="D89">
            <v>27.97</v>
          </cell>
          <cell r="E89" t="str">
            <v>COLON</v>
          </cell>
        </row>
        <row r="90">
          <cell r="A90" t="str">
            <v>02V25020</v>
          </cell>
          <cell r="B90" t="str">
            <v>Ilamapa - Los Olanchitos - El Cenizo (LD ATL/COL-El Cenizo)</v>
          </cell>
          <cell r="C90" t="str">
            <v>TI</v>
          </cell>
          <cell r="D90">
            <v>5.6</v>
          </cell>
          <cell r="E90" t="str">
            <v>COLON</v>
          </cell>
        </row>
        <row r="91">
          <cell r="A91" t="str">
            <v>02V64320</v>
          </cell>
          <cell r="B91" t="str">
            <v>Olanchito - El Juncal - CA-13 (LD YO/COL - CA13)</v>
          </cell>
          <cell r="C91" t="str">
            <v>MS</v>
          </cell>
          <cell r="D91">
            <v>5.26</v>
          </cell>
          <cell r="E91" t="str">
            <v>COLON</v>
          </cell>
        </row>
        <row r="92">
          <cell r="A92" t="str">
            <v>02V80000</v>
          </cell>
          <cell r="B92" t="str">
            <v>Ruta CA-13 - S113</v>
          </cell>
          <cell r="C92" t="str">
            <v>MS</v>
          </cell>
          <cell r="D92">
            <v>11.2</v>
          </cell>
          <cell r="E92" t="str">
            <v>COLON</v>
          </cell>
        </row>
        <row r="93">
          <cell r="A93" t="str">
            <v>02V80700</v>
          </cell>
          <cell r="B93" t="str">
            <v>Ruta CA-13 - San José de Corrales</v>
          </cell>
          <cell r="C93" t="str">
            <v>MS</v>
          </cell>
          <cell r="D93">
            <v>9.36</v>
          </cell>
          <cell r="E93" t="str">
            <v>COLON</v>
          </cell>
        </row>
        <row r="94">
          <cell r="A94" t="str">
            <v>02V80800</v>
          </cell>
          <cell r="B94" t="str">
            <v>Ruta CA-13 - Aldea Juan Antonio</v>
          </cell>
          <cell r="C94" t="str">
            <v>MS</v>
          </cell>
          <cell r="D94">
            <v>1.68</v>
          </cell>
          <cell r="E94" t="str">
            <v>COLON</v>
          </cell>
        </row>
        <row r="95">
          <cell r="A95" t="str">
            <v>02V81500</v>
          </cell>
          <cell r="B95" t="str">
            <v>Taujica - Abicinia</v>
          </cell>
          <cell r="C95" t="str">
            <v>MS</v>
          </cell>
          <cell r="D95">
            <v>19.3</v>
          </cell>
          <cell r="E95" t="str">
            <v>COLON</v>
          </cell>
        </row>
        <row r="96">
          <cell r="A96" t="str">
            <v>02V81600</v>
          </cell>
          <cell r="B96" t="str">
            <v>V815 - Las Vegas</v>
          </cell>
          <cell r="C96" t="str">
            <v>TI</v>
          </cell>
          <cell r="D96">
            <v>3.32</v>
          </cell>
          <cell r="E96" t="str">
            <v>COLON</v>
          </cell>
        </row>
        <row r="97">
          <cell r="A97" t="str">
            <v>02V82400</v>
          </cell>
          <cell r="B97" t="str">
            <v>Ruta CA-13 - La Ceibita</v>
          </cell>
          <cell r="C97" t="str">
            <v>MS</v>
          </cell>
          <cell r="D97">
            <v>1.9</v>
          </cell>
          <cell r="E97" t="str">
            <v>COLON</v>
          </cell>
        </row>
        <row r="98">
          <cell r="A98" t="str">
            <v>02V82500</v>
          </cell>
          <cell r="B98" t="str">
            <v>Ruta CA-13 - El Guapinol</v>
          </cell>
          <cell r="C98" t="str">
            <v>MS</v>
          </cell>
          <cell r="D98">
            <v>2.2400000000000002</v>
          </cell>
          <cell r="E98" t="str">
            <v>COLON</v>
          </cell>
        </row>
        <row r="99">
          <cell r="A99" t="str">
            <v>02V82600</v>
          </cell>
          <cell r="B99" t="str">
            <v>Ruta CA-13 - La Concepción</v>
          </cell>
          <cell r="C99" t="str">
            <v>MS</v>
          </cell>
          <cell r="D99">
            <v>2.56</v>
          </cell>
          <cell r="E99" t="str">
            <v>COLON</v>
          </cell>
        </row>
        <row r="100">
          <cell r="A100" t="str">
            <v>02V82900</v>
          </cell>
          <cell r="B100" t="str">
            <v>Zamora - Cayo Sierra</v>
          </cell>
          <cell r="C100" t="str">
            <v>MS</v>
          </cell>
          <cell r="D100">
            <v>3.3</v>
          </cell>
          <cell r="E100" t="str">
            <v>COLON</v>
          </cell>
        </row>
        <row r="101">
          <cell r="A101" t="str">
            <v>02V83500</v>
          </cell>
          <cell r="B101" t="str">
            <v>El Achiote - Luzón - Tiburon - CA-13</v>
          </cell>
          <cell r="C101" t="str">
            <v>MS</v>
          </cell>
          <cell r="D101">
            <v>7</v>
          </cell>
          <cell r="E101" t="str">
            <v>COLON</v>
          </cell>
        </row>
        <row r="102">
          <cell r="A102" t="str">
            <v>02V83600</v>
          </cell>
          <cell r="B102" t="str">
            <v>Lérida - Cuaca Aldea</v>
          </cell>
          <cell r="C102" t="str">
            <v>MS</v>
          </cell>
          <cell r="D102">
            <v>2.72</v>
          </cell>
          <cell r="E102" t="str">
            <v>COLON</v>
          </cell>
        </row>
        <row r="103">
          <cell r="A103" t="str">
            <v>02V83700</v>
          </cell>
          <cell r="B103" t="str">
            <v>Prieta - Barranco Chele</v>
          </cell>
          <cell r="C103" t="str">
            <v>MS</v>
          </cell>
          <cell r="D103">
            <v>3.44</v>
          </cell>
          <cell r="E103" t="str">
            <v>COLON</v>
          </cell>
        </row>
        <row r="104">
          <cell r="A104" t="str">
            <v>02V83900</v>
          </cell>
          <cell r="B104" t="str">
            <v>Ruta CA-13 - Orica</v>
          </cell>
          <cell r="C104" t="str">
            <v>MS</v>
          </cell>
          <cell r="D104">
            <v>3.12</v>
          </cell>
          <cell r="E104" t="str">
            <v>COLON</v>
          </cell>
        </row>
        <row r="105">
          <cell r="A105" t="str">
            <v>02V84100</v>
          </cell>
          <cell r="B105" t="str">
            <v>Ruta CA-13 - El Jaguillo</v>
          </cell>
          <cell r="C105" t="str">
            <v>MS</v>
          </cell>
          <cell r="D105">
            <v>3.52</v>
          </cell>
          <cell r="E105" t="str">
            <v>COLON</v>
          </cell>
        </row>
        <row r="106">
          <cell r="A106" t="str">
            <v>02V84200</v>
          </cell>
          <cell r="B106" t="str">
            <v>Sabá - Las Golondrinas</v>
          </cell>
          <cell r="C106" t="str">
            <v>MS</v>
          </cell>
          <cell r="D106">
            <v>2.4</v>
          </cell>
          <cell r="E106" t="str">
            <v>COLON</v>
          </cell>
        </row>
        <row r="107">
          <cell r="A107" t="str">
            <v>02V85200</v>
          </cell>
          <cell r="B107" t="str">
            <v>Sonaguera - Isleta Central</v>
          </cell>
          <cell r="C107" t="str">
            <v>MS</v>
          </cell>
          <cell r="D107">
            <v>8.4</v>
          </cell>
          <cell r="E107" t="str">
            <v>COLON</v>
          </cell>
        </row>
        <row r="108">
          <cell r="A108" t="str">
            <v>02V85600</v>
          </cell>
          <cell r="B108" t="str">
            <v>V643 - Lucía - Elixír</v>
          </cell>
          <cell r="C108" t="str">
            <v>MS</v>
          </cell>
          <cell r="D108">
            <v>4.8</v>
          </cell>
          <cell r="E108" t="str">
            <v>COLON</v>
          </cell>
        </row>
        <row r="109">
          <cell r="A109" t="str">
            <v>02V85700</v>
          </cell>
          <cell r="B109" t="str">
            <v>Ruta CA-13 - Sonaguera</v>
          </cell>
          <cell r="C109" t="str">
            <v>MS</v>
          </cell>
          <cell r="D109">
            <v>6.85</v>
          </cell>
          <cell r="E109" t="str">
            <v>COLON</v>
          </cell>
        </row>
        <row r="110">
          <cell r="A110" t="str">
            <v>02V85800</v>
          </cell>
          <cell r="B110" t="str">
            <v>Ruta CA-13 - Elíxir</v>
          </cell>
          <cell r="C110" t="str">
            <v>MS</v>
          </cell>
          <cell r="D110">
            <v>2.75</v>
          </cell>
          <cell r="E110" t="str">
            <v>COLON</v>
          </cell>
        </row>
        <row r="111">
          <cell r="A111" t="str">
            <v>02V86500</v>
          </cell>
          <cell r="B111" t="str">
            <v>S113 - Río de Piedras - La Geoconda</v>
          </cell>
          <cell r="C111" t="str">
            <v>MS</v>
          </cell>
          <cell r="D111">
            <v>6.2</v>
          </cell>
          <cell r="E111" t="str">
            <v>COLON</v>
          </cell>
        </row>
        <row r="112">
          <cell r="A112" t="str">
            <v>02V86600</v>
          </cell>
          <cell r="B112" t="str">
            <v>V865 - El Sastre</v>
          </cell>
          <cell r="C112" t="str">
            <v>MS</v>
          </cell>
          <cell r="D112">
            <v>2.65</v>
          </cell>
          <cell r="E112" t="str">
            <v>COLON</v>
          </cell>
        </row>
        <row r="113">
          <cell r="A113" t="str">
            <v>02V86700</v>
          </cell>
          <cell r="B113" t="str">
            <v>S113 - Central Arenas - V865</v>
          </cell>
          <cell r="C113" t="str">
            <v>MS</v>
          </cell>
          <cell r="D113">
            <v>2.2000000000000002</v>
          </cell>
          <cell r="E113" t="str">
            <v>COLON</v>
          </cell>
        </row>
        <row r="114">
          <cell r="A114" t="str">
            <v>02V86800</v>
          </cell>
          <cell r="B114" t="str">
            <v>Lorelay - La Cubana</v>
          </cell>
          <cell r="C114" t="str">
            <v>MS</v>
          </cell>
          <cell r="D114">
            <v>3.4</v>
          </cell>
          <cell r="E114" t="str">
            <v>COLON</v>
          </cell>
        </row>
        <row r="115">
          <cell r="A115" t="str">
            <v>02V87000</v>
          </cell>
          <cell r="B115" t="str">
            <v>V868 - El Limón - V872</v>
          </cell>
          <cell r="C115" t="str">
            <v>MS</v>
          </cell>
          <cell r="D115">
            <v>1.62</v>
          </cell>
          <cell r="E115" t="str">
            <v>COLON</v>
          </cell>
        </row>
        <row r="116">
          <cell r="A116" t="str">
            <v>02V87100</v>
          </cell>
          <cell r="B116" t="str">
            <v>V870 - La Zopilota</v>
          </cell>
          <cell r="C116" t="str">
            <v>MS</v>
          </cell>
          <cell r="D116">
            <v>0.6</v>
          </cell>
          <cell r="E116" t="str">
            <v>COLON</v>
          </cell>
        </row>
        <row r="117">
          <cell r="A117" t="str">
            <v>02V87200</v>
          </cell>
          <cell r="B117" t="str">
            <v>La Churrusquera - Ilaria - El Guayabal</v>
          </cell>
          <cell r="C117" t="str">
            <v>MS</v>
          </cell>
          <cell r="D117">
            <v>2.6</v>
          </cell>
          <cell r="E117" t="str">
            <v>COLON</v>
          </cell>
        </row>
        <row r="118">
          <cell r="A118" t="str">
            <v>02V87500</v>
          </cell>
          <cell r="B118" t="str">
            <v>Chacalapa - El Chichiguite - Ilaria</v>
          </cell>
          <cell r="C118" t="str">
            <v>MS</v>
          </cell>
          <cell r="D118">
            <v>7.65</v>
          </cell>
          <cell r="E118" t="str">
            <v>COLON</v>
          </cell>
        </row>
        <row r="119">
          <cell r="A119" t="str">
            <v>02V88000</v>
          </cell>
          <cell r="B119" t="str">
            <v>Lorelay - Isleta Central</v>
          </cell>
          <cell r="C119" t="str">
            <v>MS</v>
          </cell>
          <cell r="D119">
            <v>7.65</v>
          </cell>
          <cell r="E119" t="str">
            <v>COLON</v>
          </cell>
        </row>
        <row r="120">
          <cell r="A120" t="str">
            <v>02V88100</v>
          </cell>
          <cell r="B120" t="str">
            <v>V880 - Buena Vista</v>
          </cell>
          <cell r="C120" t="str">
            <v>MS</v>
          </cell>
          <cell r="D120">
            <v>1.5</v>
          </cell>
          <cell r="E120" t="str">
            <v>COLON</v>
          </cell>
        </row>
        <row r="121">
          <cell r="A121" t="str">
            <v>02V88600</v>
          </cell>
          <cell r="B121" t="str">
            <v>S113 - Agua Caliente</v>
          </cell>
          <cell r="C121" t="str">
            <v>MS</v>
          </cell>
          <cell r="D121">
            <v>1.8</v>
          </cell>
          <cell r="E121" t="str">
            <v>COLON</v>
          </cell>
        </row>
        <row r="122">
          <cell r="A122" t="str">
            <v>02V89000</v>
          </cell>
          <cell r="B122" t="str">
            <v>S113 - Las Pilas</v>
          </cell>
          <cell r="C122" t="str">
            <v>MS</v>
          </cell>
          <cell r="D122">
            <v>4.5</v>
          </cell>
          <cell r="E122" t="str">
            <v>COLON</v>
          </cell>
        </row>
        <row r="123">
          <cell r="A123" t="str">
            <v>02V89200</v>
          </cell>
          <cell r="B123" t="str">
            <v>S113 - Río Arriba</v>
          </cell>
          <cell r="C123" t="str">
            <v>MS</v>
          </cell>
          <cell r="D123">
            <v>3</v>
          </cell>
          <cell r="E123" t="str">
            <v>COLON</v>
          </cell>
        </row>
        <row r="124">
          <cell r="A124" t="str">
            <v>02V89600</v>
          </cell>
          <cell r="B124" t="str">
            <v>S113 - Ilanga - Monte Abajo - S113</v>
          </cell>
          <cell r="C124" t="str">
            <v>MS</v>
          </cell>
          <cell r="D124">
            <v>2.95</v>
          </cell>
          <cell r="E124" t="str">
            <v>COLON</v>
          </cell>
        </row>
        <row r="125">
          <cell r="A125" t="str">
            <v>02V90000</v>
          </cell>
          <cell r="B125" t="str">
            <v>S113 - El Coco - Irineo</v>
          </cell>
          <cell r="C125" t="str">
            <v>MS</v>
          </cell>
          <cell r="D125">
            <v>6.5</v>
          </cell>
          <cell r="E125" t="str">
            <v>COLON</v>
          </cell>
        </row>
        <row r="126">
          <cell r="A126" t="str">
            <v>02V90100</v>
          </cell>
          <cell r="B126" t="str">
            <v>V900 - El Benque - Brisas de San Antonio</v>
          </cell>
          <cell r="C126" t="str">
            <v>TI</v>
          </cell>
          <cell r="D126">
            <v>10.82</v>
          </cell>
          <cell r="E126" t="str">
            <v>COLON</v>
          </cell>
        </row>
        <row r="127">
          <cell r="A127" t="str">
            <v>02V90200</v>
          </cell>
          <cell r="B127" t="str">
            <v>El Remolino - Puerto Rico - La Pedrosa</v>
          </cell>
          <cell r="C127" t="str">
            <v>TI</v>
          </cell>
          <cell r="D127">
            <v>7.6</v>
          </cell>
          <cell r="E127" t="str">
            <v>COLON</v>
          </cell>
        </row>
        <row r="128">
          <cell r="A128" t="str">
            <v>02V90300</v>
          </cell>
          <cell r="B128" t="str">
            <v>La Brea - Santa Elena</v>
          </cell>
          <cell r="C128" t="str">
            <v>TI</v>
          </cell>
          <cell r="D128">
            <v>8.92</v>
          </cell>
          <cell r="E128" t="str">
            <v>COLON</v>
          </cell>
        </row>
        <row r="129">
          <cell r="A129" t="str">
            <v>02V90600</v>
          </cell>
          <cell r="B129" t="str">
            <v>S113 - Cuyamel - Higuerito</v>
          </cell>
          <cell r="C129" t="str">
            <v>MS</v>
          </cell>
          <cell r="D129">
            <v>4.3</v>
          </cell>
          <cell r="E129" t="str">
            <v>COLON</v>
          </cell>
        </row>
        <row r="130">
          <cell r="A130" t="str">
            <v>02V90700</v>
          </cell>
          <cell r="B130" t="str">
            <v>S113 -  V912</v>
          </cell>
          <cell r="C130" t="str">
            <v>MS</v>
          </cell>
          <cell r="D130">
            <v>4</v>
          </cell>
          <cell r="E130" t="str">
            <v>COLON</v>
          </cell>
        </row>
        <row r="131">
          <cell r="A131" t="str">
            <v>02V91200</v>
          </cell>
          <cell r="B131" t="str">
            <v>Ruta CA-13 - El Mochito - S113</v>
          </cell>
          <cell r="C131" t="str">
            <v>MS</v>
          </cell>
          <cell r="D131">
            <v>18.71</v>
          </cell>
          <cell r="E131" t="str">
            <v>COLON</v>
          </cell>
        </row>
        <row r="132">
          <cell r="A132" t="str">
            <v>02V92000</v>
          </cell>
          <cell r="B132" t="str">
            <v>Ruta CA-13 - Santa Rosa de Aguán</v>
          </cell>
          <cell r="C132" t="str">
            <v>MS</v>
          </cell>
          <cell r="D132">
            <v>19.899999999999999</v>
          </cell>
          <cell r="E132" t="str">
            <v>COLON</v>
          </cell>
        </row>
        <row r="133">
          <cell r="A133" t="str">
            <v>02V92100</v>
          </cell>
          <cell r="B133" t="str">
            <v>Frenacain - Trabajaderos</v>
          </cell>
          <cell r="C133" t="str">
            <v>MS</v>
          </cell>
          <cell r="D133">
            <v>6.98</v>
          </cell>
          <cell r="E133" t="str">
            <v>COLON</v>
          </cell>
        </row>
        <row r="134">
          <cell r="A134" t="str">
            <v>02V92200</v>
          </cell>
          <cell r="B134" t="str">
            <v>V921 - Trabajaderos</v>
          </cell>
          <cell r="C134" t="str">
            <v>TI</v>
          </cell>
          <cell r="D134">
            <v>1.78</v>
          </cell>
          <cell r="E134" t="str">
            <v>COLON</v>
          </cell>
        </row>
        <row r="135">
          <cell r="A135" t="str">
            <v>02V93000</v>
          </cell>
          <cell r="B135" t="str">
            <v>Agua Amarilla - 25 de Abril - Chapagua</v>
          </cell>
          <cell r="C135" t="str">
            <v>MS</v>
          </cell>
          <cell r="D135">
            <v>3.5</v>
          </cell>
          <cell r="E135" t="str">
            <v>COLON</v>
          </cell>
        </row>
        <row r="136">
          <cell r="A136" t="str">
            <v>02V93100</v>
          </cell>
          <cell r="B136" t="str">
            <v>Agua Amarilla - Los Tarros</v>
          </cell>
          <cell r="C136" t="str">
            <v>MS</v>
          </cell>
          <cell r="D136">
            <v>1.8</v>
          </cell>
          <cell r="E136" t="str">
            <v>COLON</v>
          </cell>
        </row>
        <row r="137">
          <cell r="A137" t="str">
            <v>02V94000</v>
          </cell>
          <cell r="B137" t="str">
            <v>Trujillo - Santa Fé - Guadalupe</v>
          </cell>
          <cell r="C137" t="str">
            <v>MS</v>
          </cell>
          <cell r="D137">
            <v>16.5</v>
          </cell>
          <cell r="E137" t="str">
            <v>COLON</v>
          </cell>
        </row>
        <row r="138">
          <cell r="A138" t="str">
            <v>02V94100</v>
          </cell>
          <cell r="B138" t="str">
            <v>Guadalupe - Betulia</v>
          </cell>
          <cell r="C138" t="str">
            <v>MS</v>
          </cell>
          <cell r="D138">
            <v>5.5</v>
          </cell>
          <cell r="E138" t="str">
            <v>COLON</v>
          </cell>
        </row>
        <row r="139">
          <cell r="A139" t="str">
            <v>02V95000</v>
          </cell>
          <cell r="B139" t="str">
            <v>Bonito Oriental - Pozo Zarco - El Plantel</v>
          </cell>
          <cell r="C139" t="str">
            <v>TI</v>
          </cell>
          <cell r="D139">
            <v>21.6</v>
          </cell>
          <cell r="E139" t="str">
            <v>COLON</v>
          </cell>
        </row>
        <row r="140">
          <cell r="A140" t="str">
            <v>02V95100</v>
          </cell>
          <cell r="B140" t="str">
            <v>Vista Hermosa - San Jose de Minerales - La Union</v>
          </cell>
          <cell r="C140" t="str">
            <v>TI</v>
          </cell>
          <cell r="D140">
            <v>9.93</v>
          </cell>
          <cell r="E140" t="str">
            <v>COLON</v>
          </cell>
        </row>
        <row r="141">
          <cell r="A141" t="str">
            <v>02V95500</v>
          </cell>
          <cell r="B141" t="str">
            <v>Carbonal - Playa de Ganado</v>
          </cell>
          <cell r="C141" t="str">
            <v>MS</v>
          </cell>
          <cell r="D141">
            <v>7.31</v>
          </cell>
          <cell r="E141" t="str">
            <v>COLON</v>
          </cell>
        </row>
        <row r="142">
          <cell r="A142" t="str">
            <v>02V95600</v>
          </cell>
          <cell r="B142" t="str">
            <v>Playa de Ganado - La Paz - Las Delicias</v>
          </cell>
          <cell r="C142" t="str">
            <v>TI</v>
          </cell>
          <cell r="D142">
            <v>11.39</v>
          </cell>
          <cell r="E142" t="str">
            <v>COLON</v>
          </cell>
        </row>
        <row r="143">
          <cell r="A143" t="str">
            <v>02V96500</v>
          </cell>
          <cell r="B143" t="str">
            <v>S099 - Desvío de Limón - Iriona</v>
          </cell>
          <cell r="C143" t="str">
            <v>TI</v>
          </cell>
          <cell r="D143">
            <v>50</v>
          </cell>
          <cell r="E143" t="str">
            <v>COLON</v>
          </cell>
        </row>
        <row r="144">
          <cell r="A144" t="str">
            <v>02V96600</v>
          </cell>
          <cell r="B144" t="str">
            <v>Ciriboya - El Castillo</v>
          </cell>
          <cell r="C144" t="str">
            <v>MS</v>
          </cell>
          <cell r="D144">
            <v>15.5</v>
          </cell>
          <cell r="E144" t="str">
            <v>COLON</v>
          </cell>
        </row>
        <row r="145">
          <cell r="A145" t="str">
            <v>02V96700</v>
          </cell>
          <cell r="B145" t="str">
            <v>San Jose de la Punta - Zambita - El Castillo</v>
          </cell>
          <cell r="C145" t="str">
            <v>MS</v>
          </cell>
          <cell r="D145">
            <v>28.6</v>
          </cell>
          <cell r="E145" t="str">
            <v>COLON</v>
          </cell>
        </row>
        <row r="146">
          <cell r="A146" t="str">
            <v>02V96800</v>
          </cell>
          <cell r="B146" t="str">
            <v>El Way - Laguna Bacalar</v>
          </cell>
          <cell r="C146" t="str">
            <v>TI</v>
          </cell>
          <cell r="D146">
            <v>10.050000000000001</v>
          </cell>
          <cell r="E146" t="str">
            <v>COLON</v>
          </cell>
        </row>
        <row r="147">
          <cell r="A147" t="str">
            <v>02V97000</v>
          </cell>
          <cell r="B147" t="str">
            <v>Zambita - Rio Negro - Caño Blanco</v>
          </cell>
          <cell r="C147" t="str">
            <v>TI</v>
          </cell>
          <cell r="D147">
            <v>4.58</v>
          </cell>
          <cell r="E147" t="str">
            <v>COLON</v>
          </cell>
        </row>
        <row r="148">
          <cell r="A148" t="str">
            <v>02V97100</v>
          </cell>
          <cell r="B148" t="str">
            <v>Zambita - El Siete (Escuela)</v>
          </cell>
          <cell r="C148" t="str">
            <v>TI</v>
          </cell>
          <cell r="D148">
            <v>5.18</v>
          </cell>
          <cell r="E148" t="str">
            <v>COLON</v>
          </cell>
        </row>
        <row r="149">
          <cell r="A149" t="str">
            <v>02V97200</v>
          </cell>
          <cell r="B149" t="str">
            <v>V971 - Victoria (Embarcadero)</v>
          </cell>
          <cell r="C149" t="str">
            <v>TI</v>
          </cell>
          <cell r="D149">
            <v>2.36</v>
          </cell>
          <cell r="E149" t="str">
            <v>COLON</v>
          </cell>
        </row>
        <row r="150">
          <cell r="A150" t="str">
            <v>02V97300</v>
          </cell>
          <cell r="B150" t="str">
            <v>Sico - Champas - Rio Paya</v>
          </cell>
          <cell r="C150" t="str">
            <v>MS</v>
          </cell>
          <cell r="D150">
            <v>42</v>
          </cell>
          <cell r="E150" t="str">
            <v>COLON</v>
          </cell>
        </row>
        <row r="151">
          <cell r="A151" t="str">
            <v>02V97400</v>
          </cell>
          <cell r="B151" t="str">
            <v>Sico - Los Naranjos</v>
          </cell>
          <cell r="C151" t="str">
            <v>TI</v>
          </cell>
          <cell r="D151">
            <v>5.78</v>
          </cell>
          <cell r="E151" t="str">
            <v>COLON</v>
          </cell>
        </row>
        <row r="152">
          <cell r="A152" t="str">
            <v>02V97500</v>
          </cell>
          <cell r="B152" t="str">
            <v>Playa u Ocotales - V973</v>
          </cell>
          <cell r="C152" t="str">
            <v>MS</v>
          </cell>
          <cell r="D152">
            <v>0.75</v>
          </cell>
          <cell r="E152" t="str">
            <v>COLON</v>
          </cell>
        </row>
        <row r="153">
          <cell r="A153" t="str">
            <v>02V97600</v>
          </cell>
          <cell r="B153" t="str">
            <v>Champas - Serranias - Casa Quemada</v>
          </cell>
          <cell r="C153" t="str">
            <v>MS</v>
          </cell>
          <cell r="D153">
            <v>4.5</v>
          </cell>
          <cell r="E153" t="str">
            <v>COLON</v>
          </cell>
        </row>
        <row r="154">
          <cell r="A154" t="str">
            <v>03P00520</v>
          </cell>
          <cell r="B154" t="str">
            <v>Ruta CA-5 Norte, Límite Deptal. F.M./Comayagua - Vista Linda
Límite Deptal. Francisco Morazán/Comayagua</v>
          </cell>
          <cell r="C154" t="str">
            <v>CA</v>
          </cell>
          <cell r="D154">
            <v>6.57</v>
          </cell>
          <cell r="E154" t="str">
            <v>COMAYAGUA</v>
          </cell>
        </row>
        <row r="155">
          <cell r="A155" t="str">
            <v>03P00522</v>
          </cell>
          <cell r="B155" t="str">
            <v>Ruta CA-5 Norte, Vista Linda - Inicio Valle de Comayagua las Mercedes
Vista Linda (Frente placa SECOPT)</v>
          </cell>
          <cell r="C155" t="str">
            <v>CA</v>
          </cell>
          <cell r="D155">
            <v>12.4</v>
          </cell>
          <cell r="E155" t="str">
            <v>COMAYAGUA</v>
          </cell>
        </row>
        <row r="156">
          <cell r="A156" t="str">
            <v>03P00523</v>
          </cell>
          <cell r="B156" t="str">
            <v>Ruta CA-5 Norte, Inicio Valle de Comayagua - Palmerola
Las Mercedes (Desvío a Lamaní, inicio Valle de Comayagua)</v>
          </cell>
          <cell r="C156" t="str">
            <v>CA</v>
          </cell>
          <cell r="D156">
            <v>8.92</v>
          </cell>
          <cell r="E156" t="str">
            <v>COMAYAGUA</v>
          </cell>
        </row>
        <row r="157">
          <cell r="A157" t="str">
            <v>03P00525</v>
          </cell>
          <cell r="B157" t="str">
            <v>Ruta CA-5 Norte, Palmerola - Libramiento - Final Valle de Comayagua
Palmerola (Desvío a La Paz por Ruta CA-7)</v>
          </cell>
          <cell r="C157" t="str">
            <v>CA</v>
          </cell>
          <cell r="D157">
            <v>20.420000000000002</v>
          </cell>
          <cell r="E157" t="str">
            <v>COMAYAGUA</v>
          </cell>
        </row>
        <row r="158">
          <cell r="A158" t="str">
            <v>03P00530</v>
          </cell>
          <cell r="B158" t="str">
            <v>Ruta CA-5 Norte, Fin Valle de Comayagua - Siguatepeque
Fin Valle de Comayagua (Inicio cuesta de La Virgen)</v>
          </cell>
          <cell r="C158" t="str">
            <v>CH</v>
          </cell>
          <cell r="D158">
            <v>24.4</v>
          </cell>
          <cell r="E158" t="str">
            <v>COMAYAGUA</v>
          </cell>
        </row>
        <row r="159">
          <cell r="A159" t="str">
            <v>03P00535</v>
          </cell>
          <cell r="B159" t="str">
            <v>Ruta CA-5 Norte, Siguatepeque - Taulabé
Siguatepeque (Entrada principal)</v>
          </cell>
          <cell r="C159" t="str">
            <v>CA</v>
          </cell>
          <cell r="D159">
            <v>25.88</v>
          </cell>
          <cell r="E159" t="str">
            <v>COMAYAGUA</v>
          </cell>
        </row>
        <row r="160">
          <cell r="A160" t="str">
            <v>03P00540</v>
          </cell>
          <cell r="B160" t="str">
            <v>Ruta CA-5 Norte, Taulabé - Pito Solo
Taulabé (Desvío por Ruta 60)</v>
          </cell>
          <cell r="C160" t="str">
            <v>CA</v>
          </cell>
          <cell r="D160">
            <v>11.85</v>
          </cell>
          <cell r="E160" t="str">
            <v>COMAYAGUA</v>
          </cell>
        </row>
        <row r="161">
          <cell r="A161" t="str">
            <v>03P00545</v>
          </cell>
          <cell r="B161" t="str">
            <v>Ruta CA-5 Norte, Pito Solo - Límite Deptal. Comayagua/Cortés
Pito Solo (Desvío a Santa Bárbara por Ruta 20)</v>
          </cell>
          <cell r="C161" t="str">
            <v>CA</v>
          </cell>
          <cell r="D161">
            <v>2.27</v>
          </cell>
          <cell r="E161" t="str">
            <v>COMAYAGUA</v>
          </cell>
        </row>
        <row r="162">
          <cell r="A162" t="str">
            <v>03P00710</v>
          </cell>
          <cell r="B162" t="str">
            <v>Ruta CA-7, Palmerola - Límite Deptal. Comayagua/La Paz
El Conejo (Desvío en carretera CA-5 Norte)</v>
          </cell>
          <cell r="C162" t="str">
            <v>TD</v>
          </cell>
          <cell r="D162">
            <v>4.8899999999999997</v>
          </cell>
          <cell r="E162" t="str">
            <v>COMAYAGUA</v>
          </cell>
        </row>
        <row r="163">
          <cell r="A163" t="str">
            <v>03P02010</v>
          </cell>
          <cell r="B163" t="str">
            <v>Ruta 20, Pito Solo - Límite Deptal. Comayagua/Sta. Bárbara
Pito Solo (Desvío en Ruta CA-5 Norte)</v>
          </cell>
          <cell r="C163" t="str">
            <v>TD</v>
          </cell>
          <cell r="D163">
            <v>4.18</v>
          </cell>
          <cell r="E163" t="str">
            <v>COMAYAGUA</v>
          </cell>
        </row>
        <row r="164">
          <cell r="A164" t="str">
            <v>03P02210</v>
          </cell>
          <cell r="B164" t="str">
            <v>Ruta 22, Siguatepeque - Límite Deptal. Comayagua/Intibucá</v>
          </cell>
          <cell r="C164" t="str">
            <v>TD</v>
          </cell>
          <cell r="D164">
            <v>10.69</v>
          </cell>
          <cell r="E164" t="str">
            <v>COMAYAGUA</v>
          </cell>
        </row>
        <row r="165">
          <cell r="A165" t="str">
            <v>03S05705</v>
          </cell>
          <cell r="B165" t="str">
            <v>Ruta 57, Emplame en S156 - Cuerpo de bomberos (Zona Urbana Ciudad de Comaya
Desvío en Ruta CA-5 Norte</v>
          </cell>
          <cell r="C165" t="str">
            <v>CA</v>
          </cell>
          <cell r="D165">
            <v>1.76</v>
          </cell>
          <cell r="E165" t="str">
            <v>COMAYAGUA</v>
          </cell>
        </row>
        <row r="166">
          <cell r="A166" t="str">
            <v>03S05710</v>
          </cell>
          <cell r="B166" t="str">
            <v>Ruta 57, Comayagua - INCEHSA
Fin del Blvd. Ciudad de Comayagua</v>
          </cell>
          <cell r="C166" t="str">
            <v>CH</v>
          </cell>
          <cell r="D166">
            <v>6.71</v>
          </cell>
          <cell r="E166" t="str">
            <v>COMAYAGUA</v>
          </cell>
        </row>
        <row r="167">
          <cell r="A167" t="str">
            <v>03S05720</v>
          </cell>
          <cell r="B167" t="str">
            <v>Ruta 57, INCEHSA - San Antonio de la Cuesta
INCEHSA (Fin pavimento, 407 m Ad. entrada INCEHSA)</v>
          </cell>
          <cell r="C167" t="str">
            <v>TD</v>
          </cell>
          <cell r="D167">
            <v>17.920000000000002</v>
          </cell>
          <cell r="E167" t="str">
            <v>COMAYAGUA</v>
          </cell>
        </row>
        <row r="168">
          <cell r="A168" t="str">
            <v>03S05730</v>
          </cell>
          <cell r="B168" t="str">
            <v>Ruta 57, San Antonio de la Cuesta - La Libertad
Desvío a San Antonio de la Cuesta y San Luis</v>
          </cell>
          <cell r="C168" t="str">
            <v>TD</v>
          </cell>
          <cell r="D168">
            <v>16.559999999999999</v>
          </cell>
          <cell r="E168" t="str">
            <v>COMAYAGUA</v>
          </cell>
        </row>
        <row r="169">
          <cell r="A169" t="str">
            <v>03S05810</v>
          </cell>
          <cell r="B169" t="str">
            <v>Ruta 58, Los Mangos - Cruce con Ruta CA-7
Los Mangos, (Desvío en Ruta CA-5 Norte)</v>
          </cell>
          <cell r="C169" t="str">
            <v>CA</v>
          </cell>
          <cell r="D169">
            <v>4.49</v>
          </cell>
          <cell r="E169" t="str">
            <v>COMAYAGUA</v>
          </cell>
        </row>
        <row r="170">
          <cell r="A170" t="str">
            <v>03S06010</v>
          </cell>
          <cell r="B170" t="str">
            <v>Ruta 60, Acceso a Taulabé
CA-5</v>
          </cell>
          <cell r="C170" t="str">
            <v>CA</v>
          </cell>
          <cell r="D170">
            <v>1</v>
          </cell>
          <cell r="E170" t="str">
            <v>COMAYAGUA</v>
          </cell>
        </row>
        <row r="171">
          <cell r="A171" t="str">
            <v>03S06810</v>
          </cell>
          <cell r="B171" t="str">
            <v>Ruta 68, Comayagua - Ajuterique
Comayagua (Desvío en Ruta CA-5 Norte)</v>
          </cell>
          <cell r="C171" t="str">
            <v>TD</v>
          </cell>
          <cell r="D171">
            <v>10.75</v>
          </cell>
          <cell r="E171" t="str">
            <v>COMAYAGUA</v>
          </cell>
        </row>
        <row r="172">
          <cell r="A172" t="str">
            <v>03S06820</v>
          </cell>
          <cell r="B172" t="str">
            <v>Ruta 68, Ajuterique - Límite Deptal. Comayagua/La Paz
Ajuterique (Pte. Qda. Playoncito)</v>
          </cell>
          <cell r="C172" t="str">
            <v>TD</v>
          </cell>
          <cell r="D172">
            <v>5.07</v>
          </cell>
          <cell r="E172" t="str">
            <v>COMAYAGUA</v>
          </cell>
        </row>
        <row r="173">
          <cell r="A173" t="str">
            <v>03S10520</v>
          </cell>
          <cell r="B173" t="str">
            <v>Ruta 105, Límite Deptal. F.M./Comayagua - San Fco. de la Peña
Límite Deptal. Fco. Morazán/Comayagua (Pte. Río Grande)</v>
          </cell>
          <cell r="C173" t="str">
            <v>MS</v>
          </cell>
          <cell r="D173">
            <v>10.62</v>
          </cell>
          <cell r="E173" t="str">
            <v>COMAYAGUA</v>
          </cell>
        </row>
        <row r="174">
          <cell r="A174" t="str">
            <v>03S10530</v>
          </cell>
          <cell r="B174" t="str">
            <v>Ruta 105, San Fco. de la Peña - Minas de Oro
San Fco. de la Peña</v>
          </cell>
          <cell r="C174" t="str">
            <v>MS</v>
          </cell>
          <cell r="D174">
            <v>7.38</v>
          </cell>
          <cell r="E174" t="str">
            <v>COMAYAGUA</v>
          </cell>
        </row>
        <row r="175">
          <cell r="A175" t="str">
            <v>03S11210</v>
          </cell>
          <cell r="B175" t="str">
            <v>Ruta 112, Villa de San Antonio - Lamaní</v>
          </cell>
          <cell r="C175" t="str">
            <v>CA</v>
          </cell>
          <cell r="D175">
            <v>13.33</v>
          </cell>
          <cell r="E175" t="str">
            <v>COMAYAGUA</v>
          </cell>
        </row>
        <row r="176">
          <cell r="A176" t="str">
            <v>03S11220</v>
          </cell>
          <cell r="B176" t="str">
            <v>Ruta 112, Lamaní - Límite Deptal. Comayagua/La Paz
Lamaní (Entrada principal)</v>
          </cell>
          <cell r="C176" t="str">
            <v>MS</v>
          </cell>
          <cell r="D176">
            <v>15.66</v>
          </cell>
          <cell r="E176" t="str">
            <v>COMAYAGUA</v>
          </cell>
        </row>
        <row r="177">
          <cell r="A177" t="str">
            <v>03S12810</v>
          </cell>
          <cell r="B177" t="str">
            <v>Ruta 128, San Francisco de La Peña - San Luis
La Peña (Desvío en Ruta 105, Coyol Solo - Minas de Oro</v>
          </cell>
          <cell r="C177" t="str">
            <v>MS</v>
          </cell>
          <cell r="D177">
            <v>13.48</v>
          </cell>
          <cell r="E177" t="str">
            <v>COMAYAGUA</v>
          </cell>
        </row>
        <row r="178">
          <cell r="A178" t="str">
            <v>03S12820</v>
          </cell>
          <cell r="B178" t="str">
            <v>Ruta 128, San Luis - San Antonio de la Cuesta
San Luis (Pte. entrada a San Luis L=20 m)</v>
          </cell>
          <cell r="C178" t="str">
            <v>MS</v>
          </cell>
          <cell r="D178">
            <v>39.049999999999997</v>
          </cell>
          <cell r="E178" t="str">
            <v>COMAYAGUA</v>
          </cell>
        </row>
        <row r="179">
          <cell r="A179" t="str">
            <v>03S15610</v>
          </cell>
          <cell r="B179" t="str">
            <v>Ruta 156, Retorno Comayagua - Empalme CA-5 Norte
Retorno Salida Palmerola</v>
          </cell>
          <cell r="C179" t="str">
            <v>CA</v>
          </cell>
          <cell r="D179">
            <v>7.13</v>
          </cell>
          <cell r="E179" t="str">
            <v>COMAYAGUA</v>
          </cell>
        </row>
        <row r="180">
          <cell r="A180" t="str">
            <v>03S15710</v>
          </cell>
          <cell r="B180" t="str">
            <v>Ruta 157, Comayagua - El Volcan
Comayagua</v>
          </cell>
          <cell r="C180" t="str">
            <v>CH</v>
          </cell>
          <cell r="D180">
            <v>4.3</v>
          </cell>
          <cell r="E180" t="str">
            <v>COMAYAGUA</v>
          </cell>
        </row>
        <row r="181">
          <cell r="A181" t="str">
            <v>03S17210</v>
          </cell>
          <cell r="B181" t="str">
            <v>Ruta 172, CA-5 Norte - Avenida 21 de Agosto (Siguatepeque)
Empalme en CA-5 Norte</v>
          </cell>
          <cell r="C181" t="str">
            <v>TD</v>
          </cell>
          <cell r="D181">
            <v>3.18</v>
          </cell>
          <cell r="E181" t="str">
            <v>COMAYAGUA</v>
          </cell>
        </row>
        <row r="182">
          <cell r="A182" t="str">
            <v>03S17310</v>
          </cell>
          <cell r="B182" t="str">
            <v>Ruta 173, CA-5 Norte - Boulevar Francisco Morazan</v>
          </cell>
          <cell r="C182" t="str">
            <v>CA</v>
          </cell>
          <cell r="D182">
            <v>1.66</v>
          </cell>
          <cell r="E182" t="str">
            <v>COMAYAGUA</v>
          </cell>
        </row>
        <row r="183">
          <cell r="A183" t="str">
            <v>03V20100</v>
          </cell>
          <cell r="B183" t="str">
            <v>El Volcán - La OKI</v>
          </cell>
          <cell r="C183" t="str">
            <v>TI</v>
          </cell>
          <cell r="D183">
            <v>9.1999999999999993</v>
          </cell>
          <cell r="E183" t="str">
            <v>COPAN</v>
          </cell>
        </row>
        <row r="184">
          <cell r="A184" t="str">
            <v>03V20600</v>
          </cell>
          <cell r="B184" t="str">
            <v>Comayagua - El Sitio - El Ciruelo</v>
          </cell>
          <cell r="C184" t="str">
            <v>MS</v>
          </cell>
          <cell r="D184">
            <v>9.44</v>
          </cell>
          <cell r="E184" t="str">
            <v>COPAN</v>
          </cell>
        </row>
        <row r="185">
          <cell r="A185" t="str">
            <v>03V20700</v>
          </cell>
          <cell r="B185" t="str">
            <v>El Ciruelo - Agua Fría</v>
          </cell>
          <cell r="C185" t="str">
            <v>MS</v>
          </cell>
          <cell r="D185">
            <v>4.0999999999999996</v>
          </cell>
          <cell r="E185" t="str">
            <v>COPAN</v>
          </cell>
        </row>
        <row r="186">
          <cell r="A186" t="str">
            <v>03V20800</v>
          </cell>
          <cell r="B186" t="str">
            <v>Agua Fria - Cordero - La Cooperativa - La Sidra</v>
          </cell>
          <cell r="C186" t="str">
            <v>MS</v>
          </cell>
          <cell r="D186">
            <v>9.5500000000000007</v>
          </cell>
          <cell r="E186" t="str">
            <v>COPAN</v>
          </cell>
        </row>
        <row r="187">
          <cell r="A187" t="str">
            <v>03V21700</v>
          </cell>
          <cell r="B187" t="str">
            <v>Ruta CA-5 - UNAH (CURC) Comayagua</v>
          </cell>
          <cell r="C187" t="str">
            <v>MS</v>
          </cell>
          <cell r="D187">
            <v>3.92</v>
          </cell>
          <cell r="E187" t="str">
            <v>COPAN</v>
          </cell>
        </row>
        <row r="188">
          <cell r="A188" t="str">
            <v>03V22200</v>
          </cell>
          <cell r="B188" t="str">
            <v>UNAH (CURC) Comayagua - El Rosario</v>
          </cell>
          <cell r="C188" t="str">
            <v>MS</v>
          </cell>
          <cell r="D188">
            <v>16.690000000000001</v>
          </cell>
          <cell r="E188" t="str">
            <v>COPAN</v>
          </cell>
        </row>
        <row r="189">
          <cell r="A189" t="str">
            <v>03V22300</v>
          </cell>
          <cell r="B189" t="str">
            <v>V224 - Chicuas</v>
          </cell>
          <cell r="C189" t="str">
            <v>MS</v>
          </cell>
          <cell r="D189">
            <v>0.8</v>
          </cell>
          <cell r="E189" t="str">
            <v>COPAN</v>
          </cell>
        </row>
        <row r="190">
          <cell r="A190" t="str">
            <v>03V22400</v>
          </cell>
          <cell r="B190" t="str">
            <v>Agua Salada - Carboneras</v>
          </cell>
          <cell r="C190" t="str">
            <v>TI</v>
          </cell>
          <cell r="D190">
            <v>6.16</v>
          </cell>
          <cell r="E190" t="str">
            <v>COPAN</v>
          </cell>
        </row>
        <row r="191">
          <cell r="A191" t="str">
            <v>03V22500</v>
          </cell>
          <cell r="B191" t="str">
            <v>V229 - Loma Larga - El Junco</v>
          </cell>
          <cell r="C191" t="str">
            <v>MS</v>
          </cell>
          <cell r="D191">
            <v>10.119999999999999</v>
          </cell>
          <cell r="E191" t="str">
            <v>COPAN</v>
          </cell>
        </row>
        <row r="192">
          <cell r="A192" t="str">
            <v>03V22600</v>
          </cell>
          <cell r="B192" t="str">
            <v>Siguatepeque - El Rosario - El Junco</v>
          </cell>
          <cell r="C192" t="str">
            <v>MS</v>
          </cell>
          <cell r="D192">
            <v>12.08</v>
          </cell>
          <cell r="E192" t="str">
            <v>COPAN</v>
          </cell>
        </row>
        <row r="193">
          <cell r="A193" t="str">
            <v>03V22700</v>
          </cell>
          <cell r="B193" t="str">
            <v>El Junco - Las Pavas - V324</v>
          </cell>
          <cell r="C193" t="str">
            <v>MS</v>
          </cell>
          <cell r="D193">
            <v>7.54</v>
          </cell>
          <cell r="E193" t="str">
            <v>COPAN</v>
          </cell>
        </row>
        <row r="194">
          <cell r="A194" t="str">
            <v>03V22800</v>
          </cell>
          <cell r="B194" t="str">
            <v>V227 - Plazuela</v>
          </cell>
          <cell r="C194" t="str">
            <v>MS</v>
          </cell>
          <cell r="D194">
            <v>2.2400000000000002</v>
          </cell>
          <cell r="E194" t="str">
            <v>COPAN</v>
          </cell>
        </row>
        <row r="195">
          <cell r="A195" t="str">
            <v>03V22900</v>
          </cell>
          <cell r="B195" t="str">
            <v>Colonia Fecorah - Guacistagua - El Rosario</v>
          </cell>
          <cell r="C195" t="str">
            <v>TI</v>
          </cell>
          <cell r="D195">
            <v>19.36</v>
          </cell>
          <cell r="E195" t="str">
            <v>COPAN</v>
          </cell>
        </row>
        <row r="196">
          <cell r="A196" t="str">
            <v>03V23400</v>
          </cell>
          <cell r="B196" t="str">
            <v>S057 - El Sauce</v>
          </cell>
          <cell r="C196" t="str">
            <v>MS</v>
          </cell>
          <cell r="D196">
            <v>3.9</v>
          </cell>
          <cell r="E196" t="str">
            <v>COPAN</v>
          </cell>
        </row>
        <row r="197">
          <cell r="A197" t="str">
            <v>03V23600</v>
          </cell>
          <cell r="B197" t="str">
            <v>Siguatepeque - La Danta - San Jose de Pane</v>
          </cell>
          <cell r="C197" t="str">
            <v>MS</v>
          </cell>
          <cell r="D197">
            <v>17.22</v>
          </cell>
          <cell r="E197" t="str">
            <v>COPAN</v>
          </cell>
        </row>
        <row r="198">
          <cell r="A198" t="str">
            <v>03V23700</v>
          </cell>
          <cell r="B198" t="str">
            <v>Guachipilin - El Matazano II - San Jose de Pane</v>
          </cell>
          <cell r="C198" t="str">
            <v>TI</v>
          </cell>
          <cell r="D198">
            <v>5.2</v>
          </cell>
          <cell r="E198" t="str">
            <v>COPAN</v>
          </cell>
        </row>
        <row r="199">
          <cell r="A199" t="str">
            <v>03V25000</v>
          </cell>
          <cell r="B199" t="str">
            <v>Ruta CA-5 - El Taladro</v>
          </cell>
          <cell r="C199" t="str">
            <v>MS</v>
          </cell>
          <cell r="D199">
            <v>6.4</v>
          </cell>
          <cell r="E199" t="str">
            <v>COPAN</v>
          </cell>
        </row>
        <row r="200">
          <cell r="A200" t="str">
            <v>03V25100</v>
          </cell>
          <cell r="B200" t="str">
            <v>V250 - Playitas - El Sifón</v>
          </cell>
          <cell r="C200" t="str">
            <v>TI</v>
          </cell>
          <cell r="D200">
            <v>7.3</v>
          </cell>
          <cell r="E200" t="str">
            <v>COPAN</v>
          </cell>
        </row>
        <row r="201">
          <cell r="A201" t="str">
            <v>03V25200</v>
          </cell>
          <cell r="B201" t="str">
            <v>Ajuterique - San Rafael - El Playon</v>
          </cell>
          <cell r="C201" t="str">
            <v>MS</v>
          </cell>
          <cell r="D201">
            <v>11</v>
          </cell>
          <cell r="E201" t="str">
            <v>COPAN</v>
          </cell>
        </row>
        <row r="202">
          <cell r="A202" t="str">
            <v>03V25300</v>
          </cell>
          <cell r="B202" t="str">
            <v>V252 - Quelepa</v>
          </cell>
          <cell r="C202" t="str">
            <v>MS</v>
          </cell>
          <cell r="D202">
            <v>2.25</v>
          </cell>
          <cell r="E202" t="str">
            <v>COPAN</v>
          </cell>
        </row>
        <row r="203">
          <cell r="A203" t="str">
            <v>03V25600</v>
          </cell>
          <cell r="B203" t="str">
            <v>S068 - San Blas - Playitas</v>
          </cell>
          <cell r="C203" t="str">
            <v>MS</v>
          </cell>
          <cell r="D203">
            <v>5</v>
          </cell>
          <cell r="E203" t="str">
            <v>COPAN</v>
          </cell>
        </row>
        <row r="204">
          <cell r="A204" t="str">
            <v>03V25700</v>
          </cell>
          <cell r="B204" t="str">
            <v>Las Liconas - V251 (Playitas)</v>
          </cell>
          <cell r="C204" t="str">
            <v>MS</v>
          </cell>
          <cell r="D204">
            <v>2.1</v>
          </cell>
          <cell r="E204" t="str">
            <v>COPAN</v>
          </cell>
        </row>
        <row r="205">
          <cell r="A205" t="str">
            <v>03V25810</v>
          </cell>
          <cell r="B205" t="str">
            <v>Las Liconas - EL  INFOP - La Paz (Las Liconas - LD COM/LP)</v>
          </cell>
          <cell r="C205" t="str">
            <v>MS</v>
          </cell>
          <cell r="D205">
            <v>8.1</v>
          </cell>
          <cell r="E205" t="str">
            <v>COPAN</v>
          </cell>
        </row>
        <row r="206">
          <cell r="A206" t="str">
            <v>03V25900</v>
          </cell>
          <cell r="B206" t="str">
            <v>Playitas - Lo de Reyna - Veracruz</v>
          </cell>
          <cell r="C206" t="str">
            <v>MS</v>
          </cell>
          <cell r="D206">
            <v>16.91</v>
          </cell>
          <cell r="E206" t="str">
            <v>COPAN</v>
          </cell>
        </row>
        <row r="207">
          <cell r="A207" t="str">
            <v>03V26010</v>
          </cell>
          <cell r="B207" t="str">
            <v>El Sifón - INFOP (El Sifón - LD COM/LP)</v>
          </cell>
          <cell r="C207" t="str">
            <v>TI</v>
          </cell>
          <cell r="D207">
            <v>4.92</v>
          </cell>
          <cell r="E207" t="str">
            <v>COPAN</v>
          </cell>
        </row>
        <row r="208">
          <cell r="A208" t="str">
            <v>03V26110</v>
          </cell>
          <cell r="B208" t="str">
            <v>Lejamaní - Miravalles - CA-7 (Lejamani - LD COM/LP)</v>
          </cell>
          <cell r="C208" t="str">
            <v>MS</v>
          </cell>
          <cell r="D208">
            <v>6.4</v>
          </cell>
          <cell r="E208" t="str">
            <v>COPAN</v>
          </cell>
        </row>
        <row r="209">
          <cell r="A209" t="str">
            <v>03V26300</v>
          </cell>
          <cell r="B209" t="str">
            <v>Lejamaní - V260</v>
          </cell>
          <cell r="C209" t="str">
            <v>TI</v>
          </cell>
          <cell r="D209">
            <v>1.6</v>
          </cell>
          <cell r="E209" t="str">
            <v>COPAN</v>
          </cell>
        </row>
        <row r="210">
          <cell r="A210" t="str">
            <v>03V26400</v>
          </cell>
          <cell r="B210" t="str">
            <v>San Jose de Pane - Cantoral - Veracruz</v>
          </cell>
          <cell r="C210" t="str">
            <v>TI</v>
          </cell>
          <cell r="D210">
            <v>15.75</v>
          </cell>
          <cell r="E210" t="str">
            <v>COPAN</v>
          </cell>
        </row>
        <row r="211">
          <cell r="A211" t="str">
            <v>03V26500</v>
          </cell>
          <cell r="B211" t="str">
            <v>Cantoral - Buen Vista</v>
          </cell>
          <cell r="C211" t="str">
            <v>TI</v>
          </cell>
          <cell r="D211">
            <v>2.36</v>
          </cell>
          <cell r="E211" t="str">
            <v>COPAN</v>
          </cell>
        </row>
        <row r="212">
          <cell r="A212" t="str">
            <v>03V26600</v>
          </cell>
          <cell r="B212" t="str">
            <v>San Jose de Cañas - La Libertad - San Miguel de Selguapa</v>
          </cell>
          <cell r="C212" t="str">
            <v>TI</v>
          </cell>
          <cell r="D212">
            <v>8.11</v>
          </cell>
          <cell r="E212" t="str">
            <v>COPAN</v>
          </cell>
        </row>
        <row r="213">
          <cell r="A213" t="str">
            <v>03V26700</v>
          </cell>
          <cell r="B213" t="str">
            <v>V251 - Los Terreros - V257</v>
          </cell>
          <cell r="C213" t="str">
            <v>TI</v>
          </cell>
          <cell r="D213">
            <v>1.6</v>
          </cell>
          <cell r="E213" t="str">
            <v>COPAN</v>
          </cell>
        </row>
        <row r="214">
          <cell r="A214" t="str">
            <v>03V27310</v>
          </cell>
          <cell r="B214" t="str">
            <v>Agua Salada - San Sebastian - Cane (Agua Salada - LD COM/LP)</v>
          </cell>
          <cell r="C214" t="str">
            <v>MS</v>
          </cell>
          <cell r="D214">
            <v>4.4000000000000004</v>
          </cell>
          <cell r="E214" t="str">
            <v>COPAN</v>
          </cell>
        </row>
        <row r="215">
          <cell r="A215" t="str">
            <v>03V27400</v>
          </cell>
          <cell r="B215" t="str">
            <v>San Sebastian - Humuya</v>
          </cell>
          <cell r="C215" t="str">
            <v>MS</v>
          </cell>
          <cell r="D215">
            <v>3.2</v>
          </cell>
          <cell r="E215" t="str">
            <v>COPAN</v>
          </cell>
        </row>
        <row r="216">
          <cell r="A216" t="str">
            <v>03V27500</v>
          </cell>
          <cell r="B216" t="str">
            <v>Las Mercedes - V280</v>
          </cell>
          <cell r="C216" t="str">
            <v>MS</v>
          </cell>
          <cell r="D216">
            <v>2</v>
          </cell>
          <cell r="E216" t="str">
            <v>COPAN</v>
          </cell>
        </row>
        <row r="217">
          <cell r="A217" t="str">
            <v>03V27600</v>
          </cell>
          <cell r="B217" t="str">
            <v>Los Palillos - Villa de San Antonio</v>
          </cell>
          <cell r="C217" t="str">
            <v>MS</v>
          </cell>
          <cell r="D217">
            <v>3.6</v>
          </cell>
          <cell r="E217" t="str">
            <v>COPAN</v>
          </cell>
        </row>
        <row r="218">
          <cell r="A218" t="str">
            <v>03V27700</v>
          </cell>
          <cell r="B218" t="str">
            <v>Las Mercedes - Los Palillos</v>
          </cell>
          <cell r="C218" t="str">
            <v>MS</v>
          </cell>
          <cell r="D218">
            <v>14</v>
          </cell>
          <cell r="E218" t="str">
            <v>COPAN</v>
          </cell>
        </row>
        <row r="219">
          <cell r="A219" t="str">
            <v>03V27800</v>
          </cell>
          <cell r="B219" t="str">
            <v>Flores - San José - Los Mangos</v>
          </cell>
          <cell r="C219" t="str">
            <v>MS</v>
          </cell>
          <cell r="D219">
            <v>4.4000000000000004</v>
          </cell>
          <cell r="E219" t="str">
            <v>COPAN</v>
          </cell>
        </row>
        <row r="220">
          <cell r="A220" t="str">
            <v>03V27900</v>
          </cell>
          <cell r="B220" t="str">
            <v>Lamaní - Valladolid - Las Mercedes</v>
          </cell>
          <cell r="C220" t="str">
            <v>MS</v>
          </cell>
          <cell r="D220">
            <v>12.5</v>
          </cell>
          <cell r="E220" t="str">
            <v>COPAN</v>
          </cell>
        </row>
        <row r="221">
          <cell r="A221" t="str">
            <v>03V28000</v>
          </cell>
          <cell r="B221" t="str">
            <v>Flores - La Química - S112</v>
          </cell>
          <cell r="C221" t="str">
            <v>MS</v>
          </cell>
          <cell r="D221">
            <v>6.5</v>
          </cell>
          <cell r="E221" t="str">
            <v>COPAN</v>
          </cell>
        </row>
        <row r="222">
          <cell r="A222" t="str">
            <v>03V28100</v>
          </cell>
          <cell r="B222" t="str">
            <v>Ruta CA-5 - V277</v>
          </cell>
          <cell r="C222" t="str">
            <v>MS</v>
          </cell>
          <cell r="D222">
            <v>1.2</v>
          </cell>
          <cell r="E222" t="str">
            <v>COPAN</v>
          </cell>
        </row>
        <row r="223">
          <cell r="A223" t="str">
            <v>03V28300</v>
          </cell>
          <cell r="B223" t="str">
            <v>San José - V277</v>
          </cell>
          <cell r="C223" t="str">
            <v>MS</v>
          </cell>
          <cell r="D223">
            <v>0.75</v>
          </cell>
          <cell r="E223" t="str">
            <v>COPAN</v>
          </cell>
        </row>
        <row r="224">
          <cell r="A224" t="str">
            <v>03V28400</v>
          </cell>
          <cell r="B224" t="str">
            <v>Ruta CA-5 - San Nicolás</v>
          </cell>
          <cell r="C224" t="str">
            <v>MS</v>
          </cell>
          <cell r="D224">
            <v>0.6</v>
          </cell>
          <cell r="E224" t="str">
            <v>COPAN</v>
          </cell>
        </row>
        <row r="225">
          <cell r="A225" t="str">
            <v>03V28500</v>
          </cell>
          <cell r="B225" t="str">
            <v>V277 - Los Cimientos</v>
          </cell>
          <cell r="C225" t="str">
            <v>MS</v>
          </cell>
          <cell r="D225">
            <v>1.1299999999999999</v>
          </cell>
          <cell r="E225" t="str">
            <v>COPAN</v>
          </cell>
        </row>
        <row r="226">
          <cell r="A226" t="str">
            <v>03V30000</v>
          </cell>
          <cell r="B226" t="str">
            <v>Siguatepeque - Agua Dulce - Meámbar</v>
          </cell>
          <cell r="C226" t="str">
            <v>MS</v>
          </cell>
          <cell r="D226">
            <v>28.7</v>
          </cell>
          <cell r="E226" t="str">
            <v>COPAN</v>
          </cell>
        </row>
        <row r="227">
          <cell r="A227" t="str">
            <v>03V30100</v>
          </cell>
          <cell r="B227" t="str">
            <v>Meambar - San Rafael</v>
          </cell>
          <cell r="C227" t="str">
            <v>TI</v>
          </cell>
          <cell r="D227">
            <v>8</v>
          </cell>
          <cell r="E227" t="str">
            <v>COPAN</v>
          </cell>
        </row>
        <row r="228">
          <cell r="A228" t="str">
            <v>03V31100</v>
          </cell>
          <cell r="B228" t="str">
            <v>V300 Santa Cruz del Dulce - La Laguna</v>
          </cell>
          <cell r="C228" t="str">
            <v>MS</v>
          </cell>
          <cell r="D228">
            <v>8</v>
          </cell>
          <cell r="E228" t="str">
            <v>COPAN</v>
          </cell>
        </row>
        <row r="229">
          <cell r="A229" t="str">
            <v>03V31200</v>
          </cell>
          <cell r="B229" t="str">
            <v>V311 - Guarajao</v>
          </cell>
          <cell r="C229" t="str">
            <v>MS</v>
          </cell>
          <cell r="D229">
            <v>7.9</v>
          </cell>
          <cell r="E229" t="str">
            <v>COPAN</v>
          </cell>
        </row>
        <row r="230">
          <cell r="A230" t="str">
            <v>03V31300</v>
          </cell>
          <cell r="B230" t="str">
            <v>V312 - Los Planes</v>
          </cell>
          <cell r="C230" t="str">
            <v>MS</v>
          </cell>
          <cell r="D230">
            <v>14</v>
          </cell>
          <cell r="E230" t="str">
            <v>COPAN</v>
          </cell>
        </row>
        <row r="231">
          <cell r="A231" t="str">
            <v>03V31500</v>
          </cell>
          <cell r="B231" t="str">
            <v>La Masica - S128</v>
          </cell>
          <cell r="C231" t="str">
            <v>MS</v>
          </cell>
          <cell r="D231">
            <v>11</v>
          </cell>
          <cell r="E231" t="str">
            <v>COPAN</v>
          </cell>
        </row>
        <row r="232">
          <cell r="A232" t="str">
            <v>03V31700</v>
          </cell>
          <cell r="B232" t="str">
            <v>Esquias - Coyolito - S128</v>
          </cell>
          <cell r="C232" t="str">
            <v>MS</v>
          </cell>
          <cell r="D232">
            <v>15.8</v>
          </cell>
          <cell r="E232" t="str">
            <v>COPAN</v>
          </cell>
        </row>
        <row r="233">
          <cell r="A233" t="str">
            <v>03V32200</v>
          </cell>
          <cell r="B233" t="str">
            <v>V325 - Los Imposibles</v>
          </cell>
          <cell r="C233" t="str">
            <v>MS</v>
          </cell>
          <cell r="D233">
            <v>4</v>
          </cell>
          <cell r="E233" t="str">
            <v>COPAN</v>
          </cell>
        </row>
        <row r="234">
          <cell r="A234" t="str">
            <v>03V32300</v>
          </cell>
          <cell r="B234" t="str">
            <v>V325 - Los Tableros</v>
          </cell>
          <cell r="C234" t="str">
            <v>MS</v>
          </cell>
          <cell r="D234">
            <v>1.6</v>
          </cell>
          <cell r="E234" t="str">
            <v>COPAN</v>
          </cell>
        </row>
        <row r="235">
          <cell r="A235" t="str">
            <v>03V32400</v>
          </cell>
          <cell r="B235" t="str">
            <v>V322 - Las Lagunas - El Rodeo</v>
          </cell>
          <cell r="C235" t="str">
            <v>MS</v>
          </cell>
          <cell r="D235">
            <v>7.74</v>
          </cell>
          <cell r="E235" t="str">
            <v>COPAN</v>
          </cell>
        </row>
        <row r="236">
          <cell r="A236" t="str">
            <v>03V32500</v>
          </cell>
          <cell r="B236" t="str">
            <v>Agua Dulce - Agua Dulcita - La Trinidad</v>
          </cell>
          <cell r="C236" t="str">
            <v>MS</v>
          </cell>
          <cell r="D236">
            <v>24</v>
          </cell>
          <cell r="E236" t="str">
            <v>COPAN</v>
          </cell>
        </row>
        <row r="237">
          <cell r="A237" t="str">
            <v>03V32600</v>
          </cell>
          <cell r="B237" t="str">
            <v>La Trinidad - Ojo de Agua</v>
          </cell>
          <cell r="C237" t="str">
            <v>MS</v>
          </cell>
          <cell r="D237">
            <v>10.6</v>
          </cell>
          <cell r="E237" t="str">
            <v>COPAN</v>
          </cell>
        </row>
        <row r="238">
          <cell r="A238" t="str">
            <v>03V32700</v>
          </cell>
          <cell r="B238" t="str">
            <v>La Libertad - Ojo de Agua</v>
          </cell>
          <cell r="C238" t="str">
            <v>MS</v>
          </cell>
          <cell r="D238">
            <v>5.3</v>
          </cell>
          <cell r="E238" t="str">
            <v>COPAN</v>
          </cell>
        </row>
        <row r="239">
          <cell r="A239" t="str">
            <v>03V32800</v>
          </cell>
          <cell r="B239" t="str">
            <v>Ojo de Agua - San Rafael</v>
          </cell>
          <cell r="C239" t="str">
            <v>TI</v>
          </cell>
          <cell r="D239">
            <v>8.4</v>
          </cell>
          <cell r="E239" t="str">
            <v>COPAN</v>
          </cell>
        </row>
        <row r="240">
          <cell r="A240" t="str">
            <v>03V33700</v>
          </cell>
          <cell r="B240" t="str">
            <v>La Libertad - Las Lajas</v>
          </cell>
          <cell r="C240" t="str">
            <v>MS</v>
          </cell>
          <cell r="D240">
            <v>30.8</v>
          </cell>
          <cell r="E240" t="str">
            <v>COPAN</v>
          </cell>
        </row>
        <row r="241">
          <cell r="A241" t="str">
            <v>03V33800</v>
          </cell>
          <cell r="B241" t="str">
            <v>Las Lajas - Dulce Nombre</v>
          </cell>
          <cell r="C241" t="str">
            <v>MS</v>
          </cell>
          <cell r="D241">
            <v>8</v>
          </cell>
          <cell r="E241" t="str">
            <v>COPAN</v>
          </cell>
        </row>
        <row r="242">
          <cell r="A242" t="str">
            <v>03V35800</v>
          </cell>
          <cell r="B242" t="str">
            <v>Taulabé - Jaitique - San José de Comayagua</v>
          </cell>
          <cell r="C242" t="str">
            <v>MS</v>
          </cell>
          <cell r="D242">
            <v>11.6</v>
          </cell>
          <cell r="E242" t="str">
            <v>COPAN</v>
          </cell>
        </row>
        <row r="243">
          <cell r="A243" t="str">
            <v>03V35900</v>
          </cell>
          <cell r="B243" t="str">
            <v>Jaitique - Delicias</v>
          </cell>
          <cell r="C243" t="str">
            <v>MS</v>
          </cell>
          <cell r="D243">
            <v>8.9</v>
          </cell>
          <cell r="E243" t="str">
            <v>COPAN</v>
          </cell>
        </row>
        <row r="244">
          <cell r="A244" t="str">
            <v>03V36200</v>
          </cell>
          <cell r="B244" t="str">
            <v>Rura CA-5 - Ocomán</v>
          </cell>
          <cell r="C244" t="str">
            <v>MS</v>
          </cell>
          <cell r="D244">
            <v>3.4</v>
          </cell>
          <cell r="E244" t="str">
            <v>COPAN</v>
          </cell>
        </row>
        <row r="245">
          <cell r="A245" t="str">
            <v>03V36400</v>
          </cell>
          <cell r="B245" t="str">
            <v>Ruta CA-5 - Bacadilla - Cerro Azul</v>
          </cell>
          <cell r="C245" t="str">
            <v>MS</v>
          </cell>
          <cell r="D245">
            <v>7</v>
          </cell>
          <cell r="E245" t="str">
            <v>COPAN</v>
          </cell>
        </row>
        <row r="246">
          <cell r="A246" t="str">
            <v>03V36500</v>
          </cell>
          <cell r="B246" t="str">
            <v>V364 - Varsovia - V364</v>
          </cell>
          <cell r="C246" t="str">
            <v>MS</v>
          </cell>
          <cell r="D246">
            <v>3.6</v>
          </cell>
          <cell r="E246" t="str">
            <v>COPAN</v>
          </cell>
        </row>
        <row r="247">
          <cell r="A247" t="str">
            <v>03V36900</v>
          </cell>
          <cell r="B247" t="str">
            <v>San Francisco de La Peña - Mal Paso</v>
          </cell>
          <cell r="C247" t="str">
            <v>TI</v>
          </cell>
          <cell r="D247">
            <v>3.9</v>
          </cell>
          <cell r="E247" t="str">
            <v>COPAN</v>
          </cell>
        </row>
        <row r="248">
          <cell r="A248" t="str">
            <v>03V37410</v>
          </cell>
          <cell r="B248" t="str">
            <v>Minas de Oro - Victoria (de: Minas de Oro a: LD CO/YO)</v>
          </cell>
          <cell r="C248" t="str">
            <v>MS</v>
          </cell>
          <cell r="D248">
            <v>24.6</v>
          </cell>
          <cell r="E248" t="str">
            <v>COPAN</v>
          </cell>
        </row>
        <row r="249">
          <cell r="A249" t="str">
            <v>03V38400</v>
          </cell>
          <cell r="B249" t="str">
            <v>V374 - San José del Potrero</v>
          </cell>
          <cell r="C249" t="str">
            <v>MS</v>
          </cell>
          <cell r="D249">
            <v>9.8000000000000007</v>
          </cell>
          <cell r="E249" t="str">
            <v>COPAN</v>
          </cell>
        </row>
        <row r="250">
          <cell r="A250" t="str">
            <v>03V69520</v>
          </cell>
          <cell r="B250" t="str">
            <v>P020 - San Jose de Comayagua (LD SB/COM - San Jose de Com.)</v>
          </cell>
          <cell r="C250" t="str">
            <v>MS</v>
          </cell>
          <cell r="D250">
            <v>4.9000000000000004</v>
          </cell>
          <cell r="E250" t="str">
            <v>COPAN</v>
          </cell>
        </row>
        <row r="251">
          <cell r="A251" t="str">
            <v>04P00450</v>
          </cell>
          <cell r="B251" t="str">
            <v>Ruta CA-4 Occidente, Límite Deptal. Sta.Bárbara/Copán - La Entrada
Límite Deptal. Santa Bárbara/Copán</v>
          </cell>
          <cell r="C251" t="str">
            <v>CA</v>
          </cell>
          <cell r="D251">
            <v>15.77</v>
          </cell>
          <cell r="E251" t="str">
            <v>COPAN</v>
          </cell>
        </row>
        <row r="252">
          <cell r="A252" t="str">
            <v>04P00452</v>
          </cell>
          <cell r="B252" t="str">
            <v>Ruta CA-4 Occidente, Zona Urbana La Entrada (Trocha derecha del Blvd.)
Inicio mediana Boulevard La Entrada</v>
          </cell>
          <cell r="C252" t="str">
            <v>CA</v>
          </cell>
          <cell r="D252">
            <v>1.44</v>
          </cell>
          <cell r="E252" t="str">
            <v>COPAN</v>
          </cell>
        </row>
        <row r="253">
          <cell r="A253" t="str">
            <v>04P00453</v>
          </cell>
          <cell r="B253" t="str">
            <v>Ruta CA-4 Occidente, Zona Urbana La Entrada (Trocha izquierda del Blvd.)
Fin mediana Boulevard La Entrada</v>
          </cell>
          <cell r="C253" t="str">
            <v>CA</v>
          </cell>
          <cell r="D253">
            <v>1.44</v>
          </cell>
          <cell r="E253" t="str">
            <v>COPAN</v>
          </cell>
        </row>
        <row r="254">
          <cell r="A254" t="str">
            <v>04P00455</v>
          </cell>
          <cell r="B254" t="str">
            <v>Ruta CA-4 Occidente, La Entrada - Desvío a San Nicolas
La Entrada (Fin mediana Blvd. La Entrada)</v>
          </cell>
          <cell r="C254" t="str">
            <v>CA</v>
          </cell>
          <cell r="D254">
            <v>6.19</v>
          </cell>
          <cell r="E254" t="str">
            <v>COPAN</v>
          </cell>
        </row>
        <row r="255">
          <cell r="A255" t="str">
            <v>04P00457</v>
          </cell>
          <cell r="B255" t="str">
            <v>Ruta CA-4 Occidente, Desvío a San Nicolas - Desvio a Gracias
Desvio a San Nicolas</v>
          </cell>
          <cell r="C255" t="str">
            <v>CA</v>
          </cell>
          <cell r="D255">
            <v>33.270000000000003</v>
          </cell>
          <cell r="E255" t="str">
            <v>COPAN</v>
          </cell>
        </row>
        <row r="256">
          <cell r="A256" t="str">
            <v>04P00460</v>
          </cell>
          <cell r="B256" t="str">
            <v>Ruta CA-4 Occidente, Desvío a Gracias - Santa Rosa de Copán
Desvío a Gracias por Ruta CA-11A</v>
          </cell>
          <cell r="C256" t="str">
            <v>CA</v>
          </cell>
          <cell r="D256">
            <v>1.89</v>
          </cell>
          <cell r="E256" t="str">
            <v>COPAN</v>
          </cell>
        </row>
        <row r="257">
          <cell r="A257" t="str">
            <v>04P00461</v>
          </cell>
          <cell r="B257" t="str">
            <v>Ruta CA-4 Occidente, Santa Rosa de Copán (Zona Urbana,Trocha Der.)
Inicio Blvd. Santa Rosa de Copán</v>
          </cell>
          <cell r="C257" t="str">
            <v>CA</v>
          </cell>
          <cell r="D257">
            <v>1.3</v>
          </cell>
          <cell r="E257" t="str">
            <v>COPAN</v>
          </cell>
        </row>
        <row r="258">
          <cell r="A258" t="str">
            <v>04P00462</v>
          </cell>
          <cell r="B258" t="str">
            <v>Ruta CA-4 Occidente, Santa Rosa de Copán (Zona Urbana,Trocha Izq.)
Fin Blvd. Santa Rosa de Copán</v>
          </cell>
          <cell r="C258" t="str">
            <v>CA</v>
          </cell>
          <cell r="D258">
            <v>1.3</v>
          </cell>
          <cell r="E258" t="str">
            <v>COPAN</v>
          </cell>
        </row>
        <row r="259">
          <cell r="A259" t="str">
            <v>04P00465</v>
          </cell>
          <cell r="B259" t="str">
            <v>Ruta CA-4 Occidente, Santa Rosa de Copán LD CO-LE
Santa Rosa de Copán (Fin Blvd.)</v>
          </cell>
          <cell r="C259" t="str">
            <v>CA</v>
          </cell>
          <cell r="D259">
            <v>10.75</v>
          </cell>
          <cell r="E259" t="str">
            <v>COPAN</v>
          </cell>
        </row>
        <row r="260">
          <cell r="A260" t="str">
            <v>04P00468</v>
          </cell>
          <cell r="B260" t="str">
            <v>Ruta CA-4 Occidente, LD LE/CO - Cucuyagua
Pte. Rio Ajagual Límite Deptal. Lempira/Copán</v>
          </cell>
          <cell r="C260" t="str">
            <v>CA</v>
          </cell>
          <cell r="D260">
            <v>15.82</v>
          </cell>
          <cell r="E260" t="str">
            <v>COPAN</v>
          </cell>
        </row>
        <row r="261">
          <cell r="A261" t="str">
            <v>04P00470</v>
          </cell>
          <cell r="B261" t="str">
            <v>Ruta CA-4 Occidente, Cucuyagua - Límite Deptal. Copán/Ocotepeque</v>
          </cell>
          <cell r="C261" t="str">
            <v>CA</v>
          </cell>
          <cell r="D261">
            <v>6.26</v>
          </cell>
          <cell r="E261" t="str">
            <v>COPAN</v>
          </cell>
        </row>
        <row r="262">
          <cell r="A262" t="str">
            <v>04P01110</v>
          </cell>
          <cell r="B262" t="str">
            <v>Ruta CA-11, La Entrada - Santa Rita de Copán
La Entrada, (Desvío en Ruta CA-4 Occidente)</v>
          </cell>
          <cell r="C262" t="str">
            <v>CA</v>
          </cell>
          <cell r="D262">
            <v>53.8</v>
          </cell>
          <cell r="E262" t="str">
            <v>COPAN</v>
          </cell>
        </row>
        <row r="263">
          <cell r="A263" t="str">
            <v>04P01115</v>
          </cell>
          <cell r="B263" t="str">
            <v>Ruta CA-11, Santa Rita de Copán - Copán Ruinas
Santa Rita de Copán (Pte. Qda. La Quebradona)</v>
          </cell>
          <cell r="C263" t="str">
            <v>CA</v>
          </cell>
          <cell r="D263">
            <v>7.92</v>
          </cell>
          <cell r="E263" t="str">
            <v>COPAN</v>
          </cell>
        </row>
        <row r="264">
          <cell r="A264" t="str">
            <v>04P01120</v>
          </cell>
          <cell r="B264" t="str">
            <v>Ruta CA-11, Copán Ruinas - El Florido
Copán Ruinas (Pte. en Qda. Sesemil)</v>
          </cell>
          <cell r="C264" t="str">
            <v>CA</v>
          </cell>
          <cell r="D264">
            <v>11.36</v>
          </cell>
          <cell r="E264" t="str">
            <v>COPAN</v>
          </cell>
        </row>
        <row r="265">
          <cell r="A265" t="str">
            <v>04P01130</v>
          </cell>
          <cell r="B265" t="str">
            <v>Ruta CA-11-A, Sta. Rosa de Copán - Límite Deptal. Copán
Santa Rosa de Copán (Desvío en Ruta CA-4)</v>
          </cell>
          <cell r="C265" t="str">
            <v>TD</v>
          </cell>
          <cell r="D265">
            <v>21.38</v>
          </cell>
          <cell r="E265" t="str">
            <v>COPAN</v>
          </cell>
        </row>
        <row r="266">
          <cell r="A266" t="str">
            <v>04S10610</v>
          </cell>
          <cell r="B266" t="str">
            <v>Ruta 106, CA-4 - Trinidad - Fin de Pavimento
Ruta CA-4</v>
          </cell>
          <cell r="C266" t="str">
            <v>CH</v>
          </cell>
          <cell r="D266">
            <v>3.8</v>
          </cell>
          <cell r="E266" t="str">
            <v>COPAN</v>
          </cell>
        </row>
        <row r="267">
          <cell r="A267" t="str">
            <v>04S10620</v>
          </cell>
          <cell r="B267" t="str">
            <v>Ruta 106, CA-4 - Trinidad - Fin de Pavimento
Trinidad</v>
          </cell>
          <cell r="C267" t="str">
            <v>CH</v>
          </cell>
          <cell r="D267">
            <v>3</v>
          </cell>
          <cell r="E267" t="str">
            <v>COPAN</v>
          </cell>
        </row>
        <row r="268">
          <cell r="A268" t="str">
            <v>04S12410</v>
          </cell>
          <cell r="B268" t="str">
            <v>Ruta 124, Santa Rita de Copán - Límite Deptal. Copán/Ocotepeque
Santa Rita de Copán (Desvío en Ruta CA-11 a Copán)</v>
          </cell>
          <cell r="C268" t="str">
            <v>MS</v>
          </cell>
          <cell r="D268">
            <v>27</v>
          </cell>
          <cell r="E268" t="str">
            <v>COPAN</v>
          </cell>
        </row>
        <row r="269">
          <cell r="A269" t="str">
            <v>04S12710</v>
          </cell>
          <cell r="B269" t="str">
            <v>Ruta 127, CA-11 - Parque Arqueologico El Puente
Desvío en Ruta CA-11</v>
          </cell>
          <cell r="C269" t="str">
            <v>TD</v>
          </cell>
          <cell r="D269">
            <v>6.25</v>
          </cell>
          <cell r="E269" t="str">
            <v>COPAN</v>
          </cell>
        </row>
        <row r="270">
          <cell r="A270" t="str">
            <v>04S13210</v>
          </cell>
          <cell r="B270" t="str">
            <v>Ruta 132, Cucuyagua - Corquín
Cucuyagua (Desvío en Ruta CA-4 a Ocotepeque)</v>
          </cell>
          <cell r="C270" t="str">
            <v>TD</v>
          </cell>
          <cell r="D270">
            <v>11.45</v>
          </cell>
          <cell r="E270" t="str">
            <v>COPAN</v>
          </cell>
        </row>
        <row r="271">
          <cell r="A271" t="str">
            <v>04S13220</v>
          </cell>
          <cell r="B271" t="str">
            <v>Ruta 132, Corquín - Límite Deptal. Copán/Ocotepeque
Corquín (Plaza Central)</v>
          </cell>
          <cell r="C271" t="str">
            <v>MS</v>
          </cell>
          <cell r="D271">
            <v>10.199999999999999</v>
          </cell>
          <cell r="E271" t="str">
            <v>COPAN</v>
          </cell>
        </row>
        <row r="272">
          <cell r="A272" t="str">
            <v>04S13510</v>
          </cell>
          <cell r="B272" t="str">
            <v>Ruta 135, Cucuyagua - La Union</v>
          </cell>
          <cell r="C272" t="str">
            <v>CH</v>
          </cell>
          <cell r="D272">
            <v>2.8</v>
          </cell>
          <cell r="E272" t="str">
            <v>COPAN</v>
          </cell>
        </row>
        <row r="273">
          <cell r="A273" t="str">
            <v>04S15110</v>
          </cell>
          <cell r="B273" t="str">
            <v>Ruta 151, Ruta 132 - San Pedro de Copan - Ruta 132
Desvío en Ruta 132</v>
          </cell>
          <cell r="C273" t="str">
            <v>TD</v>
          </cell>
          <cell r="D273">
            <v>1.5</v>
          </cell>
          <cell r="E273" t="str">
            <v>COPAN</v>
          </cell>
        </row>
        <row r="274">
          <cell r="A274" t="str">
            <v>04S15810</v>
          </cell>
          <cell r="B274" t="str">
            <v>Ruta 158, La Florida - San Antonio - El Paraiso
La Florida</v>
          </cell>
          <cell r="C274" t="str">
            <v>TD</v>
          </cell>
          <cell r="D274">
            <v>16</v>
          </cell>
          <cell r="E274" t="str">
            <v>COPAN</v>
          </cell>
        </row>
        <row r="275">
          <cell r="A275" t="str">
            <v>04S15820</v>
          </cell>
          <cell r="B275" t="str">
            <v>Ruta 158, La Florida - San Antonio - El Paraiso
Buena Vista</v>
          </cell>
          <cell r="C275" t="str">
            <v>MS</v>
          </cell>
          <cell r="D275">
            <v>6.56</v>
          </cell>
          <cell r="E275" t="str">
            <v>COPAN</v>
          </cell>
        </row>
        <row r="276">
          <cell r="A276" t="str">
            <v>04S15910</v>
          </cell>
          <cell r="B276" t="str">
            <v>Ruta 159, Ruta CA-4 - Dulce Nombre</v>
          </cell>
          <cell r="C276" t="str">
            <v>MS</v>
          </cell>
          <cell r="D276">
            <v>6.87</v>
          </cell>
          <cell r="E276" t="str">
            <v>COPAN</v>
          </cell>
        </row>
        <row r="277">
          <cell r="A277" t="str">
            <v>04S16010</v>
          </cell>
          <cell r="B277" t="str">
            <v>Ruta 160, Ruta CA-4 - San Jose
Ruta CA-4</v>
          </cell>
          <cell r="C277" t="str">
            <v>CH</v>
          </cell>
          <cell r="D277">
            <v>5</v>
          </cell>
          <cell r="E277" t="str">
            <v>COPAN</v>
          </cell>
        </row>
        <row r="278">
          <cell r="A278" t="str">
            <v>04S16110</v>
          </cell>
          <cell r="B278" t="str">
            <v>Ruta 161, CA-11 - San Jeronimo
Desvio en CA-11</v>
          </cell>
          <cell r="C278" t="str">
            <v>CH</v>
          </cell>
          <cell r="D278">
            <v>1</v>
          </cell>
          <cell r="E278" t="str">
            <v>COPAN</v>
          </cell>
        </row>
        <row r="279">
          <cell r="A279" t="str">
            <v>04S21510</v>
          </cell>
          <cell r="B279" t="str">
            <v>Ruta 215, CA-4 - San Nicolas - El Carmen
Desvio en CA-4</v>
          </cell>
          <cell r="C279" t="str">
            <v>CH</v>
          </cell>
          <cell r="D279">
            <v>2.9</v>
          </cell>
          <cell r="E279" t="str">
            <v>COPAN</v>
          </cell>
        </row>
        <row r="280">
          <cell r="A280" t="str">
            <v>04S21520</v>
          </cell>
          <cell r="B280" t="str">
            <v>Ruta 215, CA-4 - San Nicolas - El Carmen
San Nicolas</v>
          </cell>
          <cell r="C280" t="str">
            <v>TD</v>
          </cell>
          <cell r="D280">
            <v>6.1</v>
          </cell>
          <cell r="E280" t="str">
            <v>COPAN</v>
          </cell>
        </row>
        <row r="281">
          <cell r="A281" t="str">
            <v>04S21610</v>
          </cell>
          <cell r="B281" t="str">
            <v>Ruta 216, CA-11 - V261 - La Jigua
Desvio en CA-11</v>
          </cell>
          <cell r="C281" t="str">
            <v>CH</v>
          </cell>
          <cell r="D281">
            <v>0.6</v>
          </cell>
          <cell r="E281" t="str">
            <v>COPAN</v>
          </cell>
        </row>
        <row r="282">
          <cell r="A282" t="str">
            <v>04S21620</v>
          </cell>
          <cell r="B282" t="str">
            <v>Ruta 216, CA-11 - V261 - La Jigua
Desvio en V261</v>
          </cell>
          <cell r="C282" t="str">
            <v>TD</v>
          </cell>
          <cell r="D282">
            <v>0.84</v>
          </cell>
          <cell r="E282" t="str">
            <v>COPAN</v>
          </cell>
        </row>
        <row r="283">
          <cell r="A283" t="str">
            <v>04S21710</v>
          </cell>
          <cell r="B283" t="str">
            <v>Ruta CA-4 - Chalmeca</v>
          </cell>
          <cell r="C283" t="str">
            <v>CH</v>
          </cell>
          <cell r="D283">
            <v>2.1</v>
          </cell>
          <cell r="E283" t="str">
            <v>COPAN</v>
          </cell>
        </row>
        <row r="284">
          <cell r="A284" t="str">
            <v>04V20000</v>
          </cell>
          <cell r="B284" t="str">
            <v>Santa Rosa de Copán - Salitrillo - Callejones</v>
          </cell>
          <cell r="C284" t="str">
            <v>MS</v>
          </cell>
          <cell r="D284">
            <v>6</v>
          </cell>
          <cell r="E284" t="str">
            <v>COPAN</v>
          </cell>
        </row>
        <row r="285">
          <cell r="A285" t="str">
            <v>04V20500</v>
          </cell>
          <cell r="B285" t="str">
            <v>Santa Rosa de Copán - Los Plancitos - El Rodeo</v>
          </cell>
          <cell r="C285" t="str">
            <v>MS</v>
          </cell>
          <cell r="D285">
            <v>4</v>
          </cell>
          <cell r="E285" t="str">
            <v>COPAN</v>
          </cell>
        </row>
        <row r="286">
          <cell r="A286" t="str">
            <v>04V21000</v>
          </cell>
          <cell r="B286" t="str">
            <v>Ruta CA-4 - El Rosario</v>
          </cell>
          <cell r="C286" t="str">
            <v>MS</v>
          </cell>
          <cell r="D286">
            <v>1.5</v>
          </cell>
          <cell r="E286" t="str">
            <v>COPAN</v>
          </cell>
        </row>
        <row r="287">
          <cell r="A287" t="str">
            <v>04V21100</v>
          </cell>
          <cell r="B287" t="str">
            <v>Ruta CA-4 - Las Sandías</v>
          </cell>
          <cell r="C287" t="str">
            <v>MS</v>
          </cell>
          <cell r="D287">
            <v>7</v>
          </cell>
          <cell r="E287" t="str">
            <v>COPAN</v>
          </cell>
        </row>
        <row r="288">
          <cell r="A288" t="str">
            <v>04V21700</v>
          </cell>
          <cell r="B288" t="str">
            <v>Dulce Nombre - Las Caleras - San Agustín</v>
          </cell>
          <cell r="C288" t="str">
            <v>MS</v>
          </cell>
          <cell r="D288">
            <v>20</v>
          </cell>
          <cell r="E288" t="str">
            <v>COPAN</v>
          </cell>
        </row>
        <row r="289">
          <cell r="A289" t="str">
            <v>04V22000</v>
          </cell>
          <cell r="B289" t="str">
            <v>V216 - Dolores</v>
          </cell>
          <cell r="C289" t="str">
            <v>MS</v>
          </cell>
          <cell r="D289">
            <v>1.6</v>
          </cell>
          <cell r="E289" t="str">
            <v>COPAN</v>
          </cell>
        </row>
        <row r="290">
          <cell r="A290" t="str">
            <v>04V22100</v>
          </cell>
          <cell r="B290" t="str">
            <v>Dulce Nombre - Concepción de San Juan - Oromilaca</v>
          </cell>
          <cell r="C290" t="str">
            <v>TI</v>
          </cell>
          <cell r="D290">
            <v>8.83</v>
          </cell>
          <cell r="E290" t="str">
            <v>COPAN</v>
          </cell>
        </row>
        <row r="291">
          <cell r="A291" t="str">
            <v>04V22200</v>
          </cell>
          <cell r="B291" t="str">
            <v>Las Caleras - Prado de La Cruz</v>
          </cell>
          <cell r="C291" t="str">
            <v>TI</v>
          </cell>
          <cell r="D291">
            <v>6</v>
          </cell>
          <cell r="E291" t="str">
            <v>COPAN</v>
          </cell>
        </row>
        <row r="292">
          <cell r="A292" t="str">
            <v>04V22300</v>
          </cell>
          <cell r="B292" t="str">
            <v>V217 - Oromilaca (Campo de Futbol)</v>
          </cell>
          <cell r="C292" t="str">
            <v>TI</v>
          </cell>
          <cell r="D292">
            <v>4.22</v>
          </cell>
          <cell r="E292" t="str">
            <v>COPAN</v>
          </cell>
        </row>
        <row r="293">
          <cell r="A293" t="str">
            <v>04V22400</v>
          </cell>
          <cell r="B293" t="str">
            <v>Ruta CA-11 - Las Delicias - El  Zapote - V217</v>
          </cell>
          <cell r="C293" t="str">
            <v>MS</v>
          </cell>
          <cell r="D293">
            <v>17</v>
          </cell>
          <cell r="E293" t="str">
            <v>COPAN</v>
          </cell>
        </row>
        <row r="294">
          <cell r="A294" t="str">
            <v>04V22500</v>
          </cell>
          <cell r="B294" t="str">
            <v>El Zapote - Quebraditas - CA-11A</v>
          </cell>
          <cell r="C294" t="str">
            <v>TI</v>
          </cell>
          <cell r="D294">
            <v>11.76</v>
          </cell>
          <cell r="E294" t="str">
            <v>COPAN</v>
          </cell>
        </row>
        <row r="295">
          <cell r="A295" t="str">
            <v>04V22600</v>
          </cell>
          <cell r="B295" t="str">
            <v>Agua Buena - La Cueva - V225</v>
          </cell>
          <cell r="C295" t="str">
            <v>TI</v>
          </cell>
          <cell r="D295">
            <v>4.24</v>
          </cell>
          <cell r="E295" t="str">
            <v>COPAN</v>
          </cell>
        </row>
        <row r="296">
          <cell r="A296" t="str">
            <v>04V22700</v>
          </cell>
          <cell r="B296" t="str">
            <v>Quebraditas - V228</v>
          </cell>
          <cell r="C296" t="str">
            <v>TI</v>
          </cell>
          <cell r="D296">
            <v>3.88</v>
          </cell>
          <cell r="E296" t="str">
            <v>COPAN</v>
          </cell>
        </row>
        <row r="297">
          <cell r="A297" t="str">
            <v>04V22800</v>
          </cell>
          <cell r="B297" t="str">
            <v>Prado de la Cruz - Vertiente - San Jose del Bosque</v>
          </cell>
          <cell r="C297" t="str">
            <v>TI</v>
          </cell>
          <cell r="D297">
            <v>4.08</v>
          </cell>
          <cell r="E297" t="str">
            <v>COPAN</v>
          </cell>
        </row>
        <row r="298">
          <cell r="A298" t="str">
            <v>04V22900</v>
          </cell>
          <cell r="B298" t="str">
            <v>Candelaria - Agua Zarca - El Zapote</v>
          </cell>
          <cell r="C298" t="str">
            <v>TI</v>
          </cell>
          <cell r="D298">
            <v>4.8</v>
          </cell>
          <cell r="E298" t="str">
            <v>COPAN</v>
          </cell>
        </row>
        <row r="299">
          <cell r="A299" t="str">
            <v>04V23000</v>
          </cell>
          <cell r="B299" t="str">
            <v>Quebraditas - Buena Vista - V231</v>
          </cell>
          <cell r="C299" t="str">
            <v>TI</v>
          </cell>
          <cell r="D299">
            <v>2</v>
          </cell>
          <cell r="E299" t="str">
            <v>COPAN</v>
          </cell>
        </row>
        <row r="300">
          <cell r="A300" t="str">
            <v>04V23100</v>
          </cell>
          <cell r="B300" t="str">
            <v>Bañaderos - Aldea Nueva - Santa Isabel</v>
          </cell>
          <cell r="C300" t="str">
            <v>TI</v>
          </cell>
          <cell r="D300">
            <v>5.8</v>
          </cell>
          <cell r="E300" t="str">
            <v>COPAN</v>
          </cell>
        </row>
        <row r="301">
          <cell r="A301" t="str">
            <v>04V23200</v>
          </cell>
          <cell r="B301" t="str">
            <v>V224 - Las Pavas - Barbascales</v>
          </cell>
          <cell r="C301" t="str">
            <v>MS</v>
          </cell>
          <cell r="D301">
            <v>5</v>
          </cell>
          <cell r="E301" t="str">
            <v>COPAN</v>
          </cell>
        </row>
        <row r="302">
          <cell r="A302" t="str">
            <v>04V23300</v>
          </cell>
          <cell r="B302" t="str">
            <v>Las Caleras - Agua Buena - V228</v>
          </cell>
          <cell r="C302" t="str">
            <v>TI</v>
          </cell>
          <cell r="D302">
            <v>4.5</v>
          </cell>
          <cell r="E302" t="str">
            <v>COPAN</v>
          </cell>
        </row>
        <row r="303">
          <cell r="A303" t="str">
            <v>04V23400</v>
          </cell>
          <cell r="B303" t="str">
            <v>Ruta CA-4 - San Antonio</v>
          </cell>
          <cell r="C303" t="str">
            <v>TI</v>
          </cell>
          <cell r="D303">
            <v>1.5</v>
          </cell>
          <cell r="E303" t="str">
            <v>COPAN</v>
          </cell>
        </row>
        <row r="304">
          <cell r="A304" t="str">
            <v>04V23500</v>
          </cell>
          <cell r="B304" t="str">
            <v>Ruta CA-4 - La Esperancita - Quesailica</v>
          </cell>
          <cell r="C304" t="str">
            <v>MS</v>
          </cell>
          <cell r="D304">
            <v>9</v>
          </cell>
          <cell r="E304" t="str">
            <v>COPAN</v>
          </cell>
        </row>
        <row r="305">
          <cell r="A305" t="str">
            <v>04V23600</v>
          </cell>
          <cell r="B305" t="str">
            <v>Quesailica - Santa Elena</v>
          </cell>
          <cell r="C305" t="str">
            <v>MS</v>
          </cell>
          <cell r="D305">
            <v>6.5</v>
          </cell>
          <cell r="E305" t="str">
            <v>COPAN</v>
          </cell>
        </row>
        <row r="306">
          <cell r="A306" t="str">
            <v>04V23900</v>
          </cell>
          <cell r="B306" t="str">
            <v>San José - Buena Vista</v>
          </cell>
          <cell r="C306" t="str">
            <v>TI</v>
          </cell>
          <cell r="D306">
            <v>2.2999999999999998</v>
          </cell>
          <cell r="E306" t="str">
            <v>COPAN</v>
          </cell>
        </row>
        <row r="307">
          <cell r="A307" t="str">
            <v>04V24000</v>
          </cell>
          <cell r="B307" t="str">
            <v>Quesailica - V238</v>
          </cell>
          <cell r="C307" t="str">
            <v>MS</v>
          </cell>
          <cell r="D307">
            <v>2.7</v>
          </cell>
          <cell r="E307" t="str">
            <v>COPAN</v>
          </cell>
        </row>
        <row r="308">
          <cell r="A308" t="str">
            <v>04V24500</v>
          </cell>
          <cell r="B308" t="str">
            <v>Ruta CA-4 - Veracruz</v>
          </cell>
          <cell r="C308" t="str">
            <v>MS</v>
          </cell>
          <cell r="D308">
            <v>2</v>
          </cell>
          <cell r="E308" t="str">
            <v>COPAN</v>
          </cell>
        </row>
        <row r="309">
          <cell r="A309" t="str">
            <v>04V24600</v>
          </cell>
          <cell r="B309" t="str">
            <v>Ruta CA-4 - Vivistorio</v>
          </cell>
          <cell r="C309" t="str">
            <v>MS</v>
          </cell>
          <cell r="D309">
            <v>1.5</v>
          </cell>
          <cell r="E309" t="str">
            <v>COPAN</v>
          </cell>
        </row>
        <row r="310">
          <cell r="A310" t="str">
            <v>04V24700</v>
          </cell>
          <cell r="B310" t="str">
            <v>Ruta CA-4 - El Porvenir</v>
          </cell>
          <cell r="C310" t="str">
            <v>MS</v>
          </cell>
          <cell r="D310">
            <v>1.5</v>
          </cell>
          <cell r="E310" t="str">
            <v>COPAN</v>
          </cell>
        </row>
        <row r="311">
          <cell r="A311" t="str">
            <v>04V24800</v>
          </cell>
          <cell r="B311" t="str">
            <v>Ruta CA-4 - Planes de San Juan - La Cumbre</v>
          </cell>
          <cell r="C311" t="str">
            <v>MS</v>
          </cell>
          <cell r="D311">
            <v>8.1999999999999993</v>
          </cell>
          <cell r="E311" t="str">
            <v>COPAN</v>
          </cell>
        </row>
        <row r="312">
          <cell r="A312" t="str">
            <v>04V25000</v>
          </cell>
          <cell r="B312" t="str">
            <v>Ruta CA-4 - Las Delicias</v>
          </cell>
          <cell r="C312" t="str">
            <v>MS</v>
          </cell>
          <cell r="D312">
            <v>1.76</v>
          </cell>
          <cell r="E312" t="str">
            <v>COPAN</v>
          </cell>
        </row>
        <row r="313">
          <cell r="A313" t="str">
            <v>04V25310</v>
          </cell>
          <cell r="B313" t="str">
            <v>Fin de Pavimento - Lim Deptal. Copan / Santa Barbara</v>
          </cell>
          <cell r="C313" t="str">
            <v>MS</v>
          </cell>
          <cell r="D313">
            <v>3.2</v>
          </cell>
          <cell r="E313" t="str">
            <v>COPAN</v>
          </cell>
        </row>
        <row r="314">
          <cell r="A314" t="str">
            <v>04V25900</v>
          </cell>
          <cell r="B314" t="str">
            <v>San Nicolás - La Unión</v>
          </cell>
          <cell r="C314" t="str">
            <v>MS</v>
          </cell>
          <cell r="D314">
            <v>1.4</v>
          </cell>
          <cell r="E314" t="str">
            <v>COPAN</v>
          </cell>
        </row>
        <row r="315">
          <cell r="A315" t="str">
            <v>04V26100</v>
          </cell>
          <cell r="B315" t="str">
            <v>V258 - El Modelo</v>
          </cell>
          <cell r="C315" t="str">
            <v>TI</v>
          </cell>
          <cell r="D315">
            <v>6</v>
          </cell>
          <cell r="E315" t="str">
            <v>COPAN</v>
          </cell>
        </row>
        <row r="316">
          <cell r="A316" t="str">
            <v>04V26600</v>
          </cell>
          <cell r="B316" t="str">
            <v>Ruta CA-4 - Nueva Arcadia</v>
          </cell>
          <cell r="C316" t="str">
            <v>MS</v>
          </cell>
          <cell r="D316">
            <v>1.5</v>
          </cell>
          <cell r="E316" t="str">
            <v>COPAN</v>
          </cell>
        </row>
        <row r="317">
          <cell r="A317" t="str">
            <v>04V26700</v>
          </cell>
          <cell r="B317" t="str">
            <v>Ruta CA-4 - Los Pozos</v>
          </cell>
          <cell r="C317" t="str">
            <v>TI</v>
          </cell>
          <cell r="D317">
            <v>5.05</v>
          </cell>
          <cell r="E317" t="str">
            <v>COPAN</v>
          </cell>
        </row>
        <row r="318">
          <cell r="A318" t="str">
            <v>04V26800</v>
          </cell>
          <cell r="B318" t="str">
            <v>V267 - San Pablo del Roble</v>
          </cell>
          <cell r="C318" t="str">
            <v>TI</v>
          </cell>
          <cell r="D318">
            <v>1.84</v>
          </cell>
          <cell r="E318" t="str">
            <v>COPAN</v>
          </cell>
        </row>
        <row r="319">
          <cell r="A319" t="str">
            <v>04V27000</v>
          </cell>
          <cell r="B319" t="str">
            <v>La Entrada - Quebrada Seca</v>
          </cell>
          <cell r="C319" t="str">
            <v>MS</v>
          </cell>
          <cell r="D319">
            <v>5</v>
          </cell>
          <cell r="E319" t="str">
            <v>COPAN</v>
          </cell>
        </row>
        <row r="320">
          <cell r="A320" t="str">
            <v>04V27600</v>
          </cell>
          <cell r="B320" t="str">
            <v>El Puente - Chepelares - Aldea Nueva</v>
          </cell>
          <cell r="C320" t="str">
            <v>MS</v>
          </cell>
          <cell r="D320">
            <v>9.69</v>
          </cell>
          <cell r="E320" t="str">
            <v>COPAN</v>
          </cell>
        </row>
        <row r="321">
          <cell r="A321" t="str">
            <v>04V27700</v>
          </cell>
          <cell r="B321" t="str">
            <v>Chepelares - El Porvenir - Potrerillos</v>
          </cell>
          <cell r="C321" t="str">
            <v>MS</v>
          </cell>
          <cell r="D321">
            <v>15.2</v>
          </cell>
          <cell r="E321" t="str">
            <v>COPAN</v>
          </cell>
        </row>
        <row r="322">
          <cell r="A322" t="str">
            <v>04V27800</v>
          </cell>
          <cell r="B322" t="str">
            <v>Potrerillos - Plan del Caribe - Los Amates</v>
          </cell>
          <cell r="C322" t="str">
            <v>MS</v>
          </cell>
          <cell r="D322">
            <v>10.07</v>
          </cell>
          <cell r="E322" t="str">
            <v>COPAN</v>
          </cell>
        </row>
        <row r="323">
          <cell r="A323" t="str">
            <v>04V27900</v>
          </cell>
          <cell r="B323" t="str">
            <v>El Espiritu - Berlin - El Ermitaño</v>
          </cell>
          <cell r="C323" t="str">
            <v>MS</v>
          </cell>
          <cell r="D323">
            <v>16.5</v>
          </cell>
          <cell r="E323" t="str">
            <v>COPAN</v>
          </cell>
        </row>
        <row r="324">
          <cell r="A324" t="str">
            <v>04V28000</v>
          </cell>
          <cell r="B324" t="str">
            <v>Aldea Nueva - San Lorenzo Techin - San Marcos</v>
          </cell>
          <cell r="C324" t="str">
            <v>MS</v>
          </cell>
          <cell r="D324">
            <v>11.15</v>
          </cell>
          <cell r="E324" t="str">
            <v>COPAN</v>
          </cell>
        </row>
        <row r="325">
          <cell r="A325" t="str">
            <v>04V28100</v>
          </cell>
          <cell r="B325" t="str">
            <v>San Rafael - La Ruidosa - Pueblo Nuevo (Lim. Deptal. COP/STA BAR)</v>
          </cell>
          <cell r="C325" t="str">
            <v>MS</v>
          </cell>
          <cell r="D325">
            <v>10.4</v>
          </cell>
          <cell r="E325" t="str">
            <v>COPAN</v>
          </cell>
        </row>
        <row r="326">
          <cell r="A326" t="str">
            <v>04V29100</v>
          </cell>
          <cell r="B326" t="str">
            <v>La Laguna - Villa Magdalena - V290</v>
          </cell>
          <cell r="C326" t="str">
            <v>MS</v>
          </cell>
          <cell r="D326">
            <v>1.89</v>
          </cell>
          <cell r="E326" t="str">
            <v>COPAN</v>
          </cell>
        </row>
        <row r="327">
          <cell r="A327" t="str">
            <v>04V29400</v>
          </cell>
          <cell r="B327" t="str">
            <v>San Antonio de las Crucitas - El Charco - Santa Cruz</v>
          </cell>
          <cell r="C327" t="str">
            <v>MS</v>
          </cell>
          <cell r="D327">
            <v>4.8099999999999996</v>
          </cell>
          <cell r="E327" t="str">
            <v>COPAN</v>
          </cell>
        </row>
        <row r="328">
          <cell r="A328" t="str">
            <v>04V29600</v>
          </cell>
          <cell r="B328" t="str">
            <v>El Paraíso - San Antonio de Las Crucitas - La Playona</v>
          </cell>
          <cell r="C328" t="str">
            <v>TI</v>
          </cell>
          <cell r="D328">
            <v>17.600000000000001</v>
          </cell>
          <cell r="E328" t="str">
            <v>COPAN</v>
          </cell>
        </row>
        <row r="329">
          <cell r="A329" t="str">
            <v>04V29700</v>
          </cell>
          <cell r="B329" t="str">
            <v>V298 - Manacal - El Manguito</v>
          </cell>
          <cell r="C329" t="str">
            <v>MS</v>
          </cell>
          <cell r="D329">
            <v>7.87</v>
          </cell>
          <cell r="E329" t="str">
            <v>COPAN</v>
          </cell>
        </row>
        <row r="330">
          <cell r="A330" t="str">
            <v>04V29800</v>
          </cell>
          <cell r="B330" t="str">
            <v>V296 - Las Flores - Nueva Armenia</v>
          </cell>
          <cell r="C330" t="str">
            <v>TI</v>
          </cell>
          <cell r="D330">
            <v>14.75</v>
          </cell>
          <cell r="E330" t="str">
            <v>COPAN</v>
          </cell>
        </row>
        <row r="331">
          <cell r="A331" t="str">
            <v>04V31500</v>
          </cell>
          <cell r="B331" t="str">
            <v>Ruta CA-11 - El Florido - El Paraiso</v>
          </cell>
          <cell r="C331" t="str">
            <v>TI</v>
          </cell>
          <cell r="D331">
            <v>14.31</v>
          </cell>
          <cell r="E331" t="str">
            <v>COPAN</v>
          </cell>
        </row>
        <row r="332">
          <cell r="A332" t="str">
            <v>04V32600</v>
          </cell>
          <cell r="B332" t="str">
            <v>Ruta CA-11 - Mirasol - La Libertad</v>
          </cell>
          <cell r="C332" t="str">
            <v>TI</v>
          </cell>
          <cell r="D332">
            <v>11.52</v>
          </cell>
          <cell r="E332" t="str">
            <v>COPAN</v>
          </cell>
        </row>
        <row r="333">
          <cell r="A333" t="str">
            <v>04V32700</v>
          </cell>
          <cell r="B333" t="str">
            <v>Ruta CA-11 - El Mirador - La Vegona</v>
          </cell>
          <cell r="C333" t="str">
            <v>MS</v>
          </cell>
          <cell r="D333">
            <v>8.07</v>
          </cell>
          <cell r="E333" t="str">
            <v>COPAN</v>
          </cell>
        </row>
        <row r="334">
          <cell r="A334" t="str">
            <v>04V32800</v>
          </cell>
          <cell r="B334" t="str">
            <v>El Mirador - El Raizal</v>
          </cell>
          <cell r="C334" t="str">
            <v>TI</v>
          </cell>
          <cell r="D334">
            <v>4.3099999999999996</v>
          </cell>
          <cell r="E334" t="str">
            <v>COPAN</v>
          </cell>
        </row>
        <row r="335">
          <cell r="A335" t="str">
            <v>04V32900</v>
          </cell>
          <cell r="B335" t="str">
            <v>Bañaderos - La Leonita - El Zapote</v>
          </cell>
          <cell r="C335" t="str">
            <v>TI</v>
          </cell>
          <cell r="D335">
            <v>7</v>
          </cell>
          <cell r="E335" t="str">
            <v>COPAN</v>
          </cell>
        </row>
        <row r="336">
          <cell r="A336" t="str">
            <v>04V33000</v>
          </cell>
          <cell r="B336" t="str">
            <v>La Calichosa - Rio Blanco - Agua Caliente</v>
          </cell>
          <cell r="C336" t="str">
            <v>TI</v>
          </cell>
          <cell r="D336">
            <v>6.7</v>
          </cell>
          <cell r="E336" t="str">
            <v>COPAN</v>
          </cell>
        </row>
        <row r="337">
          <cell r="A337" t="str">
            <v>04V33100</v>
          </cell>
          <cell r="B337" t="str">
            <v>Copán Ruinas - Sesemil - Agua Caliente</v>
          </cell>
          <cell r="C337" t="str">
            <v>MS</v>
          </cell>
          <cell r="D337">
            <v>22.82</v>
          </cell>
          <cell r="E337" t="str">
            <v>COPAN</v>
          </cell>
        </row>
        <row r="338">
          <cell r="A338" t="str">
            <v>04V33200</v>
          </cell>
          <cell r="B338" t="str">
            <v>Agua Caliente - Nueva Armenia</v>
          </cell>
          <cell r="C338" t="str">
            <v>MS</v>
          </cell>
          <cell r="D338">
            <v>9.6</v>
          </cell>
          <cell r="E338" t="str">
            <v>COPAN</v>
          </cell>
        </row>
        <row r="339">
          <cell r="A339" t="str">
            <v>04V33700</v>
          </cell>
          <cell r="B339" t="str">
            <v>V342 - La Laguna - El Horno - Pinabetal</v>
          </cell>
          <cell r="C339" t="str">
            <v>TI</v>
          </cell>
          <cell r="D339">
            <v>28.6</v>
          </cell>
          <cell r="E339" t="str">
            <v>COPAN</v>
          </cell>
        </row>
        <row r="340">
          <cell r="A340" t="str">
            <v>04V34200</v>
          </cell>
          <cell r="B340" t="str">
            <v>Copán Ruinas - Monte de Los Negros - Piñuelas (Front. Hond/Guat)</v>
          </cell>
          <cell r="C340" t="str">
            <v>MS</v>
          </cell>
          <cell r="D340">
            <v>8.43</v>
          </cell>
          <cell r="E340" t="str">
            <v>COPAN</v>
          </cell>
        </row>
        <row r="341">
          <cell r="A341" t="str">
            <v>04V34300</v>
          </cell>
          <cell r="B341" t="str">
            <v>Ostuman - Rincón del Buey</v>
          </cell>
          <cell r="C341" t="str">
            <v>MS</v>
          </cell>
          <cell r="D341">
            <v>1.76</v>
          </cell>
          <cell r="E341" t="str">
            <v>COPAN</v>
          </cell>
        </row>
        <row r="342">
          <cell r="A342" t="str">
            <v>04V36300</v>
          </cell>
          <cell r="B342" t="str">
            <v>Ruta CA-4 - Ojo de Agua</v>
          </cell>
          <cell r="C342" t="str">
            <v>MS</v>
          </cell>
          <cell r="D342">
            <v>3</v>
          </cell>
          <cell r="E342" t="str">
            <v>COPAN</v>
          </cell>
        </row>
        <row r="343">
          <cell r="A343" t="str">
            <v>04V36700</v>
          </cell>
          <cell r="B343" t="str">
            <v>Gualtaya - V368</v>
          </cell>
          <cell r="C343" t="str">
            <v>MS</v>
          </cell>
          <cell r="D343">
            <v>2.97</v>
          </cell>
          <cell r="E343" t="str">
            <v>COPAN</v>
          </cell>
        </row>
        <row r="344">
          <cell r="A344" t="str">
            <v>04V36800</v>
          </cell>
          <cell r="B344" t="str">
            <v>Ruta CA-4 - Casa Quemada - Yaunera</v>
          </cell>
          <cell r="C344" t="str">
            <v>MS</v>
          </cell>
          <cell r="D344">
            <v>12.6</v>
          </cell>
          <cell r="E344" t="str">
            <v>COPAN</v>
          </cell>
        </row>
        <row r="345">
          <cell r="A345" t="str">
            <v>04V37000</v>
          </cell>
          <cell r="B345" t="str">
            <v>Corquin - Cedros - Capucas</v>
          </cell>
          <cell r="C345" t="str">
            <v>MS</v>
          </cell>
          <cell r="D345">
            <v>11.2</v>
          </cell>
          <cell r="E345" t="str">
            <v>COPAN</v>
          </cell>
        </row>
        <row r="346">
          <cell r="A346" t="str">
            <v>04V37100</v>
          </cell>
          <cell r="B346" t="str">
            <v>Libramiento Corquin</v>
          </cell>
          <cell r="C346" t="str">
            <v>TI</v>
          </cell>
          <cell r="D346">
            <v>1.61</v>
          </cell>
          <cell r="E346" t="str">
            <v>COPAN</v>
          </cell>
        </row>
        <row r="347">
          <cell r="A347" t="str">
            <v>04V37210</v>
          </cell>
          <cell r="B347" t="str">
            <v>Corquin - Corralito (LD Cop/Occi) - San Francisco de Cones</v>
          </cell>
          <cell r="C347" t="str">
            <v>MS</v>
          </cell>
          <cell r="D347">
            <v>5.35</v>
          </cell>
          <cell r="E347" t="str">
            <v>COPAN</v>
          </cell>
        </row>
        <row r="348">
          <cell r="A348" t="str">
            <v>04V37400</v>
          </cell>
          <cell r="B348" t="str">
            <v>Ruta CA-4 - San José de Las Palmas</v>
          </cell>
          <cell r="C348" t="str">
            <v>MS</v>
          </cell>
          <cell r="D348">
            <v>6</v>
          </cell>
          <cell r="E348" t="str">
            <v>COPAN</v>
          </cell>
        </row>
        <row r="349">
          <cell r="A349" t="str">
            <v>04V37500</v>
          </cell>
          <cell r="B349" t="str">
            <v>Ruta CA-4 - El Portillo (El Portillo - V374)</v>
          </cell>
          <cell r="C349" t="str">
            <v>MS</v>
          </cell>
          <cell r="D349">
            <v>1.8</v>
          </cell>
          <cell r="E349" t="str">
            <v>COPAN</v>
          </cell>
        </row>
        <row r="350">
          <cell r="A350" t="str">
            <v>04V37800</v>
          </cell>
          <cell r="B350" t="str">
            <v>Yaruche - Piedra Larga - S132</v>
          </cell>
          <cell r="C350" t="str">
            <v>TI</v>
          </cell>
          <cell r="D350">
            <v>1.78</v>
          </cell>
          <cell r="E350" t="str">
            <v>COPAN</v>
          </cell>
        </row>
        <row r="351">
          <cell r="A351" t="str">
            <v>04V38000</v>
          </cell>
          <cell r="B351" t="str">
            <v>La Unión - El Corpus</v>
          </cell>
          <cell r="C351" t="str">
            <v>MS</v>
          </cell>
          <cell r="D351">
            <v>5.35</v>
          </cell>
          <cell r="E351" t="str">
            <v>COPAN</v>
          </cell>
        </row>
        <row r="352">
          <cell r="A352" t="str">
            <v>04V38200</v>
          </cell>
          <cell r="B352" t="str">
            <v xml:space="preserve"> V380 - San Andres de Minas - San Miguel</v>
          </cell>
          <cell r="C352" t="str">
            <v>MS</v>
          </cell>
          <cell r="D352">
            <v>15</v>
          </cell>
          <cell r="E352" t="str">
            <v>COPAN</v>
          </cell>
        </row>
        <row r="353">
          <cell r="A353" t="str">
            <v>04V38400</v>
          </cell>
          <cell r="B353" t="str">
            <v xml:space="preserve"> La Union - El Trigo - Los Naranjos (Lim. Deptal. COP / OCO)</v>
          </cell>
          <cell r="C353" t="str">
            <v>MS</v>
          </cell>
          <cell r="D353">
            <v>15.38</v>
          </cell>
          <cell r="E353" t="str">
            <v>COPAN</v>
          </cell>
        </row>
        <row r="354">
          <cell r="A354" t="str">
            <v>04V38500</v>
          </cell>
          <cell r="B354" t="str">
            <v xml:space="preserve"> El Trigo - Los Suptes Arriba</v>
          </cell>
          <cell r="C354" t="str">
            <v>MS</v>
          </cell>
          <cell r="D354">
            <v>2.25</v>
          </cell>
          <cell r="E354" t="str">
            <v>COPAN</v>
          </cell>
        </row>
        <row r="355">
          <cell r="A355" t="str">
            <v>04V38600</v>
          </cell>
          <cell r="B355" t="str">
            <v xml:space="preserve"> El Portillo 1 - La Arena - San Miguel</v>
          </cell>
          <cell r="C355" t="str">
            <v>TI</v>
          </cell>
          <cell r="D355">
            <v>13.6</v>
          </cell>
          <cell r="E355" t="str">
            <v>COPAN</v>
          </cell>
        </row>
        <row r="356">
          <cell r="A356" t="str">
            <v>04V64100</v>
          </cell>
          <cell r="B356" t="str">
            <v xml:space="preserve"> Chalmeca - El Chile  LD COP/SB</v>
          </cell>
          <cell r="C356" t="str">
            <v>MS</v>
          </cell>
          <cell r="D356">
            <v>4.82</v>
          </cell>
          <cell r="E356" t="str">
            <v>COPAN</v>
          </cell>
        </row>
        <row r="357">
          <cell r="A357" t="str">
            <v>05P00420</v>
          </cell>
          <cell r="B357" t="str">
            <v>Ruta CA-4 Occidente, Chamelecón - Límite Deptal. Cortés/Sta Bárbara
Chamelecón (Fin tramo hormigón, inicio de asfalto)</v>
          </cell>
          <cell r="C357" t="str">
            <v>CA</v>
          </cell>
          <cell r="D357">
            <v>19.2</v>
          </cell>
          <cell r="E357" t="str">
            <v>CORTES</v>
          </cell>
        </row>
        <row r="358">
          <cell r="A358" t="str">
            <v>05P00550</v>
          </cell>
          <cell r="B358" t="str">
            <v>Ruta CA-5 Norte, Límite Deptal. Comayagua/Cortés - La Barca
Límite Deptal. Comayagua/Cortés (Monumento)</v>
          </cell>
          <cell r="C358" t="str">
            <v>CA</v>
          </cell>
          <cell r="D358">
            <v>37.72</v>
          </cell>
          <cell r="E358" t="str">
            <v>CORTES</v>
          </cell>
        </row>
        <row r="359">
          <cell r="A359" t="str">
            <v>05P00555</v>
          </cell>
          <cell r="B359" t="str">
            <v>Ruta CA-5 Norte, La Barca - Villanueva
La Barca (Desvío a El Progreso por Ruta 21)</v>
          </cell>
          <cell r="C359" t="str">
            <v>CA</v>
          </cell>
          <cell r="D359">
            <v>25.98</v>
          </cell>
          <cell r="E359" t="str">
            <v>CORTES</v>
          </cell>
        </row>
        <row r="360">
          <cell r="A360" t="str">
            <v>05P00560</v>
          </cell>
          <cell r="B360" t="str">
            <v>Ruta CA-5 Norte, Villanueva - Chamelecón (Trocha Este)
Villanueva (Inicio Blvd. desde Tegucigalpa)</v>
          </cell>
          <cell r="C360" t="str">
            <v>CA</v>
          </cell>
          <cell r="D360">
            <v>15.05</v>
          </cell>
          <cell r="E360" t="str">
            <v>CORTES</v>
          </cell>
        </row>
        <row r="361">
          <cell r="A361" t="str">
            <v>05P00561</v>
          </cell>
          <cell r="B361" t="str">
            <v>Ruta CA-5 Norte, Chamelecón - Villanueva (Trocha Oeste)
Chamelecón (Entrada Pte. Río Chamelecón)</v>
          </cell>
          <cell r="C361" t="str">
            <v>CA</v>
          </cell>
          <cell r="D361">
            <v>15.05</v>
          </cell>
          <cell r="E361" t="str">
            <v>CORTES</v>
          </cell>
        </row>
        <row r="362">
          <cell r="A362" t="str">
            <v>05P00562</v>
          </cell>
          <cell r="B362" t="str">
            <v>Ruta CA-5 Blvd. Chamelecón - Salida a Cortés (Zona Urbana SPS)
Chamelecón (Pte. Río Chamelecón)</v>
          </cell>
          <cell r="C362" t="str">
            <v>CH</v>
          </cell>
          <cell r="D362">
            <v>19.21</v>
          </cell>
          <cell r="E362" t="str">
            <v>CORTES</v>
          </cell>
        </row>
        <row r="363">
          <cell r="A363" t="str">
            <v>05P00563</v>
          </cell>
          <cell r="B363" t="str">
            <v>Ruta CA-5 Blvd. Salida a Cortés - Chamelecón (Zona Urbana SPS)
Salida a Cortés (Fin Blvd. del Norte, 20 m adel. peaje)</v>
          </cell>
          <cell r="C363" t="str">
            <v>CH</v>
          </cell>
          <cell r="D363">
            <v>19.21</v>
          </cell>
          <cell r="E363" t="str">
            <v>CORTES</v>
          </cell>
        </row>
        <row r="364">
          <cell r="A364" t="str">
            <v>05P00564</v>
          </cell>
          <cell r="B364" t="str">
            <v>Ruta CA-5 Norte, San Pedro Sula - Choloma (Trocha Este)
San Pedro Sula (Fin Blvd. del Norte, 20 m adel. peaje)</v>
          </cell>
          <cell r="C364" t="str">
            <v>CH</v>
          </cell>
          <cell r="D364">
            <v>8.56</v>
          </cell>
          <cell r="E364" t="str">
            <v>CORTES</v>
          </cell>
        </row>
        <row r="365">
          <cell r="A365" t="str">
            <v>05P00565</v>
          </cell>
          <cell r="B365" t="str">
            <v>Ruta CA-5 Norte, Choloma - San Pedro Sula (Trocha Oeste)
Choloma (Desvío a Choloma por Ruta 71)</v>
          </cell>
          <cell r="C365" t="str">
            <v>CH</v>
          </cell>
          <cell r="D365">
            <v>8.56</v>
          </cell>
          <cell r="E365" t="str">
            <v>CORTES</v>
          </cell>
        </row>
        <row r="366">
          <cell r="A366" t="str">
            <v>05P00566</v>
          </cell>
          <cell r="B366" t="str">
            <v>Ruta CA-5 Norte, Choloma - Puerto Cortés (Trocha Este)
Choloma (Desvío a Choloma por Ruta 71)</v>
          </cell>
          <cell r="C366" t="str">
            <v>CH</v>
          </cell>
          <cell r="D366">
            <v>36.21</v>
          </cell>
          <cell r="E366" t="str">
            <v>CORTES</v>
          </cell>
        </row>
        <row r="367">
          <cell r="A367" t="str">
            <v>05P00567</v>
          </cell>
          <cell r="B367" t="str">
            <v>Ruta CA-5 Norte, Puerto Cortés - Choloma (Trocha Oeste)</v>
          </cell>
          <cell r="C367" t="str">
            <v>CH</v>
          </cell>
          <cell r="D367">
            <v>36.21</v>
          </cell>
          <cell r="E367" t="str">
            <v>CORTES</v>
          </cell>
        </row>
        <row r="368">
          <cell r="A368" t="str">
            <v>05P00568</v>
          </cell>
          <cell r="B368" t="str">
            <v>Ruta CA-5 Norte, Zona Urbana Puerto Cortés
Pte. Laguna de Alvarado</v>
          </cell>
          <cell r="C368" t="str">
            <v>CH</v>
          </cell>
          <cell r="D368">
            <v>1.43</v>
          </cell>
          <cell r="E368" t="str">
            <v>CORTES</v>
          </cell>
        </row>
        <row r="369">
          <cell r="A369" t="str">
            <v>05P01310</v>
          </cell>
          <cell r="B369" t="str">
            <v>Ruta CA-13 Occidente, Puerto Cortés - Omoa
Puerto Cortés (Desvío en Ruta CA-5 Norte)</v>
          </cell>
          <cell r="C369" t="str">
            <v>CA</v>
          </cell>
          <cell r="D369">
            <v>14.12</v>
          </cell>
          <cell r="E369" t="str">
            <v>CORTES</v>
          </cell>
        </row>
        <row r="370">
          <cell r="A370" t="str">
            <v>05P01315</v>
          </cell>
          <cell r="B370" t="str">
            <v>Ruta CA-13 Occidente, Omoa - Tegucigalpita - Frontera con Guatemala
Omoa (Desvío al Castillo, por Ruta 70)</v>
          </cell>
          <cell r="C370" t="str">
            <v>CA</v>
          </cell>
          <cell r="D370">
            <v>46.88</v>
          </cell>
          <cell r="E370" t="str">
            <v>CORTES</v>
          </cell>
        </row>
        <row r="371">
          <cell r="A371" t="str">
            <v>05P01320</v>
          </cell>
          <cell r="B371" t="str">
            <v>Ruta CA-13 Oriente, San Pedro Sula - El Progreso (Trocha Sur)
San Pedro Sula (Salida en circunvalación Este)</v>
          </cell>
          <cell r="C371" t="str">
            <v>CH</v>
          </cell>
          <cell r="D371">
            <v>26.03</v>
          </cell>
          <cell r="E371" t="str">
            <v>CORTES</v>
          </cell>
        </row>
        <row r="372">
          <cell r="A372" t="str">
            <v>05P01325</v>
          </cell>
          <cell r="B372" t="str">
            <v>Ruta CA-13 Oriente, El Progreso - San Pedro Sula (Trocha Norte)
Límite Deptal. Cortés/Yoro (Salida Pte. La Democracia)</v>
          </cell>
          <cell r="C372" t="str">
            <v>CH</v>
          </cell>
          <cell r="D372">
            <v>26.03</v>
          </cell>
          <cell r="E372" t="str">
            <v>CORTES</v>
          </cell>
        </row>
        <row r="373">
          <cell r="A373" t="str">
            <v>05P01910</v>
          </cell>
          <cell r="B373" t="str">
            <v>Ruta19, Entrada al Aeropuerto Ramón Villeda Morales  (Trocha derecha blvd.)
Desvío en Ruta CA-13 Oriente, San Pedro Sula-El Progreso</v>
          </cell>
          <cell r="C373" t="str">
            <v>CH</v>
          </cell>
          <cell r="D373">
            <v>3.2</v>
          </cell>
          <cell r="E373" t="str">
            <v>CORTES</v>
          </cell>
        </row>
        <row r="374">
          <cell r="A374" t="str">
            <v>05P01920</v>
          </cell>
          <cell r="B374" t="str">
            <v>Ruta 19, Salida del Aeropuerto Ramon Villeda Morales  (Trocha Izquierda blvd)
Fin blvd (Entrada zona de carga aeropuerto)</v>
          </cell>
          <cell r="C374" t="str">
            <v>CH</v>
          </cell>
          <cell r="D374">
            <v>3.2</v>
          </cell>
          <cell r="E374" t="str">
            <v>CORTES</v>
          </cell>
        </row>
        <row r="375">
          <cell r="A375" t="str">
            <v>05P02110</v>
          </cell>
          <cell r="B375" t="str">
            <v>Ruta 21, La Barca - Límite Deptal. Cortés/Yoro
La Barca (Desvío en Ruta CA-5 Norte)</v>
          </cell>
          <cell r="C375" t="str">
            <v>CA</v>
          </cell>
          <cell r="D375">
            <v>10.75</v>
          </cell>
          <cell r="E375" t="str">
            <v>CORTES</v>
          </cell>
        </row>
        <row r="376">
          <cell r="A376" t="str">
            <v>05S05110</v>
          </cell>
          <cell r="B376" t="str">
            <v>Ruta 51, Villanueva - San Manuel
Villanueva (Desvío en Ruta CA-5 Norte)</v>
          </cell>
          <cell r="C376" t="str">
            <v>CA</v>
          </cell>
          <cell r="D376">
            <v>9.27</v>
          </cell>
          <cell r="E376" t="str">
            <v>CORTES</v>
          </cell>
        </row>
        <row r="377">
          <cell r="A377" t="str">
            <v>05S05120</v>
          </cell>
          <cell r="B377" t="str">
            <v>Ruta 51, San Manuel - Comandante
San Manuel (Parque Central)</v>
          </cell>
          <cell r="C377" t="str">
            <v>CA</v>
          </cell>
          <cell r="D377">
            <v>10.28</v>
          </cell>
          <cell r="E377" t="str">
            <v>CORTES</v>
          </cell>
        </row>
        <row r="378">
          <cell r="A378" t="str">
            <v>05S05410</v>
          </cell>
          <cell r="B378" t="str">
            <v>Ruta 54, La Guama - Peña Blanca</v>
          </cell>
          <cell r="C378" t="str">
            <v>CH</v>
          </cell>
          <cell r="D378">
            <v>16.84</v>
          </cell>
          <cell r="E378" t="str">
            <v>CORTES</v>
          </cell>
        </row>
        <row r="379">
          <cell r="A379" t="str">
            <v>05S05420</v>
          </cell>
          <cell r="B379" t="str">
            <v>Ruta 54, Cañaveral - Caracol
Cañaveral (Fin concreto hidraúlico, en Pte.)</v>
          </cell>
          <cell r="C379" t="str">
            <v>TD</v>
          </cell>
          <cell r="D379">
            <v>19.600000000000001</v>
          </cell>
          <cell r="E379" t="str">
            <v>CORTES</v>
          </cell>
        </row>
        <row r="380">
          <cell r="A380" t="str">
            <v>05S05910</v>
          </cell>
          <cell r="B380" t="str">
            <v>Ruta 59, Las Flores - Santa Cruz de Yojoa - Base Cortina el Cajon
Aldea Las Flores (Desvío en Ruta CA-5 Norte)</v>
          </cell>
          <cell r="C380" t="str">
            <v>CA</v>
          </cell>
          <cell r="D380">
            <v>5.82</v>
          </cell>
          <cell r="E380" t="str">
            <v>CORTES</v>
          </cell>
        </row>
        <row r="381">
          <cell r="A381" t="str">
            <v>05S05920</v>
          </cell>
          <cell r="B381" t="str">
            <v>Ruta 59, Las Flores - Santa Cruz de Yojoa - Base Cortina el Cajon
Desvío a Santa Cruz de Yojoa</v>
          </cell>
          <cell r="C381" t="str">
            <v>CA</v>
          </cell>
          <cell r="D381">
            <v>23.37</v>
          </cell>
          <cell r="E381" t="str">
            <v>CORTES</v>
          </cell>
        </row>
        <row r="382">
          <cell r="A382" t="str">
            <v>05S05930</v>
          </cell>
          <cell r="B382" t="str">
            <v>Ruta 59, Acceso a Corona Embalse El Cajón
Desvío a Base de Embalse El Cajón</v>
          </cell>
          <cell r="C382" t="str">
            <v>CA</v>
          </cell>
          <cell r="D382">
            <v>4.76</v>
          </cell>
          <cell r="E382" t="str">
            <v>CORTES</v>
          </cell>
        </row>
        <row r="383">
          <cell r="A383" t="str">
            <v>05S07010</v>
          </cell>
          <cell r="B383" t="str">
            <v>Ruta 70, Acceso a Playa de Omoa
Desvío en Ruta CA-13 Occidente, a Puerto Cortés</v>
          </cell>
          <cell r="C383" t="str">
            <v>CA</v>
          </cell>
          <cell r="D383">
            <v>1.34</v>
          </cell>
          <cell r="E383" t="str">
            <v>CORTES</v>
          </cell>
        </row>
        <row r="384">
          <cell r="A384" t="str">
            <v>05S07110</v>
          </cell>
          <cell r="B384" t="str">
            <v>Ruta 71, Choloma - Ticamaya
Choloma (Desvío en Ruta CA-5 Norte, a Puerto Cortés)</v>
          </cell>
          <cell r="C384" t="str">
            <v>CA</v>
          </cell>
          <cell r="D384">
            <v>11.78</v>
          </cell>
          <cell r="E384" t="str">
            <v>CORTES</v>
          </cell>
        </row>
        <row r="385">
          <cell r="A385" t="str">
            <v>05S07120</v>
          </cell>
          <cell r="B385" t="str">
            <v>Ruta 71, Ticamaya - Arenales
Desvio a Ticamaya</v>
          </cell>
          <cell r="C385" t="str">
            <v>CA</v>
          </cell>
          <cell r="D385">
            <v>13.49</v>
          </cell>
          <cell r="E385" t="str">
            <v>CORTES</v>
          </cell>
        </row>
        <row r="386">
          <cell r="A386" t="str">
            <v>05S07210</v>
          </cell>
          <cell r="B386" t="str">
            <v>Ruta 72, Peña Blanca - Los Naranjos
Peña Blanca, (Desvío en Ruta 54)</v>
          </cell>
          <cell r="C386" t="str">
            <v>TD</v>
          </cell>
          <cell r="D386">
            <v>3.06</v>
          </cell>
          <cell r="E386" t="str">
            <v>CORTES</v>
          </cell>
        </row>
        <row r="387">
          <cell r="A387" t="str">
            <v>05S07215</v>
          </cell>
          <cell r="B387" t="str">
            <v>Ruta 72, Los Naranjos - L.D. Cortes/Sta. Barbara
Los Naranjos, puente y fin pavimento</v>
          </cell>
          <cell r="C387" t="str">
            <v>CH</v>
          </cell>
          <cell r="D387">
            <v>3.35</v>
          </cell>
          <cell r="E387" t="str">
            <v>CORTES</v>
          </cell>
        </row>
        <row r="388">
          <cell r="A388" t="str">
            <v>05S09010</v>
          </cell>
          <cell r="B388" t="str">
            <v>Ruta 90, Amapa - San Antonio de Cortes
Amapa (Desvio en Ruta 054)</v>
          </cell>
          <cell r="C388" t="str">
            <v>TD</v>
          </cell>
          <cell r="D388">
            <v>10.72</v>
          </cell>
          <cell r="E388" t="str">
            <v>CORTES</v>
          </cell>
        </row>
        <row r="389">
          <cell r="A389" t="str">
            <v>05S09610</v>
          </cell>
          <cell r="B389" t="str">
            <v>Ruta 96, Bufalo - El Marañon</v>
          </cell>
          <cell r="C389" t="str">
            <v>TD</v>
          </cell>
          <cell r="D389">
            <v>5.6</v>
          </cell>
          <cell r="E389" t="str">
            <v>CORTES</v>
          </cell>
        </row>
        <row r="390">
          <cell r="A390" t="str">
            <v>05S10010</v>
          </cell>
          <cell r="B390" t="str">
            <v>Ruta 100, Dos Caminos - El Milagro - El Crique
Los Caminos</v>
          </cell>
          <cell r="C390" t="str">
            <v>TD</v>
          </cell>
          <cell r="D390">
            <v>8.98</v>
          </cell>
          <cell r="E390" t="str">
            <v>CORTES</v>
          </cell>
        </row>
        <row r="391">
          <cell r="A391" t="str">
            <v>05S12610</v>
          </cell>
          <cell r="B391" t="str">
            <v>Ruta 126, Villanueva - Límite Deptal. Cortés/Sta. Bárbara
Villanueva (Desvío en Ruta CA-5 Norte, Callejones)</v>
          </cell>
          <cell r="C391" t="str">
            <v>MS</v>
          </cell>
          <cell r="D391">
            <v>20.8</v>
          </cell>
          <cell r="E391" t="str">
            <v>CORTES</v>
          </cell>
        </row>
        <row r="392">
          <cell r="A392" t="str">
            <v>05S15210</v>
          </cell>
          <cell r="B392" t="str">
            <v>Ruta 152, Acceso a Cofradía (Trocha derecha de blvd.)
Desvío en Ruta CA-4</v>
          </cell>
          <cell r="C392" t="str">
            <v>CA</v>
          </cell>
          <cell r="D392">
            <v>0.6</v>
          </cell>
          <cell r="E392" t="str">
            <v>CORTES</v>
          </cell>
        </row>
        <row r="393">
          <cell r="A393" t="str">
            <v>05S15220</v>
          </cell>
          <cell r="B393" t="str">
            <v>Ruta 152, Acceso a Cofradía (Trocha Izquierda de blvd.)
Fin de Boulevard (Cofradia)</v>
          </cell>
          <cell r="C393" t="str">
            <v>CA</v>
          </cell>
          <cell r="D393">
            <v>0.6</v>
          </cell>
          <cell r="E393" t="str">
            <v>CORTES</v>
          </cell>
        </row>
        <row r="394">
          <cell r="A394" t="str">
            <v>05S16310</v>
          </cell>
          <cell r="B394" t="str">
            <v>Ruta 163, Potrerillos - Pimienta Norte
Potrerillos</v>
          </cell>
          <cell r="C394" t="str">
            <v>CA</v>
          </cell>
          <cell r="D394">
            <v>12.28</v>
          </cell>
          <cell r="E394" t="str">
            <v>CORTES</v>
          </cell>
        </row>
        <row r="395">
          <cell r="A395" t="str">
            <v>05S22510</v>
          </cell>
          <cell r="B395" t="str">
            <v>Ruta 225, Choloma - La Jutosa
Choloma</v>
          </cell>
          <cell r="C395" t="str">
            <v>CH</v>
          </cell>
          <cell r="D395">
            <v>2</v>
          </cell>
          <cell r="E395" t="str">
            <v>CORTES</v>
          </cell>
        </row>
        <row r="396">
          <cell r="A396" t="str">
            <v>05S22520</v>
          </cell>
          <cell r="B396" t="str">
            <v>Ruta 225, Choloma - La Jutosa
Fin Concreto Hidraulico</v>
          </cell>
          <cell r="C396" t="str">
            <v>MS</v>
          </cell>
          <cell r="D396">
            <v>4.2</v>
          </cell>
          <cell r="E396" t="str">
            <v>CORTES</v>
          </cell>
        </row>
        <row r="397">
          <cell r="A397" t="str">
            <v>05S22610</v>
          </cell>
          <cell r="B397" t="str">
            <v>Ruta 226, Dos Caminos - Muchilena
Dos Caminos</v>
          </cell>
          <cell r="C397" t="str">
            <v>CH</v>
          </cell>
          <cell r="D397">
            <v>0.44</v>
          </cell>
          <cell r="E397" t="str">
            <v>CORTES</v>
          </cell>
        </row>
        <row r="398">
          <cell r="A398" t="str">
            <v>05S22710</v>
          </cell>
          <cell r="B398" t="str">
            <v>Ruta 227, CA-13 - Cuyamel
Desvio en CA-13</v>
          </cell>
          <cell r="C398" t="str">
            <v>CA</v>
          </cell>
          <cell r="D398">
            <v>1.03</v>
          </cell>
          <cell r="E398" t="str">
            <v>CORTES</v>
          </cell>
        </row>
        <row r="399">
          <cell r="A399" t="str">
            <v>05S22810</v>
          </cell>
          <cell r="B399" t="str">
            <v>Ruta 228, Tegucigalpita - Cuyamelito - Corinto</v>
          </cell>
          <cell r="C399" t="str">
            <v>CA</v>
          </cell>
          <cell r="D399">
            <v>17.809999999999999</v>
          </cell>
          <cell r="E399" t="str">
            <v>CORTES</v>
          </cell>
        </row>
        <row r="400">
          <cell r="A400" t="str">
            <v>05V42320</v>
          </cell>
          <cell r="B400" t="str">
            <v>La Mica - San Buenaventura (LD COR/SB - San Buenaventura)</v>
          </cell>
          <cell r="C400" t="str">
            <v>MS</v>
          </cell>
          <cell r="D400">
            <v>5.5</v>
          </cell>
          <cell r="E400" t="str">
            <v>CORTES</v>
          </cell>
        </row>
        <row r="401">
          <cell r="A401" t="str">
            <v>05V42420</v>
          </cell>
          <cell r="B401" t="str">
            <v>Guacamaya - El Dorado - Buena Vista (LD COR/SB- Buena Vista)</v>
          </cell>
          <cell r="C401" t="str">
            <v>MS</v>
          </cell>
          <cell r="D401">
            <v>1.2</v>
          </cell>
          <cell r="E401" t="str">
            <v>CORTES</v>
          </cell>
        </row>
        <row r="402">
          <cell r="A402" t="str">
            <v>05V70500</v>
          </cell>
          <cell r="B402" t="str">
            <v>Ticamaya - La Galvez - Montañuela</v>
          </cell>
          <cell r="C402" t="str">
            <v>MS</v>
          </cell>
          <cell r="D402">
            <v>14</v>
          </cell>
          <cell r="E402" t="str">
            <v>CORTES</v>
          </cell>
        </row>
        <row r="403">
          <cell r="A403" t="str">
            <v>05V70600</v>
          </cell>
          <cell r="B403" t="str">
            <v>V705 - Flor del Valle</v>
          </cell>
          <cell r="C403" t="str">
            <v>MS</v>
          </cell>
          <cell r="D403">
            <v>1.2</v>
          </cell>
          <cell r="E403" t="str">
            <v>CORTES</v>
          </cell>
        </row>
        <row r="404">
          <cell r="A404" t="str">
            <v>05V70700</v>
          </cell>
          <cell r="B404" t="str">
            <v>V705 - Banderas</v>
          </cell>
          <cell r="C404" t="str">
            <v>MS</v>
          </cell>
          <cell r="D404">
            <v>3.6</v>
          </cell>
          <cell r="E404" t="str">
            <v>CORTES</v>
          </cell>
        </row>
        <row r="405">
          <cell r="A405" t="str">
            <v>05V70900</v>
          </cell>
          <cell r="B405" t="str">
            <v>La Galvez - La Davis - La Bueso</v>
          </cell>
          <cell r="C405" t="str">
            <v>MS</v>
          </cell>
          <cell r="D405">
            <v>10.7</v>
          </cell>
          <cell r="E405" t="str">
            <v>CORTES</v>
          </cell>
        </row>
        <row r="406">
          <cell r="A406" t="str">
            <v>05V71000</v>
          </cell>
          <cell r="B406" t="str">
            <v>V705  -  La Funes - Monterrey</v>
          </cell>
          <cell r="C406" t="str">
            <v>MS</v>
          </cell>
          <cell r="D406">
            <v>3.9</v>
          </cell>
          <cell r="E406" t="str">
            <v>CORTES</v>
          </cell>
        </row>
        <row r="407">
          <cell r="A407" t="str">
            <v>05V71100</v>
          </cell>
          <cell r="B407" t="str">
            <v>S071 - Monterrey - Ceibita</v>
          </cell>
          <cell r="C407" t="str">
            <v>MS</v>
          </cell>
          <cell r="D407">
            <v>10</v>
          </cell>
          <cell r="E407" t="str">
            <v>CORTES</v>
          </cell>
        </row>
        <row r="408">
          <cell r="A408" t="str">
            <v>05V72400</v>
          </cell>
          <cell r="B408" t="str">
            <v>Choloma - La Corza</v>
          </cell>
          <cell r="C408" t="str">
            <v>TI</v>
          </cell>
          <cell r="D408">
            <v>10.9</v>
          </cell>
          <cell r="E408" t="str">
            <v>CORTES</v>
          </cell>
        </row>
        <row r="409">
          <cell r="A409" t="str">
            <v>05V73400</v>
          </cell>
          <cell r="B409" t="str">
            <v>Ruta CA-5 - El Zapotal</v>
          </cell>
          <cell r="C409" t="str">
            <v>MS</v>
          </cell>
          <cell r="D409">
            <v>5.6</v>
          </cell>
          <cell r="E409" t="str">
            <v>CORTES</v>
          </cell>
        </row>
        <row r="410">
          <cell r="A410" t="str">
            <v>05V73500</v>
          </cell>
          <cell r="B410" t="str">
            <v>Colonia Rodas - Torres de Transmision Hondutel - Laguna Tembladera - Neblinas</v>
          </cell>
          <cell r="C410" t="str">
            <v>MS</v>
          </cell>
          <cell r="D410">
            <v>16.13</v>
          </cell>
          <cell r="E410" t="str">
            <v>CORTES</v>
          </cell>
        </row>
        <row r="411">
          <cell r="A411" t="str">
            <v>05V73600</v>
          </cell>
          <cell r="B411" t="str">
            <v>CA-4 - Naranjito - V735</v>
          </cell>
          <cell r="C411" t="str">
            <v>TI</v>
          </cell>
          <cell r="D411">
            <v>28</v>
          </cell>
          <cell r="E411" t="str">
            <v>CORTES</v>
          </cell>
        </row>
        <row r="412">
          <cell r="A412" t="str">
            <v>05V73700</v>
          </cell>
          <cell r="B412" t="str">
            <v>V735 - La Virtud</v>
          </cell>
          <cell r="C412" t="str">
            <v>TI</v>
          </cell>
          <cell r="D412">
            <v>4.72</v>
          </cell>
          <cell r="E412" t="str">
            <v>CORTES</v>
          </cell>
        </row>
        <row r="413">
          <cell r="A413" t="str">
            <v>05V74200</v>
          </cell>
          <cell r="B413" t="str">
            <v>Bijao - El Rancho</v>
          </cell>
          <cell r="C413" t="str">
            <v>MS</v>
          </cell>
          <cell r="D413">
            <v>4.42</v>
          </cell>
          <cell r="E413" t="str">
            <v>CORTES</v>
          </cell>
        </row>
        <row r="414">
          <cell r="A414" t="str">
            <v>05V74700</v>
          </cell>
          <cell r="B414" t="str">
            <v>Baracoa - Calan - Paleto</v>
          </cell>
          <cell r="C414" t="str">
            <v>MS</v>
          </cell>
          <cell r="D414">
            <v>9.2100000000000009</v>
          </cell>
          <cell r="E414" t="str">
            <v>CORTES</v>
          </cell>
        </row>
        <row r="415">
          <cell r="A415" t="str">
            <v>05V74800</v>
          </cell>
          <cell r="B415" t="str">
            <v>V747 - Tapón de Los Oros</v>
          </cell>
          <cell r="C415" t="str">
            <v>MS</v>
          </cell>
          <cell r="D415">
            <v>5</v>
          </cell>
          <cell r="E415" t="str">
            <v>CORTES</v>
          </cell>
        </row>
        <row r="416">
          <cell r="A416" t="str">
            <v>05V74900</v>
          </cell>
          <cell r="B416" t="str">
            <v>Paleto - Cedros - Robles</v>
          </cell>
          <cell r="C416" t="str">
            <v>MS</v>
          </cell>
          <cell r="D416">
            <v>6.2</v>
          </cell>
          <cell r="E416" t="str">
            <v>CORTES</v>
          </cell>
        </row>
        <row r="417">
          <cell r="A417" t="str">
            <v>05V75000</v>
          </cell>
          <cell r="B417" t="str">
            <v>Paleto - Puente Rio Ulua</v>
          </cell>
          <cell r="C417" t="str">
            <v>MS</v>
          </cell>
          <cell r="D417">
            <v>3.56</v>
          </cell>
          <cell r="E417" t="str">
            <v>CORTES</v>
          </cell>
        </row>
        <row r="418">
          <cell r="A418" t="str">
            <v>05V75100</v>
          </cell>
          <cell r="B418" t="str">
            <v>Puente Rio Ulua - Guanacastales - Manacalito</v>
          </cell>
          <cell r="C418" t="str">
            <v>MS</v>
          </cell>
          <cell r="D418">
            <v>16.739999999999998</v>
          </cell>
          <cell r="E418" t="str">
            <v>CORTES</v>
          </cell>
        </row>
        <row r="419">
          <cell r="A419" t="str">
            <v>05V77600</v>
          </cell>
          <cell r="B419" t="str">
            <v>La Fraternidad - Chameleconcito</v>
          </cell>
          <cell r="C419" t="str">
            <v>MS</v>
          </cell>
          <cell r="D419">
            <v>2.94</v>
          </cell>
          <cell r="E419" t="str">
            <v>CORTES</v>
          </cell>
        </row>
        <row r="420">
          <cell r="A420" t="str">
            <v>05V78100</v>
          </cell>
          <cell r="B420" t="str">
            <v>Ruta CA-5 - Planes de Medina</v>
          </cell>
          <cell r="C420" t="str">
            <v>MS</v>
          </cell>
          <cell r="D420">
            <v>1.47</v>
          </cell>
          <cell r="E420" t="str">
            <v>CORTES</v>
          </cell>
        </row>
        <row r="421">
          <cell r="A421" t="str">
            <v>05V78200</v>
          </cell>
          <cell r="B421" t="str">
            <v>Medina - El Zapadril</v>
          </cell>
          <cell r="C421" t="str">
            <v>MS</v>
          </cell>
          <cell r="D421">
            <v>1.77</v>
          </cell>
          <cell r="E421" t="str">
            <v>CORTES</v>
          </cell>
        </row>
        <row r="422">
          <cell r="A422" t="str">
            <v>05V78700</v>
          </cell>
          <cell r="B422" t="str">
            <v>Pto. Cortés - Travesía - Bajamar</v>
          </cell>
          <cell r="C422" t="str">
            <v>MS</v>
          </cell>
          <cell r="D422">
            <v>9.27</v>
          </cell>
          <cell r="E422" t="str">
            <v>CORTES</v>
          </cell>
        </row>
        <row r="423">
          <cell r="A423" t="str">
            <v>05V78900</v>
          </cell>
          <cell r="B423" t="str">
            <v>Bajamar - Brisas del Chamelecón - La Barra</v>
          </cell>
          <cell r="C423" t="str">
            <v>MS</v>
          </cell>
          <cell r="D423">
            <v>8.4499999999999993</v>
          </cell>
          <cell r="E423" t="str">
            <v>CORTES</v>
          </cell>
        </row>
        <row r="424">
          <cell r="A424" t="str">
            <v>05V79400</v>
          </cell>
          <cell r="B424" t="str">
            <v>Cieneguita - La Pita - Agua Caliente</v>
          </cell>
          <cell r="C424" t="str">
            <v>MS</v>
          </cell>
          <cell r="D424">
            <v>6.4</v>
          </cell>
          <cell r="E424" t="str">
            <v>CORTES</v>
          </cell>
        </row>
        <row r="425">
          <cell r="A425" t="str">
            <v>05V79500</v>
          </cell>
          <cell r="B425" t="str">
            <v>La Corozona - El Bálsamo</v>
          </cell>
          <cell r="C425" t="str">
            <v>MS</v>
          </cell>
          <cell r="D425">
            <v>2.36</v>
          </cell>
          <cell r="E425" t="str">
            <v>CORTES</v>
          </cell>
        </row>
        <row r="426">
          <cell r="A426" t="str">
            <v>05V80000</v>
          </cell>
          <cell r="B426" t="str">
            <v>Chivana - La Camisa</v>
          </cell>
          <cell r="C426" t="str">
            <v>MS</v>
          </cell>
          <cell r="D426">
            <v>1.62</v>
          </cell>
          <cell r="E426" t="str">
            <v>CORTES</v>
          </cell>
        </row>
        <row r="427">
          <cell r="A427" t="str">
            <v>05V80300</v>
          </cell>
          <cell r="B427" t="str">
            <v>Ruta CA-13 - El Paraíso</v>
          </cell>
          <cell r="C427" t="str">
            <v>MS</v>
          </cell>
          <cell r="D427">
            <v>0.44</v>
          </cell>
          <cell r="E427" t="str">
            <v>CORTES</v>
          </cell>
        </row>
        <row r="428">
          <cell r="A428" t="str">
            <v>05V80400</v>
          </cell>
          <cell r="B428" t="str">
            <v>Ruta CA-13 - El Mochito</v>
          </cell>
          <cell r="C428" t="str">
            <v>MS</v>
          </cell>
          <cell r="D428">
            <v>0.3</v>
          </cell>
          <cell r="E428" t="str">
            <v>CORTES</v>
          </cell>
        </row>
        <row r="429">
          <cell r="A429" t="str">
            <v>05V80500</v>
          </cell>
          <cell r="B429" t="str">
            <v>Ruta CA-13 - Veracruz</v>
          </cell>
          <cell r="C429" t="str">
            <v>MS</v>
          </cell>
          <cell r="D429">
            <v>0.3</v>
          </cell>
          <cell r="E429" t="str">
            <v>CORTES</v>
          </cell>
        </row>
        <row r="430">
          <cell r="A430" t="str">
            <v>05V80600</v>
          </cell>
          <cell r="B430" t="str">
            <v>Ruta CA-13 - Pueblo Nuevo</v>
          </cell>
          <cell r="C430" t="str">
            <v>MS</v>
          </cell>
          <cell r="D430">
            <v>0.74</v>
          </cell>
          <cell r="E430" t="str">
            <v>CORTES</v>
          </cell>
        </row>
        <row r="431">
          <cell r="A431" t="str">
            <v>05V80700</v>
          </cell>
          <cell r="B431" t="str">
            <v>Ruta CA-13 - Masca</v>
          </cell>
          <cell r="C431" t="str">
            <v>MS</v>
          </cell>
          <cell r="D431">
            <v>0.74</v>
          </cell>
          <cell r="E431" t="str">
            <v>CORTES</v>
          </cell>
        </row>
        <row r="432">
          <cell r="A432" t="str">
            <v>05V80900</v>
          </cell>
          <cell r="B432" t="str">
            <v>Cuyamel - Buena Vista</v>
          </cell>
          <cell r="C432" t="str">
            <v>TI</v>
          </cell>
          <cell r="D432">
            <v>3.53</v>
          </cell>
          <cell r="E432" t="str">
            <v>CORTES</v>
          </cell>
        </row>
        <row r="433">
          <cell r="A433" t="str">
            <v>05V81110</v>
          </cell>
          <cell r="B433" t="str">
            <v>Corinto - Limite Deptal. Cortes / Sta. Barbara</v>
          </cell>
          <cell r="C433" t="str">
            <v>MS</v>
          </cell>
          <cell r="D433">
            <v>7.3</v>
          </cell>
          <cell r="E433" t="str">
            <v>CORTES</v>
          </cell>
        </row>
        <row r="434">
          <cell r="A434" t="str">
            <v>05V82600</v>
          </cell>
          <cell r="B434" t="str">
            <v>El Marañon - Palmarejo - Nueva Suyapa</v>
          </cell>
          <cell r="C434" t="str">
            <v>MS</v>
          </cell>
          <cell r="D434">
            <v>14.28</v>
          </cell>
          <cell r="E434" t="str">
            <v>CORTES</v>
          </cell>
        </row>
        <row r="435">
          <cell r="A435" t="str">
            <v>05V82800</v>
          </cell>
          <cell r="B435" t="str">
            <v>S126 - El Perico</v>
          </cell>
          <cell r="C435" t="str">
            <v>MS</v>
          </cell>
          <cell r="D435">
            <v>7</v>
          </cell>
          <cell r="E435" t="str">
            <v>CORTES</v>
          </cell>
        </row>
        <row r="436">
          <cell r="A436" t="str">
            <v>05V82900</v>
          </cell>
          <cell r="B436" t="str">
            <v>S051 - Santiago</v>
          </cell>
          <cell r="C436" t="str">
            <v>MS</v>
          </cell>
          <cell r="D436">
            <v>4.5</v>
          </cell>
          <cell r="E436" t="str">
            <v>CORTES</v>
          </cell>
        </row>
        <row r="437">
          <cell r="A437" t="str">
            <v>05V83100</v>
          </cell>
          <cell r="B437" t="str">
            <v>Ruta CA-4 - Río Chamelecón - Palmarejo</v>
          </cell>
          <cell r="C437" t="str">
            <v>MS</v>
          </cell>
          <cell r="D437">
            <v>6.32</v>
          </cell>
          <cell r="E437" t="str">
            <v>CORTES</v>
          </cell>
        </row>
        <row r="438">
          <cell r="A438" t="str">
            <v>05V83210</v>
          </cell>
          <cell r="B438" t="str">
            <v>El Mango - Col. 15 de Enero (LD COR/SB)</v>
          </cell>
          <cell r="C438" t="str">
            <v>MS</v>
          </cell>
          <cell r="D438">
            <v>1.77</v>
          </cell>
          <cell r="E438" t="str">
            <v>CORTES</v>
          </cell>
        </row>
        <row r="439">
          <cell r="A439" t="str">
            <v>05V83400</v>
          </cell>
          <cell r="B439" t="str">
            <v>El Porvenir del Morro - La Bolsa - El Sauce</v>
          </cell>
          <cell r="C439" t="str">
            <v>TI</v>
          </cell>
          <cell r="D439">
            <v>8.24</v>
          </cell>
          <cell r="E439" t="str">
            <v>CORTES</v>
          </cell>
        </row>
        <row r="440">
          <cell r="A440" t="str">
            <v>05V83500</v>
          </cell>
          <cell r="B440" t="str">
            <v>El Aguacate - Col. El Sauce</v>
          </cell>
          <cell r="C440" t="str">
            <v>TI</v>
          </cell>
          <cell r="D440">
            <v>5.88</v>
          </cell>
          <cell r="E440" t="str">
            <v>CORTES</v>
          </cell>
        </row>
        <row r="441">
          <cell r="A441" t="str">
            <v>05V83600</v>
          </cell>
          <cell r="B441" t="str">
            <v>V834 - La Libertad</v>
          </cell>
          <cell r="C441" t="str">
            <v>TI</v>
          </cell>
          <cell r="D441">
            <v>5</v>
          </cell>
          <cell r="E441" t="str">
            <v>CORTES</v>
          </cell>
        </row>
        <row r="442">
          <cell r="A442" t="str">
            <v>05V83700</v>
          </cell>
          <cell r="B442" t="str">
            <v>Villa Nueva - Las Palmeras - Colonia El Sauce</v>
          </cell>
          <cell r="C442" t="str">
            <v>MS</v>
          </cell>
          <cell r="D442">
            <v>6.82</v>
          </cell>
          <cell r="E442" t="str">
            <v>CORTES</v>
          </cell>
        </row>
        <row r="443">
          <cell r="A443" t="str">
            <v>05V83800</v>
          </cell>
          <cell r="B443" t="str">
            <v>El Perico - Los Altos</v>
          </cell>
          <cell r="C443" t="str">
            <v>MS</v>
          </cell>
          <cell r="D443">
            <v>8</v>
          </cell>
          <cell r="E443" t="str">
            <v>CORTES</v>
          </cell>
        </row>
        <row r="444">
          <cell r="A444" t="str">
            <v>05V84500</v>
          </cell>
          <cell r="B444" t="str">
            <v>Ruta 115 - La Lima - Búfalo</v>
          </cell>
          <cell r="C444" t="str">
            <v>MS</v>
          </cell>
          <cell r="D444">
            <v>9.19</v>
          </cell>
          <cell r="E444" t="str">
            <v>CORTES</v>
          </cell>
        </row>
        <row r="445">
          <cell r="A445" t="str">
            <v>05V84600</v>
          </cell>
          <cell r="B445" t="str">
            <v>El Plan - La Sabana - El Porvenir</v>
          </cell>
          <cell r="C445" t="str">
            <v>TI</v>
          </cell>
          <cell r="D445">
            <v>11.6</v>
          </cell>
          <cell r="E445" t="str">
            <v>CORTES</v>
          </cell>
        </row>
        <row r="446">
          <cell r="A446" t="str">
            <v>05V84700</v>
          </cell>
          <cell r="B446" t="str">
            <v>S100 - La Sabana</v>
          </cell>
          <cell r="C446" t="str">
            <v>MS</v>
          </cell>
          <cell r="D446">
            <v>3.83</v>
          </cell>
          <cell r="E446" t="str">
            <v>CORTES</v>
          </cell>
        </row>
        <row r="447">
          <cell r="A447" t="str">
            <v>05V84800</v>
          </cell>
          <cell r="B447" t="str">
            <v>CA-13 - Coowe</v>
          </cell>
          <cell r="C447" t="str">
            <v>MS</v>
          </cell>
          <cell r="D447">
            <v>1.2</v>
          </cell>
          <cell r="E447" t="str">
            <v>CORTES</v>
          </cell>
        </row>
        <row r="448">
          <cell r="A448" t="str">
            <v>05V84900</v>
          </cell>
          <cell r="B448" t="str">
            <v>Omonita - Banano Aldea - San Jose</v>
          </cell>
          <cell r="C448" t="str">
            <v>TI</v>
          </cell>
          <cell r="D448">
            <v>8</v>
          </cell>
          <cell r="E448" t="str">
            <v>CORTES</v>
          </cell>
        </row>
        <row r="449">
          <cell r="A449" t="str">
            <v>05V85800</v>
          </cell>
          <cell r="B449" t="str">
            <v>V857 - Las Margaritas</v>
          </cell>
          <cell r="C449" t="str">
            <v>MS</v>
          </cell>
          <cell r="D449">
            <v>0.5</v>
          </cell>
          <cell r="E449" t="str">
            <v>CORTES</v>
          </cell>
        </row>
        <row r="450">
          <cell r="A450" t="str">
            <v>05V85900</v>
          </cell>
          <cell r="B450" t="str">
            <v>San Antonio de Cortés - Nueva Granada</v>
          </cell>
          <cell r="C450" t="str">
            <v>MS</v>
          </cell>
          <cell r="D450">
            <v>13</v>
          </cell>
          <cell r="E450" t="str">
            <v>CORTES</v>
          </cell>
        </row>
        <row r="451">
          <cell r="A451" t="str">
            <v>05V86000</v>
          </cell>
          <cell r="B451" t="str">
            <v>V859 - El Encanto.</v>
          </cell>
          <cell r="C451" t="str">
            <v>MS</v>
          </cell>
          <cell r="D451">
            <v>1.5</v>
          </cell>
          <cell r="E451" t="str">
            <v>CORTES</v>
          </cell>
        </row>
        <row r="452">
          <cell r="A452" t="str">
            <v>05V86100</v>
          </cell>
          <cell r="B452" t="str">
            <v>San Antonio de Cortés - El Sitio - Trabajaderos</v>
          </cell>
          <cell r="C452" t="str">
            <v>MS</v>
          </cell>
          <cell r="D452">
            <v>8</v>
          </cell>
          <cell r="E452" t="str">
            <v>CORTES</v>
          </cell>
        </row>
        <row r="453">
          <cell r="A453" t="str">
            <v>05V86200</v>
          </cell>
          <cell r="B453" t="str">
            <v>V861 - Yeseras</v>
          </cell>
          <cell r="C453" t="str">
            <v>MS</v>
          </cell>
          <cell r="D453">
            <v>0.5</v>
          </cell>
          <cell r="E453" t="str">
            <v>CORTES</v>
          </cell>
        </row>
        <row r="454">
          <cell r="A454" t="str">
            <v>05V86300</v>
          </cell>
          <cell r="B454" t="str">
            <v>La Graciosa - Loma Larga - V859</v>
          </cell>
          <cell r="C454" t="str">
            <v>TI</v>
          </cell>
          <cell r="D454">
            <v>9.6999999999999993</v>
          </cell>
          <cell r="E454" t="str">
            <v>CORTES</v>
          </cell>
        </row>
        <row r="455">
          <cell r="A455" t="str">
            <v>05V87300</v>
          </cell>
          <cell r="B455" t="str">
            <v>La Química - Los Hules</v>
          </cell>
          <cell r="C455" t="str">
            <v>TI</v>
          </cell>
          <cell r="D455">
            <v>2.5</v>
          </cell>
          <cell r="E455" t="str">
            <v>CORTES</v>
          </cell>
        </row>
        <row r="456">
          <cell r="A456" t="str">
            <v>05V87400</v>
          </cell>
          <cell r="B456" t="str">
            <v>Ruta CA-5 - Río Lindo</v>
          </cell>
          <cell r="C456" t="str">
            <v>MS</v>
          </cell>
          <cell r="D456">
            <v>7</v>
          </cell>
          <cell r="E456" t="str">
            <v>CORTES</v>
          </cell>
        </row>
        <row r="457">
          <cell r="A457" t="str">
            <v>05V87500</v>
          </cell>
          <cell r="B457" t="str">
            <v>V874 - San Francisco de Yojoa</v>
          </cell>
          <cell r="C457" t="str">
            <v>MS</v>
          </cell>
          <cell r="D457">
            <v>3.5</v>
          </cell>
          <cell r="E457" t="str">
            <v>CORTES</v>
          </cell>
        </row>
        <row r="458">
          <cell r="A458" t="str">
            <v>05V87600</v>
          </cell>
          <cell r="B458" t="str">
            <v>Oropéndolas - San Fco. de Yojoa</v>
          </cell>
          <cell r="C458" t="str">
            <v>MS</v>
          </cell>
          <cell r="D458">
            <v>5.2</v>
          </cell>
          <cell r="E458" t="str">
            <v>CORTES</v>
          </cell>
        </row>
        <row r="459">
          <cell r="A459" t="str">
            <v>05V87700</v>
          </cell>
          <cell r="B459" t="str">
            <v>Ruta CA-5 - El Olvido - San Fco. de Yojoa</v>
          </cell>
          <cell r="C459" t="str">
            <v>MS</v>
          </cell>
          <cell r="D459">
            <v>10.199999999999999</v>
          </cell>
          <cell r="E459" t="str">
            <v>CORTES</v>
          </cell>
        </row>
        <row r="460">
          <cell r="A460" t="str">
            <v>05V87800</v>
          </cell>
          <cell r="B460" t="str">
            <v>El Olvido - Los Caminos - La Boquita</v>
          </cell>
          <cell r="C460" t="str">
            <v>MS</v>
          </cell>
          <cell r="D460">
            <v>8.3000000000000007</v>
          </cell>
          <cell r="E460" t="str">
            <v>CORTES</v>
          </cell>
        </row>
        <row r="461">
          <cell r="A461" t="str">
            <v>05V88900</v>
          </cell>
          <cell r="B461" t="str">
            <v>Peña Blanca - Cañaveral - La Fe</v>
          </cell>
          <cell r="C461" t="str">
            <v>MS</v>
          </cell>
          <cell r="D461">
            <v>3.5</v>
          </cell>
          <cell r="E461" t="str">
            <v>CORTES</v>
          </cell>
        </row>
        <row r="462">
          <cell r="A462" t="str">
            <v>05V89000</v>
          </cell>
          <cell r="B462" t="str">
            <v>V889 - Buena Vista</v>
          </cell>
          <cell r="C462" t="str">
            <v>MS</v>
          </cell>
          <cell r="D462">
            <v>3</v>
          </cell>
          <cell r="E462" t="str">
            <v>CORTES</v>
          </cell>
        </row>
        <row r="463">
          <cell r="A463" t="str">
            <v>05V89100</v>
          </cell>
          <cell r="B463" t="str">
            <v>Peña Blanca - El Jaral</v>
          </cell>
          <cell r="C463" t="str">
            <v>MS</v>
          </cell>
          <cell r="D463">
            <v>3.1</v>
          </cell>
          <cell r="E463" t="str">
            <v>CORTES</v>
          </cell>
        </row>
        <row r="464">
          <cell r="A464" t="str">
            <v>05V89200</v>
          </cell>
          <cell r="B464" t="str">
            <v>Peña Blanca - El Tigre</v>
          </cell>
          <cell r="C464" t="str">
            <v>MS</v>
          </cell>
          <cell r="D464">
            <v>3.21</v>
          </cell>
          <cell r="E464" t="str">
            <v>CORTES</v>
          </cell>
        </row>
        <row r="465">
          <cell r="A465" t="str">
            <v>05V90000</v>
          </cell>
          <cell r="B465" t="str">
            <v>El Bambú - Agua Amarilla - San Isidro</v>
          </cell>
          <cell r="C465" t="str">
            <v>MS</v>
          </cell>
          <cell r="D465">
            <v>6.5</v>
          </cell>
          <cell r="E465" t="str">
            <v>CORTES</v>
          </cell>
        </row>
        <row r="466">
          <cell r="A466" t="str">
            <v>05V90100</v>
          </cell>
          <cell r="B466" t="str">
            <v>San Isidro - Buenos Aires - V907</v>
          </cell>
          <cell r="C466" t="str">
            <v>MS</v>
          </cell>
          <cell r="D466">
            <v>5</v>
          </cell>
          <cell r="E466" t="str">
            <v>CORTES</v>
          </cell>
        </row>
        <row r="467">
          <cell r="A467" t="str">
            <v>05V90200</v>
          </cell>
          <cell r="B467" t="str">
            <v>Buenos Aires - Victoria</v>
          </cell>
          <cell r="C467" t="str">
            <v>MS</v>
          </cell>
          <cell r="D467">
            <v>5.86</v>
          </cell>
          <cell r="E467" t="str">
            <v>CORTES</v>
          </cell>
        </row>
        <row r="468">
          <cell r="A468" t="str">
            <v>05V90400</v>
          </cell>
          <cell r="B468" t="str">
            <v xml:space="preserve"> La Guama - San Bartolo - San Isidro</v>
          </cell>
          <cell r="C468" t="str">
            <v>MS</v>
          </cell>
          <cell r="D468">
            <v>10</v>
          </cell>
          <cell r="E468" t="str">
            <v>CORTES</v>
          </cell>
        </row>
        <row r="469">
          <cell r="A469" t="str">
            <v>05V90500</v>
          </cell>
          <cell r="B469" t="str">
            <v xml:space="preserve"> San Isidro - La Ceibita - Santa Cruz de Yojoa</v>
          </cell>
          <cell r="C469" t="str">
            <v>MS</v>
          </cell>
          <cell r="D469">
            <v>7.1</v>
          </cell>
          <cell r="E469" t="str">
            <v>CORTES</v>
          </cell>
        </row>
        <row r="470">
          <cell r="A470" t="str">
            <v>05V90600</v>
          </cell>
          <cell r="B470" t="str">
            <v xml:space="preserve"> Agua Amarilla - La Ceibita</v>
          </cell>
          <cell r="C470" t="str">
            <v>MS</v>
          </cell>
          <cell r="D470">
            <v>4.4000000000000004</v>
          </cell>
          <cell r="E470" t="str">
            <v>CORTES</v>
          </cell>
        </row>
        <row r="471">
          <cell r="A471" t="str">
            <v>05V90700</v>
          </cell>
          <cell r="B471" t="str">
            <v xml:space="preserve"> V905 - Casas Viejas</v>
          </cell>
          <cell r="C471" t="str">
            <v>MS</v>
          </cell>
          <cell r="D471">
            <v>5.6</v>
          </cell>
          <cell r="E471" t="str">
            <v>CORTES</v>
          </cell>
        </row>
        <row r="472">
          <cell r="A472" t="str">
            <v>05V91000</v>
          </cell>
          <cell r="B472" t="str">
            <v xml:space="preserve"> El Zapote - Cordoncillos - Planes - La Balsa (El Cajon)</v>
          </cell>
          <cell r="C472" t="str">
            <v>MS</v>
          </cell>
          <cell r="D472">
            <v>19.670000000000002</v>
          </cell>
          <cell r="E472" t="str">
            <v>CORTES</v>
          </cell>
        </row>
        <row r="473">
          <cell r="A473" t="str">
            <v>05V91400</v>
          </cell>
          <cell r="B473" t="str">
            <v xml:space="preserve"> V915 - La Quesera</v>
          </cell>
          <cell r="C473" t="str">
            <v>MS</v>
          </cell>
          <cell r="D473">
            <v>1.7</v>
          </cell>
          <cell r="E473" t="str">
            <v>CORTES</v>
          </cell>
        </row>
        <row r="474">
          <cell r="A474" t="str">
            <v>05V91500</v>
          </cell>
          <cell r="B474" t="str">
            <v xml:space="preserve"> El Batey - El Chaguiton - El Zapote</v>
          </cell>
          <cell r="C474" t="str">
            <v>MS</v>
          </cell>
          <cell r="D474">
            <v>20.3</v>
          </cell>
          <cell r="E474" t="str">
            <v>CORTES</v>
          </cell>
        </row>
        <row r="475">
          <cell r="A475" t="str">
            <v>05V91600</v>
          </cell>
          <cell r="B475" t="str">
            <v xml:space="preserve"> Yojoa - Balneario Barh - Las Marias</v>
          </cell>
          <cell r="C475" t="str">
            <v>MS</v>
          </cell>
          <cell r="D475">
            <v>2.54</v>
          </cell>
          <cell r="E475" t="str">
            <v>CORTES</v>
          </cell>
        </row>
        <row r="476">
          <cell r="A476" t="str">
            <v>05V91700</v>
          </cell>
          <cell r="B476" t="str">
            <v xml:space="preserve"> El Cipres - Yojoa</v>
          </cell>
          <cell r="C476" t="str">
            <v>MS</v>
          </cell>
          <cell r="D476">
            <v>6.1</v>
          </cell>
          <cell r="E476" t="str">
            <v>CORTES</v>
          </cell>
        </row>
        <row r="477">
          <cell r="A477" t="str">
            <v>06P00140</v>
          </cell>
          <cell r="B477" t="str">
            <v>Ruta CA-1 Oriente, Límite Deptal. Valle/Choluteca - Santa Elena
Límite Deptal. Valle/Choluteca (Pte. Qda. La Castaña)</v>
          </cell>
          <cell r="C477" t="str">
            <v>CA</v>
          </cell>
          <cell r="D477">
            <v>13.85</v>
          </cell>
          <cell r="E477" t="str">
            <v>CHOLUTECA</v>
          </cell>
        </row>
        <row r="478">
          <cell r="A478" t="str">
            <v>06P00150</v>
          </cell>
          <cell r="B478" t="str">
            <v>Ruta CA-1 Oriente, Santa Elena - Choluteca
Santa Elena (Desvío a Cedeño por Ruta 52)</v>
          </cell>
          <cell r="C478" t="str">
            <v>CA</v>
          </cell>
          <cell r="D478">
            <v>7.49</v>
          </cell>
          <cell r="E478" t="str">
            <v>CHOLUTECA</v>
          </cell>
        </row>
        <row r="479">
          <cell r="A479" t="str">
            <v>06P00155</v>
          </cell>
          <cell r="B479" t="str">
            <v>Ruta CA-1 Oriente, Choluteca (Zona Urbana Trocha Sur)
Choluteca (Entrada Pte. Río Choluteca)</v>
          </cell>
          <cell r="C479" t="str">
            <v>CA</v>
          </cell>
          <cell r="D479">
            <v>1.7</v>
          </cell>
          <cell r="E479" t="str">
            <v>CHOLUTECA</v>
          </cell>
        </row>
        <row r="480">
          <cell r="A480" t="str">
            <v>06P00156</v>
          </cell>
          <cell r="B480" t="str">
            <v>Ruta CA-1 Oriente, Choluteca (Zona Urbana Trocha Norte)
Desvio Guasaule  por Ruta CA-3</v>
          </cell>
          <cell r="C480" t="str">
            <v>CA</v>
          </cell>
          <cell r="D480">
            <v>1.7</v>
          </cell>
          <cell r="E480" t="str">
            <v>CHOLUTECA</v>
          </cell>
        </row>
        <row r="481">
          <cell r="A481" t="str">
            <v>06P00157</v>
          </cell>
          <cell r="B481" t="str">
            <v>Ruta CA-1 Oriente Choluteca (Zona Urbana Choluteca)
Desvio Guasaule por Ruta CA-3</v>
          </cell>
          <cell r="C481" t="str">
            <v>CA</v>
          </cell>
          <cell r="D481">
            <v>2.34</v>
          </cell>
          <cell r="E481" t="str">
            <v>CHOLUTECA</v>
          </cell>
        </row>
        <row r="482">
          <cell r="A482" t="str">
            <v>06P00160</v>
          </cell>
          <cell r="B482" t="str">
            <v>Ruta CA-1 Oriente, Libramiento de Choluteca - San Marcos de Colón
Cruce con Ruta 17 (Libramiento de Choluteca)</v>
          </cell>
          <cell r="C482" t="str">
            <v>CA</v>
          </cell>
          <cell r="D482">
            <v>51.92</v>
          </cell>
          <cell r="E482" t="str">
            <v>CHOLUTECA</v>
          </cell>
        </row>
        <row r="483">
          <cell r="A483" t="str">
            <v>06P00170</v>
          </cell>
          <cell r="B483" t="str">
            <v>Ruta CA-1 Oriente, San Marcos de Colón - El Espino
San Marcos de Colón (Entrada principal)</v>
          </cell>
          <cell r="C483" t="str">
            <v>CA</v>
          </cell>
          <cell r="D483">
            <v>10.64</v>
          </cell>
          <cell r="E483" t="str">
            <v>CHOLUTECA</v>
          </cell>
        </row>
        <row r="484">
          <cell r="A484" t="str">
            <v>06P00310</v>
          </cell>
          <cell r="B484" t="str">
            <v>Ruta CA-3, Choluteca - Guasaule
Choluteca (Desvío en Ruta CA-1 Choluteca-El Espino)</v>
          </cell>
          <cell r="C484" t="str">
            <v>CA</v>
          </cell>
          <cell r="D484">
            <v>44.02</v>
          </cell>
          <cell r="E484" t="str">
            <v>CHOLUTECA</v>
          </cell>
        </row>
        <row r="485">
          <cell r="A485" t="str">
            <v>06P00580</v>
          </cell>
          <cell r="B485" t="str">
            <v>Ruta CA-5 Sur, Límite Dep. F.M./Choluteca - Límite Dep. Choluteca/Valle
Límite Deptal. Fco. Morazán/Choluteca (Pte. Río Moramulca</v>
          </cell>
          <cell r="C485" t="str">
            <v>CA</v>
          </cell>
          <cell r="D485">
            <v>24.46</v>
          </cell>
          <cell r="E485" t="str">
            <v>CHOLUTECA</v>
          </cell>
        </row>
        <row r="486">
          <cell r="A486" t="str">
            <v>06P01710</v>
          </cell>
          <cell r="B486" t="str">
            <v>Ruta 17, Libramiento de la Ciudad de Choluteca
Desvio en Ruta CA-1</v>
          </cell>
          <cell r="C486" t="str">
            <v>CA</v>
          </cell>
          <cell r="D486">
            <v>14</v>
          </cell>
          <cell r="E486" t="str">
            <v>CHOLUTECA</v>
          </cell>
        </row>
        <row r="487">
          <cell r="A487" t="str">
            <v>06P04610</v>
          </cell>
          <cell r="B487" t="str">
            <v>Ruta 46, Santa Elena - Monjaras</v>
          </cell>
          <cell r="C487" t="str">
            <v>CA</v>
          </cell>
          <cell r="D487">
            <v>24.92</v>
          </cell>
          <cell r="E487" t="str">
            <v>CHOLUTECA</v>
          </cell>
        </row>
        <row r="488">
          <cell r="A488" t="str">
            <v>06P04620</v>
          </cell>
          <cell r="B488" t="str">
            <v>Ruta 46, Monjaras - Cedeño
Monjaras (Desvío a El Guapinol por Ruta 134)</v>
          </cell>
          <cell r="C488" t="str">
            <v>CA</v>
          </cell>
          <cell r="D488">
            <v>8.2799999999999994</v>
          </cell>
          <cell r="E488" t="str">
            <v>CHOLUTECA</v>
          </cell>
        </row>
        <row r="489">
          <cell r="A489" t="str">
            <v>06S07610</v>
          </cell>
          <cell r="B489" t="str">
            <v>Ruta 76, Monjaras - Punta Ratón
Monjaras (Desvío en Ruta 52 a Cedeño)</v>
          </cell>
          <cell r="C489" t="str">
            <v>MS</v>
          </cell>
          <cell r="D489">
            <v>22.3</v>
          </cell>
          <cell r="E489" t="str">
            <v>CHOLUTECA</v>
          </cell>
        </row>
        <row r="490">
          <cell r="A490" t="str">
            <v>06S08550</v>
          </cell>
          <cell r="B490" t="str">
            <v>Ruta 85, Límite Deptal. El Paraíso/Choluteca - Morolica
Límite Deptal. El Paraíso/Choluteca (Aldea Los Achiotes)</v>
          </cell>
          <cell r="C490" t="str">
            <v>MS</v>
          </cell>
          <cell r="D490">
            <v>12.73</v>
          </cell>
          <cell r="E490" t="str">
            <v>CHOLUTECA</v>
          </cell>
        </row>
        <row r="491">
          <cell r="A491" t="str">
            <v>06S08560</v>
          </cell>
          <cell r="B491" t="str">
            <v>Ruta 85, Morolica - Orocuina
Desvío a Morolica</v>
          </cell>
          <cell r="C491" t="str">
            <v>MS</v>
          </cell>
          <cell r="D491">
            <v>29.5</v>
          </cell>
          <cell r="E491" t="str">
            <v>CHOLUTECA</v>
          </cell>
        </row>
        <row r="492">
          <cell r="A492" t="str">
            <v>06S08570</v>
          </cell>
          <cell r="B492" t="str">
            <v>Ruta 85, Orocuina - Choluteca
Orocuina (Centro de Salud Rural, CESAR)</v>
          </cell>
          <cell r="C492" t="str">
            <v>TD</v>
          </cell>
          <cell r="D492">
            <v>20.5</v>
          </cell>
          <cell r="E492" t="str">
            <v>CHOLUTECA</v>
          </cell>
        </row>
        <row r="493">
          <cell r="A493" t="str">
            <v>06S08575</v>
          </cell>
          <cell r="B493" t="str">
            <v>Ruta 85, Empalme Ruta P017 - Empalme Ruta CA-1
Empalme Ruta P017</v>
          </cell>
          <cell r="C493" t="str">
            <v>MS</v>
          </cell>
          <cell r="D493">
            <v>3.43</v>
          </cell>
          <cell r="E493" t="str">
            <v>CHOLUTECA</v>
          </cell>
        </row>
        <row r="494">
          <cell r="A494" t="str">
            <v>06S11705</v>
          </cell>
          <cell r="B494" t="str">
            <v>Ruta 117, Ruta CA-3 - El Triunfo
Desvio en Ruta CA-3 Choluteca - Guasaule</v>
          </cell>
          <cell r="C494" t="str">
            <v>TD</v>
          </cell>
          <cell r="D494">
            <v>6.1</v>
          </cell>
          <cell r="E494" t="str">
            <v>CHOLUTECA</v>
          </cell>
        </row>
        <row r="495">
          <cell r="A495" t="str">
            <v>06S11710</v>
          </cell>
          <cell r="B495" t="str">
            <v>Ruta 117, El Triunfo - Concepcion de María
El Triunfo (Plaza Central)</v>
          </cell>
          <cell r="C495" t="str">
            <v>MS</v>
          </cell>
          <cell r="D495">
            <v>24.12</v>
          </cell>
          <cell r="E495" t="str">
            <v>CHOLUTECA</v>
          </cell>
        </row>
        <row r="496">
          <cell r="A496" t="str">
            <v>06S11720</v>
          </cell>
          <cell r="B496" t="str">
            <v>Ruta 117, Concepción de María - Santa Ana de Yusguare
Concepción de María (Plaza Central)</v>
          </cell>
          <cell r="C496" t="str">
            <v>MS</v>
          </cell>
          <cell r="D496">
            <v>32.68</v>
          </cell>
          <cell r="E496" t="str">
            <v>CHOLUTECA</v>
          </cell>
        </row>
        <row r="497">
          <cell r="A497" t="str">
            <v>06S11730</v>
          </cell>
          <cell r="B497" t="str">
            <v>Ruta 117, Santa Ana de Yusguare - Empalme Ruta 17 (Libramiento)
Santa Ana de Yusguare</v>
          </cell>
          <cell r="C497" t="str">
            <v>TD</v>
          </cell>
          <cell r="D497">
            <v>5</v>
          </cell>
          <cell r="E497" t="str">
            <v>CHOLUTECA</v>
          </cell>
        </row>
        <row r="498">
          <cell r="A498" t="str">
            <v>06S13410</v>
          </cell>
          <cell r="B498" t="str">
            <v>Ruta 134, Monjaras - El Guapinol</v>
          </cell>
          <cell r="C498" t="str">
            <v>MS</v>
          </cell>
          <cell r="D498">
            <v>12.07</v>
          </cell>
          <cell r="E498" t="str">
            <v>CHOLUTECA</v>
          </cell>
        </row>
        <row r="499">
          <cell r="A499" t="str">
            <v>06S14810</v>
          </cell>
          <cell r="B499" t="str">
            <v>Ruta 148, Choluteca - Marcovia - Ruta 46</v>
          </cell>
          <cell r="C499" t="str">
            <v>TD</v>
          </cell>
          <cell r="D499">
            <v>15.5</v>
          </cell>
          <cell r="E499" t="str">
            <v>CHOLUTECA</v>
          </cell>
        </row>
        <row r="500">
          <cell r="A500" t="str">
            <v>06V21100</v>
          </cell>
          <cell r="B500" t="str">
            <v>S148 - Las Pilas</v>
          </cell>
          <cell r="C500" t="str">
            <v>MS</v>
          </cell>
          <cell r="D500">
            <v>2.78</v>
          </cell>
          <cell r="E500" t="str">
            <v>CHOLUTECA</v>
          </cell>
        </row>
        <row r="501">
          <cell r="A501" t="str">
            <v>06V23100</v>
          </cell>
          <cell r="B501" t="str">
            <v>S148 - La Tronconada</v>
          </cell>
          <cell r="C501" t="str">
            <v>MS</v>
          </cell>
          <cell r="D501">
            <v>12.36</v>
          </cell>
          <cell r="E501" t="str">
            <v>CHOLUTECA</v>
          </cell>
        </row>
        <row r="502">
          <cell r="A502" t="str">
            <v>06V23200</v>
          </cell>
          <cell r="B502" t="str">
            <v>V231 - El Carrizo</v>
          </cell>
          <cell r="C502" t="str">
            <v>MS</v>
          </cell>
          <cell r="D502">
            <v>1</v>
          </cell>
          <cell r="E502" t="str">
            <v>CHOLUTECA</v>
          </cell>
        </row>
        <row r="503">
          <cell r="A503" t="str">
            <v>06V23300</v>
          </cell>
          <cell r="B503" t="str">
            <v>La Tronconada - El Fantasioso</v>
          </cell>
          <cell r="C503" t="str">
            <v>MS</v>
          </cell>
          <cell r="D503">
            <v>2.63</v>
          </cell>
          <cell r="E503" t="str">
            <v>CHOLUTECA</v>
          </cell>
        </row>
        <row r="504">
          <cell r="A504" t="str">
            <v>06V23400</v>
          </cell>
          <cell r="B504" t="str">
            <v>La Tronconada - Palenque</v>
          </cell>
          <cell r="C504" t="str">
            <v>MS</v>
          </cell>
          <cell r="D504">
            <v>3.25</v>
          </cell>
          <cell r="E504" t="str">
            <v>CHOLUTECA</v>
          </cell>
        </row>
        <row r="505">
          <cell r="A505" t="str">
            <v>06V23500</v>
          </cell>
          <cell r="B505" t="str">
            <v>V233 - El Anillo</v>
          </cell>
          <cell r="C505" t="str">
            <v>MS</v>
          </cell>
          <cell r="D505">
            <v>1.24</v>
          </cell>
          <cell r="E505" t="str">
            <v>CHOLUTECA</v>
          </cell>
        </row>
        <row r="506">
          <cell r="A506" t="str">
            <v>06V23600</v>
          </cell>
          <cell r="B506" t="str">
            <v>V233 - El Tulito</v>
          </cell>
          <cell r="C506" t="str">
            <v>MS</v>
          </cell>
          <cell r="D506">
            <v>3.09</v>
          </cell>
          <cell r="E506" t="str">
            <v>CHOLUTECA</v>
          </cell>
        </row>
        <row r="507">
          <cell r="A507" t="str">
            <v>06V24800</v>
          </cell>
          <cell r="B507" t="str">
            <v>Choluteca - San José de La Landa</v>
          </cell>
          <cell r="C507" t="str">
            <v>MS</v>
          </cell>
          <cell r="D507">
            <v>7.81</v>
          </cell>
          <cell r="E507" t="str">
            <v>CHOLUTECA</v>
          </cell>
        </row>
        <row r="508">
          <cell r="A508" t="str">
            <v>06V25000</v>
          </cell>
          <cell r="B508" t="str">
            <v>San Jose de la Landa - V231</v>
          </cell>
          <cell r="C508" t="str">
            <v>MS</v>
          </cell>
          <cell r="D508">
            <v>6.51</v>
          </cell>
          <cell r="E508" t="str">
            <v>CHOLUTECA</v>
          </cell>
        </row>
        <row r="509">
          <cell r="A509" t="str">
            <v>06V26000</v>
          </cell>
          <cell r="B509" t="str">
            <v>El Jicaral - V268</v>
          </cell>
          <cell r="C509" t="str">
            <v>MS</v>
          </cell>
          <cell r="D509">
            <v>1.37</v>
          </cell>
          <cell r="E509" t="str">
            <v>CHOLUTECA</v>
          </cell>
        </row>
        <row r="510">
          <cell r="A510" t="str">
            <v>06V26100</v>
          </cell>
          <cell r="B510" t="str">
            <v>Cofradia - Las Uvas - La Picota</v>
          </cell>
          <cell r="C510" t="str">
            <v>MS</v>
          </cell>
          <cell r="D510">
            <v>7.16</v>
          </cell>
          <cell r="E510" t="str">
            <v>CHOLUTECA</v>
          </cell>
        </row>
        <row r="511">
          <cell r="A511" t="str">
            <v>06V26200</v>
          </cell>
          <cell r="B511" t="str">
            <v>Agua Caliente de Linaca - Tapasi</v>
          </cell>
          <cell r="C511" t="str">
            <v>MS</v>
          </cell>
          <cell r="D511">
            <v>2.76</v>
          </cell>
          <cell r="E511" t="str">
            <v>CHOLUTECA</v>
          </cell>
        </row>
        <row r="512">
          <cell r="A512" t="str">
            <v>06V26300</v>
          </cell>
          <cell r="B512" t="str">
            <v>Agua Caliente de Linaca - El Quiquistal - V270</v>
          </cell>
          <cell r="C512" t="str">
            <v>MS</v>
          </cell>
          <cell r="D512">
            <v>4.12</v>
          </cell>
          <cell r="E512" t="str">
            <v>CHOLUTECA</v>
          </cell>
        </row>
        <row r="513">
          <cell r="A513" t="str">
            <v>06V26400</v>
          </cell>
          <cell r="B513" t="str">
            <v>Salazar - San Ramon Arriba - Las Chicas</v>
          </cell>
          <cell r="C513" t="str">
            <v>TI</v>
          </cell>
          <cell r="D513">
            <v>5.88</v>
          </cell>
          <cell r="E513" t="str">
            <v>CHOLUTECA</v>
          </cell>
        </row>
        <row r="514">
          <cell r="A514" t="str">
            <v>06V26500</v>
          </cell>
          <cell r="B514" t="str">
            <v>V295 - El Santuario - Las Cuevas</v>
          </cell>
          <cell r="C514" t="str">
            <v>MS</v>
          </cell>
          <cell r="D514">
            <v>5.32</v>
          </cell>
          <cell r="E514" t="str">
            <v>CHOLUTECA</v>
          </cell>
        </row>
        <row r="515">
          <cell r="A515" t="str">
            <v>06V26700</v>
          </cell>
          <cell r="B515" t="str">
            <v>V268 - El Coyol</v>
          </cell>
          <cell r="C515" t="str">
            <v>MS</v>
          </cell>
          <cell r="D515">
            <v>1.62</v>
          </cell>
          <cell r="E515" t="str">
            <v>CHOLUTECA</v>
          </cell>
        </row>
        <row r="516">
          <cell r="A516" t="str">
            <v>06V26800</v>
          </cell>
          <cell r="B516" t="str">
            <v>S085 - Linaca</v>
          </cell>
          <cell r="C516" t="str">
            <v>MS</v>
          </cell>
          <cell r="D516">
            <v>13.05</v>
          </cell>
          <cell r="E516" t="str">
            <v>CHOLUTECA</v>
          </cell>
        </row>
        <row r="517">
          <cell r="A517" t="str">
            <v>06V26900</v>
          </cell>
          <cell r="B517" t="str">
            <v>V268 - Agua Caliente de Linaca</v>
          </cell>
          <cell r="C517" t="str">
            <v>MS</v>
          </cell>
          <cell r="D517">
            <v>15.04</v>
          </cell>
          <cell r="E517" t="str">
            <v>CHOLUTECA</v>
          </cell>
        </row>
        <row r="518">
          <cell r="A518" t="str">
            <v>06V27000</v>
          </cell>
          <cell r="B518" t="str">
            <v>Linaca - Garita - Agua Caliente de Linaca</v>
          </cell>
          <cell r="C518" t="str">
            <v>TI</v>
          </cell>
          <cell r="D518">
            <v>16.850000000000001</v>
          </cell>
          <cell r="E518" t="str">
            <v>CHOLUTECA</v>
          </cell>
        </row>
        <row r="519">
          <cell r="A519" t="str">
            <v>06V28000</v>
          </cell>
          <cell r="B519" t="str">
            <v>Ruta CA-1 - Copal Abajo - Copal Arriba</v>
          </cell>
          <cell r="C519" t="str">
            <v>MS</v>
          </cell>
          <cell r="D519">
            <v>8</v>
          </cell>
          <cell r="E519" t="str">
            <v>CHOLUTECA</v>
          </cell>
        </row>
        <row r="520">
          <cell r="A520" t="str">
            <v>06V28700</v>
          </cell>
          <cell r="B520" t="str">
            <v>Ruta CA-1 - Fray Lázaro</v>
          </cell>
          <cell r="C520" t="str">
            <v>TI</v>
          </cell>
          <cell r="D520">
            <v>1.2</v>
          </cell>
          <cell r="E520" t="str">
            <v>CHOLUTECA</v>
          </cell>
        </row>
        <row r="521">
          <cell r="A521" t="str">
            <v>06V29500</v>
          </cell>
          <cell r="B521" t="str">
            <v>El Carrizal - San Ramon - Salazar</v>
          </cell>
          <cell r="C521" t="str">
            <v>MS</v>
          </cell>
          <cell r="D521">
            <v>7.06</v>
          </cell>
          <cell r="E521" t="str">
            <v>CHOLUTECA</v>
          </cell>
        </row>
        <row r="522">
          <cell r="A522" t="str">
            <v>06V29800</v>
          </cell>
          <cell r="B522" t="str">
            <v>Ruta CA-1 - El Trapiche - El Carrizal</v>
          </cell>
          <cell r="C522" t="str">
            <v>MS</v>
          </cell>
          <cell r="D522">
            <v>17.52</v>
          </cell>
          <cell r="E522" t="str">
            <v>CHOLUTECA</v>
          </cell>
        </row>
        <row r="523">
          <cell r="A523" t="str">
            <v>06V29900</v>
          </cell>
          <cell r="B523" t="str">
            <v>Ruta CA-1 - Pavana</v>
          </cell>
          <cell r="C523" t="str">
            <v>MS</v>
          </cell>
          <cell r="D523">
            <v>2.8</v>
          </cell>
          <cell r="E523" t="str">
            <v>CHOLUTECA</v>
          </cell>
        </row>
        <row r="524">
          <cell r="A524" t="str">
            <v>06V30000</v>
          </cell>
          <cell r="B524" t="str">
            <v>Agua Caliente - Pavana - Tapatoca</v>
          </cell>
          <cell r="C524" t="str">
            <v>MS</v>
          </cell>
          <cell r="D524">
            <v>11.73</v>
          </cell>
          <cell r="E524" t="str">
            <v>CHOLUTECA</v>
          </cell>
        </row>
        <row r="525">
          <cell r="A525" t="str">
            <v>06V32100</v>
          </cell>
          <cell r="B525" t="str">
            <v>S052 - El Papalón</v>
          </cell>
          <cell r="C525" t="str">
            <v>MS</v>
          </cell>
          <cell r="D525">
            <v>1.62</v>
          </cell>
          <cell r="E525" t="str">
            <v>CHOLUTECA</v>
          </cell>
        </row>
        <row r="526">
          <cell r="A526" t="str">
            <v>06V32200</v>
          </cell>
          <cell r="B526" t="str">
            <v>La Joyada - San José de Las Conchas - El Jiote</v>
          </cell>
          <cell r="C526" t="str">
            <v>MS</v>
          </cell>
          <cell r="D526">
            <v>18.239999999999998</v>
          </cell>
          <cell r="E526" t="str">
            <v>CHOLUTECA</v>
          </cell>
        </row>
        <row r="527">
          <cell r="A527" t="str">
            <v>06V32300</v>
          </cell>
          <cell r="B527" t="str">
            <v>Las Planchas - Las Majadas - V322</v>
          </cell>
          <cell r="C527" t="str">
            <v>MS</v>
          </cell>
          <cell r="D527">
            <v>7.31</v>
          </cell>
          <cell r="E527" t="str">
            <v>CHOLUTECA</v>
          </cell>
        </row>
        <row r="528">
          <cell r="A528" t="str">
            <v>06V32400</v>
          </cell>
          <cell r="B528" t="str">
            <v>V322 - El Zapote</v>
          </cell>
          <cell r="C528" t="str">
            <v>MS</v>
          </cell>
          <cell r="D528">
            <v>1</v>
          </cell>
          <cell r="E528" t="str">
            <v>CHOLUTECA</v>
          </cell>
        </row>
        <row r="529">
          <cell r="A529" t="str">
            <v>06V32500</v>
          </cell>
          <cell r="B529" t="str">
            <v>V322 - El Obraje - Las Arenas - V322</v>
          </cell>
          <cell r="C529" t="str">
            <v>MS</v>
          </cell>
          <cell r="D529">
            <v>6.7</v>
          </cell>
          <cell r="E529" t="str">
            <v>CHOLUTECA</v>
          </cell>
        </row>
        <row r="530">
          <cell r="A530" t="str">
            <v>06V32600</v>
          </cell>
          <cell r="B530" t="str">
            <v>Chaparro - Cacaulito</v>
          </cell>
          <cell r="C530" t="str">
            <v>MS</v>
          </cell>
          <cell r="D530">
            <v>2.12</v>
          </cell>
          <cell r="E530" t="str">
            <v>CHOLUTECA</v>
          </cell>
        </row>
        <row r="531">
          <cell r="A531" t="str">
            <v>06V32700</v>
          </cell>
          <cell r="B531" t="str">
            <v>Los Llanitos - Piedras de Agua - Las Pozas</v>
          </cell>
          <cell r="C531" t="str">
            <v>MS</v>
          </cell>
          <cell r="D531">
            <v>7.11</v>
          </cell>
          <cell r="E531" t="str">
            <v>CHOLUTECA</v>
          </cell>
        </row>
        <row r="532">
          <cell r="A532" t="str">
            <v>06V35000</v>
          </cell>
          <cell r="B532" t="str">
            <v>San Isidro - Buena Vista</v>
          </cell>
          <cell r="C532" t="str">
            <v>MS</v>
          </cell>
          <cell r="D532">
            <v>4.0199999999999996</v>
          </cell>
          <cell r="E532" t="str">
            <v>CHOLUTECA</v>
          </cell>
        </row>
        <row r="533">
          <cell r="A533" t="str">
            <v>06V35200</v>
          </cell>
          <cell r="B533" t="str">
            <v>La Lucha - El Zapote - Lotes Campesinos</v>
          </cell>
          <cell r="C533" t="str">
            <v>MS</v>
          </cell>
          <cell r="D533">
            <v>3.62</v>
          </cell>
          <cell r="E533" t="str">
            <v>CHOLUTECA</v>
          </cell>
        </row>
        <row r="534">
          <cell r="A534" t="str">
            <v>06V35300</v>
          </cell>
          <cell r="B534" t="str">
            <v>V352 - Los Chachos</v>
          </cell>
          <cell r="C534" t="str">
            <v>MS</v>
          </cell>
          <cell r="D534">
            <v>4.0199999999999996</v>
          </cell>
          <cell r="E534" t="str">
            <v>CHOLUTECA</v>
          </cell>
        </row>
        <row r="535">
          <cell r="A535" t="str">
            <v>06V35500</v>
          </cell>
          <cell r="B535" t="str">
            <v>S134 - Brisas del Mar</v>
          </cell>
          <cell r="C535" t="str">
            <v>MS</v>
          </cell>
          <cell r="D535">
            <v>1.78</v>
          </cell>
          <cell r="E535" t="str">
            <v>CHOLUTECA</v>
          </cell>
        </row>
        <row r="536">
          <cell r="A536" t="str">
            <v>06V35600</v>
          </cell>
          <cell r="B536" t="str">
            <v>El Tamboral - Pueblo Nuevo - Col. 3 de Febrero</v>
          </cell>
          <cell r="C536" t="str">
            <v>MS</v>
          </cell>
          <cell r="D536">
            <v>4.8</v>
          </cell>
          <cell r="E536" t="str">
            <v>CHOLUTECA</v>
          </cell>
        </row>
        <row r="537">
          <cell r="A537" t="str">
            <v>06V37100</v>
          </cell>
          <cell r="B537" t="str">
            <v>Ruta CA-3 - Los Rincones</v>
          </cell>
          <cell r="C537" t="str">
            <v>MS</v>
          </cell>
          <cell r="D537">
            <v>3</v>
          </cell>
          <cell r="E537" t="str">
            <v>CHOLUTECA</v>
          </cell>
        </row>
        <row r="538">
          <cell r="A538" t="str">
            <v>06V37200</v>
          </cell>
          <cell r="B538" t="str">
            <v>Ruta CA3 - Namasigue</v>
          </cell>
          <cell r="C538" t="str">
            <v>MS</v>
          </cell>
          <cell r="D538">
            <v>3</v>
          </cell>
          <cell r="E538" t="str">
            <v>CHOLUTECA</v>
          </cell>
        </row>
        <row r="539">
          <cell r="A539" t="str">
            <v>06V37500</v>
          </cell>
          <cell r="B539" t="str">
            <v>Ruta CA-3 - Montelíbano</v>
          </cell>
          <cell r="C539" t="str">
            <v>MS</v>
          </cell>
          <cell r="D539">
            <v>4.0999999999999996</v>
          </cell>
          <cell r="E539" t="str">
            <v>CHOLUTECA</v>
          </cell>
        </row>
        <row r="540">
          <cell r="A540" t="str">
            <v>06V38020</v>
          </cell>
          <cell r="B540" t="str">
            <v>Ruta CA-1 - El Chaparral - Pespire (Limite Deptal. Valle / CHO - Pespire)</v>
          </cell>
          <cell r="C540" t="str">
            <v>MS</v>
          </cell>
          <cell r="D540">
            <v>7.5</v>
          </cell>
          <cell r="E540" t="str">
            <v>CHOLUTECA</v>
          </cell>
        </row>
        <row r="541">
          <cell r="A541" t="str">
            <v>06V38210</v>
          </cell>
          <cell r="B541" t="str">
            <v>Ruta CA-3 - Namasigue - CA-3  (Acceso Norte)</v>
          </cell>
          <cell r="C541" t="str">
            <v>MS</v>
          </cell>
          <cell r="D541">
            <v>3.7</v>
          </cell>
          <cell r="E541" t="str">
            <v>CHOLUTECA</v>
          </cell>
        </row>
        <row r="542">
          <cell r="A542" t="str">
            <v>06V38220</v>
          </cell>
          <cell r="B542" t="str">
            <v>Ruta CA-3 - Namasigue - CA-3  (Acceso Sur)</v>
          </cell>
          <cell r="C542" t="str">
            <v>MS</v>
          </cell>
          <cell r="D542">
            <v>2</v>
          </cell>
          <cell r="E542" t="str">
            <v>CHOLUTECA</v>
          </cell>
        </row>
        <row r="543">
          <cell r="A543" t="str">
            <v>06V38300</v>
          </cell>
          <cell r="B543" t="str">
            <v>V382 - Tierra Blanca - La Tajeada</v>
          </cell>
          <cell r="C543" t="str">
            <v>MS</v>
          </cell>
          <cell r="D543">
            <v>7.53</v>
          </cell>
          <cell r="E543" t="str">
            <v>CHOLUTECA</v>
          </cell>
        </row>
        <row r="544">
          <cell r="A544" t="str">
            <v>06V38400</v>
          </cell>
          <cell r="B544" t="str">
            <v>Namasigue - San Francisco</v>
          </cell>
          <cell r="C544" t="str">
            <v>MS</v>
          </cell>
          <cell r="D544">
            <v>7.5</v>
          </cell>
          <cell r="E544" t="str">
            <v>CHOLUTECA</v>
          </cell>
        </row>
        <row r="545">
          <cell r="A545" t="str">
            <v>06V38500</v>
          </cell>
          <cell r="B545" t="str">
            <v>San Jerónimo - San Francisco</v>
          </cell>
          <cell r="C545" t="str">
            <v>MS</v>
          </cell>
          <cell r="D545">
            <v>4.6500000000000004</v>
          </cell>
          <cell r="E545" t="str">
            <v>CHOLUTECA</v>
          </cell>
        </row>
        <row r="546">
          <cell r="A546" t="str">
            <v>06V38600</v>
          </cell>
          <cell r="B546" t="str">
            <v>V384 - Asentamiento La Danta</v>
          </cell>
          <cell r="C546" t="str">
            <v>MS</v>
          </cell>
          <cell r="D546">
            <v>2.2000000000000002</v>
          </cell>
          <cell r="E546" t="str">
            <v>CHOLUTECA</v>
          </cell>
        </row>
        <row r="547">
          <cell r="A547" t="str">
            <v>06V38700</v>
          </cell>
          <cell r="B547" t="str">
            <v>V384 - La Montaña - El Chaguite</v>
          </cell>
          <cell r="C547" t="str">
            <v>MS</v>
          </cell>
          <cell r="D547">
            <v>5.3</v>
          </cell>
          <cell r="E547" t="str">
            <v>CHOLUTECA</v>
          </cell>
        </row>
        <row r="548">
          <cell r="A548" t="str">
            <v>06V40900</v>
          </cell>
          <cell r="B548" t="str">
            <v>Ruta CA-3 - San Bernardo - Nueva Concepción</v>
          </cell>
          <cell r="C548" t="str">
            <v>MS</v>
          </cell>
          <cell r="D548">
            <v>8.8000000000000007</v>
          </cell>
          <cell r="E548" t="str">
            <v>CHOLUTECA</v>
          </cell>
        </row>
        <row r="549">
          <cell r="A549" t="str">
            <v>06V41000</v>
          </cell>
          <cell r="B549" t="str">
            <v>San Bernardo - Cultivos Marinos (CUMAR)</v>
          </cell>
          <cell r="C549" t="str">
            <v>MS</v>
          </cell>
          <cell r="D549">
            <v>3.6</v>
          </cell>
          <cell r="E549" t="str">
            <v>CHOLUTECA</v>
          </cell>
        </row>
        <row r="550">
          <cell r="A550" t="str">
            <v>06V42000</v>
          </cell>
          <cell r="B550" t="str">
            <v>Las Hormigas - Villanueva - El Congo</v>
          </cell>
          <cell r="C550" t="str">
            <v>MS</v>
          </cell>
          <cell r="D550">
            <v>9.9</v>
          </cell>
          <cell r="E550" t="str">
            <v>CHOLUTECA</v>
          </cell>
        </row>
        <row r="551">
          <cell r="A551" t="str">
            <v>06V42100</v>
          </cell>
          <cell r="B551" t="str">
            <v>Nueva Concepción - El Carmen - Los Lirios</v>
          </cell>
          <cell r="C551" t="str">
            <v>MS</v>
          </cell>
          <cell r="D551">
            <v>7.65</v>
          </cell>
          <cell r="E551" t="str">
            <v>CHOLUTECA</v>
          </cell>
        </row>
        <row r="552">
          <cell r="A552" t="str">
            <v>06V42200</v>
          </cell>
          <cell r="B552" t="str">
            <v>Villanueva - Nueva Concepción</v>
          </cell>
          <cell r="C552" t="str">
            <v>MS</v>
          </cell>
          <cell r="D552">
            <v>4.8</v>
          </cell>
          <cell r="E552" t="str">
            <v>CHOLUTECA</v>
          </cell>
        </row>
        <row r="553">
          <cell r="A553" t="str">
            <v>06V42300</v>
          </cell>
          <cell r="B553" t="str">
            <v>El Carmen - Montecristo - Montelimar</v>
          </cell>
          <cell r="C553" t="str">
            <v>MS</v>
          </cell>
          <cell r="D553">
            <v>4</v>
          </cell>
          <cell r="E553" t="str">
            <v>CHOLUTECA</v>
          </cell>
        </row>
        <row r="554">
          <cell r="A554" t="str">
            <v>06V42400</v>
          </cell>
          <cell r="B554" t="str">
            <v>La Laguna - El Faro</v>
          </cell>
          <cell r="C554" t="str">
            <v>MS</v>
          </cell>
          <cell r="D554">
            <v>1.33</v>
          </cell>
          <cell r="E554" t="str">
            <v>CHOLUTECA</v>
          </cell>
        </row>
        <row r="555">
          <cell r="A555" t="str">
            <v>06V44500</v>
          </cell>
          <cell r="B555" t="str">
            <v>La Caoba - El Limón - El Triunfo</v>
          </cell>
          <cell r="C555" t="str">
            <v>MS</v>
          </cell>
          <cell r="D555">
            <v>4</v>
          </cell>
          <cell r="E555" t="str">
            <v>CHOLUTECA</v>
          </cell>
        </row>
        <row r="556">
          <cell r="A556" t="str">
            <v>06V44600</v>
          </cell>
          <cell r="B556" t="str">
            <v>El Triunfo - Sta. Teresa</v>
          </cell>
          <cell r="C556" t="str">
            <v>MS</v>
          </cell>
          <cell r="D556">
            <v>9.5</v>
          </cell>
          <cell r="E556" t="str">
            <v>CHOLUTECA</v>
          </cell>
        </row>
        <row r="557">
          <cell r="A557" t="str">
            <v>06V44700</v>
          </cell>
          <cell r="B557" t="str">
            <v>El Triunfo - Matapalo Arriba - Santa Teresa</v>
          </cell>
          <cell r="C557" t="str">
            <v>MS</v>
          </cell>
          <cell r="D557">
            <v>16.68</v>
          </cell>
          <cell r="E557" t="str">
            <v>CHOLUTECA</v>
          </cell>
        </row>
        <row r="558">
          <cell r="A558" t="str">
            <v>06V44800</v>
          </cell>
          <cell r="B558" t="str">
            <v>Sta. Teresa - El Llano</v>
          </cell>
          <cell r="C558" t="str">
            <v>TI</v>
          </cell>
          <cell r="D558">
            <v>2</v>
          </cell>
          <cell r="E558" t="str">
            <v>CHOLUTECA</v>
          </cell>
        </row>
        <row r="559">
          <cell r="A559" t="str">
            <v>06V44900</v>
          </cell>
          <cell r="B559" t="str">
            <v>Las Hormigas - Sta. Teresa</v>
          </cell>
          <cell r="C559" t="str">
            <v>MS</v>
          </cell>
          <cell r="D559">
            <v>7.4</v>
          </cell>
          <cell r="E559" t="str">
            <v>CHOLUTECA</v>
          </cell>
        </row>
        <row r="560">
          <cell r="A560" t="str">
            <v>06V46900</v>
          </cell>
          <cell r="B560" t="str">
            <v>S117 - San Luis</v>
          </cell>
          <cell r="C560" t="str">
            <v>MS</v>
          </cell>
          <cell r="D560">
            <v>3.16</v>
          </cell>
          <cell r="E560" t="str">
            <v>CHOLUTECA</v>
          </cell>
        </row>
        <row r="561">
          <cell r="A561" t="str">
            <v>06V47000</v>
          </cell>
          <cell r="B561" t="str">
            <v>Santa Ana de Yusguare - La Fortuna</v>
          </cell>
          <cell r="C561" t="str">
            <v>MS</v>
          </cell>
          <cell r="D561">
            <v>7.2</v>
          </cell>
          <cell r="E561" t="str">
            <v>CHOLUTECA</v>
          </cell>
        </row>
        <row r="562">
          <cell r="A562" t="str">
            <v>06V48000</v>
          </cell>
          <cell r="B562" t="str">
            <v>San Juan Abajo - Las Chichiguas - El Chaguite</v>
          </cell>
          <cell r="C562" t="str">
            <v>MS</v>
          </cell>
          <cell r="D562">
            <v>11.5</v>
          </cell>
          <cell r="E562" t="str">
            <v>CHOLUTECA</v>
          </cell>
        </row>
        <row r="563">
          <cell r="A563" t="str">
            <v>06V48800</v>
          </cell>
          <cell r="B563" t="str">
            <v>Ruta CA-1 - Tapaire - Guayabillas - Zanzapote</v>
          </cell>
          <cell r="C563" t="str">
            <v>MS</v>
          </cell>
          <cell r="D563">
            <v>26.81</v>
          </cell>
          <cell r="E563" t="str">
            <v>CHOLUTECA</v>
          </cell>
        </row>
        <row r="564">
          <cell r="A564" t="str">
            <v>06V48900</v>
          </cell>
          <cell r="B564" t="str">
            <v>Guayabillas - Las Trojas</v>
          </cell>
          <cell r="C564" t="str">
            <v>TI</v>
          </cell>
          <cell r="D564">
            <v>5</v>
          </cell>
          <cell r="E564" t="str">
            <v>CHOLUTECA</v>
          </cell>
        </row>
        <row r="565">
          <cell r="A565" t="str">
            <v>06V49900</v>
          </cell>
          <cell r="B565" t="str">
            <v>Las Cabezas - El Porvenir</v>
          </cell>
          <cell r="C565" t="str">
            <v>MS</v>
          </cell>
          <cell r="D565">
            <v>5</v>
          </cell>
          <cell r="E565" t="str">
            <v>CHOLUTECA</v>
          </cell>
        </row>
        <row r="566">
          <cell r="A566" t="str">
            <v>06V50900</v>
          </cell>
          <cell r="B566" t="str">
            <v>S117 - Calaire</v>
          </cell>
          <cell r="C566" t="str">
            <v>MS</v>
          </cell>
          <cell r="D566">
            <v>9.18</v>
          </cell>
          <cell r="E566" t="str">
            <v>CHOLUTECA</v>
          </cell>
        </row>
        <row r="567">
          <cell r="A567" t="str">
            <v>06V52100</v>
          </cell>
          <cell r="B567" t="str">
            <v>San Francisco -  Los Mezcales - La Laguna</v>
          </cell>
          <cell r="C567" t="str">
            <v>MS</v>
          </cell>
          <cell r="D567">
            <v>19.8</v>
          </cell>
          <cell r="E567" t="str">
            <v>CHOLUTECA</v>
          </cell>
        </row>
        <row r="568">
          <cell r="A568" t="str">
            <v>06V52300</v>
          </cell>
          <cell r="B568" t="str">
            <v>V521 - La Cienega</v>
          </cell>
          <cell r="C568" t="str">
            <v>TI</v>
          </cell>
          <cell r="D568">
            <v>4.2</v>
          </cell>
          <cell r="E568" t="str">
            <v>CHOLUTECA</v>
          </cell>
        </row>
        <row r="569">
          <cell r="A569" t="str">
            <v>06V52500</v>
          </cell>
          <cell r="B569" t="str">
            <v>San Francisco - Las Delicias</v>
          </cell>
          <cell r="C569" t="str">
            <v>MS</v>
          </cell>
          <cell r="D569">
            <v>4.7</v>
          </cell>
          <cell r="E569" t="str">
            <v>CHOLUTECA</v>
          </cell>
        </row>
        <row r="570">
          <cell r="A570" t="str">
            <v>06V52700</v>
          </cell>
          <cell r="B570" t="str">
            <v>Comalí -  El Trapiche</v>
          </cell>
          <cell r="C570" t="str">
            <v>TI</v>
          </cell>
          <cell r="D570">
            <v>4.87</v>
          </cell>
          <cell r="E570" t="str">
            <v>CHOLUTECA</v>
          </cell>
        </row>
        <row r="571">
          <cell r="A571" t="str">
            <v>06V52800</v>
          </cell>
          <cell r="B571" t="str">
            <v>El Trapiche - Los Llanos</v>
          </cell>
          <cell r="C571" t="str">
            <v>TI</v>
          </cell>
          <cell r="D571">
            <v>4.4800000000000004</v>
          </cell>
          <cell r="E571" t="str">
            <v>CHOLUTECA</v>
          </cell>
        </row>
        <row r="572">
          <cell r="A572" t="str">
            <v>06V53600</v>
          </cell>
          <cell r="B572" t="str">
            <v>Ruta CA-1 - Jayacayan</v>
          </cell>
          <cell r="C572" t="str">
            <v>MS</v>
          </cell>
          <cell r="D572">
            <v>5.72</v>
          </cell>
          <cell r="E572" t="str">
            <v>CHOLUTECA</v>
          </cell>
        </row>
        <row r="573">
          <cell r="A573" t="str">
            <v>06V54000</v>
          </cell>
          <cell r="B573" t="str">
            <v>San Marcos de Colón - Duyusupo - Caguasca</v>
          </cell>
          <cell r="C573" t="str">
            <v>MS</v>
          </cell>
          <cell r="D573">
            <v>22.15</v>
          </cell>
          <cell r="E573" t="str">
            <v>CHOLUTECA</v>
          </cell>
        </row>
        <row r="574">
          <cell r="A574" t="str">
            <v>06V54100</v>
          </cell>
          <cell r="B574" t="str">
            <v>San Marcos de Colón - Duyure</v>
          </cell>
          <cell r="C574" t="str">
            <v>MS</v>
          </cell>
          <cell r="D574">
            <v>30.26</v>
          </cell>
          <cell r="E574" t="str">
            <v>CHOLUTECA</v>
          </cell>
        </row>
        <row r="575">
          <cell r="A575" t="str">
            <v>06V54200</v>
          </cell>
          <cell r="B575" t="str">
            <v>V540 - Las Mesas</v>
          </cell>
          <cell r="C575" t="str">
            <v>MS</v>
          </cell>
          <cell r="D575">
            <v>0.66</v>
          </cell>
          <cell r="E575" t="str">
            <v>CHOLUTECA</v>
          </cell>
        </row>
        <row r="576">
          <cell r="A576" t="str">
            <v>06V54600</v>
          </cell>
          <cell r="B576" t="str">
            <v>Sabana Larga - Nueva Morolica - El Tejar</v>
          </cell>
          <cell r="C576" t="str">
            <v>MS</v>
          </cell>
          <cell r="D576">
            <v>2.82</v>
          </cell>
          <cell r="E576" t="str">
            <v>CHOLUTECA</v>
          </cell>
        </row>
        <row r="577">
          <cell r="A577" t="str">
            <v>06V54900</v>
          </cell>
          <cell r="B577" t="str">
            <v>Vecinal 380 - Condega - La Laguna</v>
          </cell>
          <cell r="C577" t="str">
            <v>MS</v>
          </cell>
          <cell r="D577">
            <v>6.2</v>
          </cell>
          <cell r="E577" t="str">
            <v>CHOLUTECA</v>
          </cell>
        </row>
        <row r="578">
          <cell r="A578" t="str">
            <v>06V55000</v>
          </cell>
          <cell r="B578" t="str">
            <v>Ruta CA-5 - Cacautare</v>
          </cell>
          <cell r="C578" t="str">
            <v>MS</v>
          </cell>
          <cell r="D578">
            <v>3.55</v>
          </cell>
          <cell r="E578" t="str">
            <v>CHOLUTECA</v>
          </cell>
        </row>
        <row r="579">
          <cell r="A579" t="str">
            <v>06V55100</v>
          </cell>
          <cell r="B579" t="str">
            <v>Pespire - El Esquimay - San Antonio de Padua</v>
          </cell>
          <cell r="C579" t="str">
            <v>TI</v>
          </cell>
          <cell r="D579">
            <v>22.92</v>
          </cell>
          <cell r="E579" t="str">
            <v>CHOLUTECA</v>
          </cell>
        </row>
        <row r="580">
          <cell r="A580" t="str">
            <v>06V55200</v>
          </cell>
          <cell r="B580" t="str">
            <v>El Quebracho - El Tamarindo</v>
          </cell>
          <cell r="C580" t="str">
            <v>TI</v>
          </cell>
          <cell r="D580">
            <v>3.43</v>
          </cell>
          <cell r="E580" t="str">
            <v>CHOLUTECA</v>
          </cell>
        </row>
        <row r="581">
          <cell r="A581" t="str">
            <v>06V55500</v>
          </cell>
          <cell r="B581" t="str">
            <v>V551 - La Palma - San Juan Bosco - San Jorge</v>
          </cell>
          <cell r="C581" t="str">
            <v>TI</v>
          </cell>
          <cell r="D581">
            <v>11.42</v>
          </cell>
          <cell r="E581" t="str">
            <v>CHOLUTECA</v>
          </cell>
        </row>
        <row r="582">
          <cell r="A582" t="str">
            <v>06V56200</v>
          </cell>
          <cell r="B582" t="str">
            <v>Rebalsito - San José</v>
          </cell>
          <cell r="C582" t="str">
            <v>MS</v>
          </cell>
          <cell r="D582">
            <v>9.3000000000000007</v>
          </cell>
          <cell r="E582" t="str">
            <v>CHOLUTECA</v>
          </cell>
        </row>
        <row r="583">
          <cell r="A583" t="str">
            <v>06V56310</v>
          </cell>
          <cell r="B583" t="str">
            <v>Ruta CA-5 Sur - L.D. Cho. / FM (Represa)</v>
          </cell>
          <cell r="C583" t="str">
            <v>MS</v>
          </cell>
          <cell r="D583">
            <v>1</v>
          </cell>
          <cell r="E583" t="str">
            <v>CHOLUTECA</v>
          </cell>
        </row>
        <row r="584">
          <cell r="A584" t="str">
            <v>06V57300</v>
          </cell>
          <cell r="B584" t="str">
            <v>Ruta CA-5 - San Isidro</v>
          </cell>
          <cell r="C584" t="str">
            <v>MS</v>
          </cell>
          <cell r="D584">
            <v>11.57</v>
          </cell>
          <cell r="E584" t="str">
            <v>CHOLUTECA</v>
          </cell>
        </row>
        <row r="585">
          <cell r="A585" t="str">
            <v>06V59300</v>
          </cell>
          <cell r="B585" t="str">
            <v>Orocuina - Combalí</v>
          </cell>
          <cell r="C585" t="str">
            <v>MS</v>
          </cell>
          <cell r="D585">
            <v>7.25</v>
          </cell>
          <cell r="E585" t="str">
            <v>CHOLUTECA</v>
          </cell>
        </row>
        <row r="586">
          <cell r="A586" t="str">
            <v>06V59400</v>
          </cell>
          <cell r="B586" t="str">
            <v>Honduras Bruja - San Antonio de Padua</v>
          </cell>
          <cell r="C586" t="str">
            <v>MS</v>
          </cell>
          <cell r="D586">
            <v>15.77</v>
          </cell>
          <cell r="E586" t="str">
            <v>CHOLUTECA</v>
          </cell>
        </row>
        <row r="587">
          <cell r="A587" t="str">
            <v>06V59500</v>
          </cell>
          <cell r="B587" t="str">
            <v>V593 - Alianza - El Moray</v>
          </cell>
          <cell r="C587" t="str">
            <v>TI</v>
          </cell>
          <cell r="D587">
            <v>12.23</v>
          </cell>
          <cell r="E587" t="str">
            <v>CHOLUTECA</v>
          </cell>
        </row>
        <row r="588">
          <cell r="A588" t="str">
            <v>06V59610</v>
          </cell>
          <cell r="B588" t="str">
            <v>Alianza - Santo Domingo - Las Flores (de: Alianza a:LD CH/EP)</v>
          </cell>
          <cell r="C588" t="str">
            <v>TI</v>
          </cell>
          <cell r="D588">
            <v>1.8</v>
          </cell>
          <cell r="E588" t="str">
            <v>CHOLUTECA</v>
          </cell>
        </row>
        <row r="589">
          <cell r="A589" t="str">
            <v>06V62510</v>
          </cell>
          <cell r="B589" t="str">
            <v>Combalí - Liure (de: Combalí a: LD CH/EP)</v>
          </cell>
          <cell r="C589" t="str">
            <v>MS</v>
          </cell>
          <cell r="D589">
            <v>2.4</v>
          </cell>
          <cell r="E589" t="str">
            <v>CHOLUTECA</v>
          </cell>
        </row>
        <row r="590">
          <cell r="A590" t="str">
            <v>06V62610</v>
          </cell>
          <cell r="B590" t="str">
            <v>Combalí - Soledad (de: Combalí a: LD CH/EP)</v>
          </cell>
          <cell r="C590" t="str">
            <v>MS</v>
          </cell>
          <cell r="D590">
            <v>4.7</v>
          </cell>
          <cell r="E590" t="str">
            <v>CHOLUTECA</v>
          </cell>
        </row>
        <row r="591">
          <cell r="A591" t="str">
            <v>07P00640</v>
          </cell>
          <cell r="B591" t="str">
            <v>Ruta CA-6, Límite Deptal. F.M./El Paraíso - Chupadero
Límite Deptal. Fco. Morazán/El Paraíso (Pte. Río Yuguare)</v>
          </cell>
          <cell r="C591" t="str">
            <v>CA</v>
          </cell>
          <cell r="D591">
            <v>2.8</v>
          </cell>
          <cell r="E591" t="str">
            <v>EL PARAISO</v>
          </cell>
        </row>
        <row r="592">
          <cell r="A592" t="str">
            <v>07P00650</v>
          </cell>
          <cell r="B592" t="str">
            <v>Ruta CA-6, Chupadero - Ojo de Agua
Chupadero (Desvío a Yuscarán, por Ruta 93)</v>
          </cell>
          <cell r="C592" t="str">
            <v>CA</v>
          </cell>
          <cell r="D592">
            <v>1.99</v>
          </cell>
          <cell r="E592" t="str">
            <v>EL PARAISO</v>
          </cell>
        </row>
        <row r="593">
          <cell r="A593" t="str">
            <v>07P00655</v>
          </cell>
          <cell r="B593" t="str">
            <v>Ruta CA-6, Ojo de Agua - Las Crucitas
Ojo de Agua (Desvio a Talanga por Ruta 37)</v>
          </cell>
          <cell r="C593" t="str">
            <v>CA</v>
          </cell>
          <cell r="D593">
            <v>22.93</v>
          </cell>
          <cell r="E593" t="str">
            <v>EL PARAISO</v>
          </cell>
        </row>
        <row r="594">
          <cell r="A594" t="str">
            <v>07P00660</v>
          </cell>
          <cell r="B594" t="str">
            <v>Ruta CA-6, Las Crucitas - Danlí
Las Crucitas (Desvio a  Teupasenti)</v>
          </cell>
          <cell r="C594" t="str">
            <v>CA</v>
          </cell>
          <cell r="D594">
            <v>19.8</v>
          </cell>
          <cell r="E594" t="str">
            <v>EL PARAISO</v>
          </cell>
        </row>
        <row r="595">
          <cell r="A595" t="str">
            <v>07P00670</v>
          </cell>
          <cell r="B595" t="str">
            <v>Ruta CA-6, Danlí - El Paraíso
Danlí (Entrada a Pte.)</v>
          </cell>
          <cell r="C595" t="str">
            <v>CA</v>
          </cell>
          <cell r="D595">
            <v>18.13</v>
          </cell>
          <cell r="E595" t="str">
            <v>EL PARAISO</v>
          </cell>
        </row>
        <row r="596">
          <cell r="A596" t="str">
            <v>07P00680</v>
          </cell>
          <cell r="B596" t="str">
            <v>Ruta CA-6, El Paraíso - Aduana Las Manos
El Paraíso (Entrada principal)</v>
          </cell>
          <cell r="C596" t="str">
            <v>CA</v>
          </cell>
          <cell r="D596">
            <v>12.53</v>
          </cell>
          <cell r="E596" t="str">
            <v>EL PARAISO</v>
          </cell>
        </row>
        <row r="597">
          <cell r="A597" t="str">
            <v>07P03710</v>
          </cell>
          <cell r="B597" t="str">
            <v>Ruta 37, Ojo de Agua - Límite Deptal. El Paraíso/F. Morazán
Ojo de Agua (Desvío en Ruta CA-6, Tegucigalpa/Danlí)</v>
          </cell>
          <cell r="C597" t="str">
            <v>TD</v>
          </cell>
          <cell r="D597">
            <v>10.55</v>
          </cell>
          <cell r="E597" t="str">
            <v>EL PARAISO</v>
          </cell>
        </row>
        <row r="598">
          <cell r="A598" t="str">
            <v>07S05310</v>
          </cell>
          <cell r="B598" t="str">
            <v>Ruta 53, Danlí - Las Lomas
Danlí (Desvío en Ruta CA-6)</v>
          </cell>
          <cell r="C598" t="str">
            <v>CA</v>
          </cell>
          <cell r="D598">
            <v>23.02</v>
          </cell>
          <cell r="E598" t="str">
            <v>EL PARAISO</v>
          </cell>
        </row>
        <row r="599">
          <cell r="A599" t="str">
            <v>07S05320</v>
          </cell>
          <cell r="B599" t="str">
            <v>Ruta 53, Las Lomas - Santa María
Las Lomas (Fin de pavimento, 75 m Ad. desvío a Trojes)</v>
          </cell>
          <cell r="C599" t="str">
            <v>MS</v>
          </cell>
          <cell r="D599">
            <v>20.100000000000001</v>
          </cell>
          <cell r="E599" t="str">
            <v>EL PARAISO</v>
          </cell>
        </row>
        <row r="600">
          <cell r="A600" t="str">
            <v>07S05330</v>
          </cell>
          <cell r="B600" t="str">
            <v>Ruta 53, Santa María - Límite Deptal. El Paraíso/Olancho
Santa María (Desvío derecha a Chichicaste y Poteca)</v>
          </cell>
          <cell r="C600" t="str">
            <v>MS</v>
          </cell>
          <cell r="D600">
            <v>19.079999999999998</v>
          </cell>
          <cell r="E600" t="str">
            <v>EL PARAISO</v>
          </cell>
        </row>
        <row r="601">
          <cell r="A601" t="str">
            <v>07S08520</v>
          </cell>
          <cell r="B601" t="str">
            <v>Ruta 85, Límite Deptal. F.M./El Paraíso - La Laguna</v>
          </cell>
          <cell r="C601" t="str">
            <v>MS</v>
          </cell>
          <cell r="D601">
            <v>10.91</v>
          </cell>
          <cell r="E601" t="str">
            <v>EL PARAISO</v>
          </cell>
        </row>
        <row r="602">
          <cell r="A602" t="str">
            <v>07S08530</v>
          </cell>
          <cell r="B602" t="str">
            <v>Ruta 85, La Laguna - San Lucas
La Laguna (Desvío a Guinope por Ruta 87)</v>
          </cell>
          <cell r="C602" t="str">
            <v>MS</v>
          </cell>
          <cell r="D602">
            <v>28.43</v>
          </cell>
          <cell r="E602" t="str">
            <v>EL PARAISO</v>
          </cell>
        </row>
        <row r="603">
          <cell r="A603" t="str">
            <v>07S08540</v>
          </cell>
          <cell r="B603" t="str">
            <v>Ruta 85, San Lucas - Límite Deptal. El Paraíso/Choluteca
San Lucas (Plaza Central)</v>
          </cell>
          <cell r="C603" t="str">
            <v>MS</v>
          </cell>
          <cell r="D603">
            <v>20.16</v>
          </cell>
          <cell r="E603" t="str">
            <v>EL PARAISO</v>
          </cell>
        </row>
        <row r="604">
          <cell r="A604" t="str">
            <v>07S08610</v>
          </cell>
          <cell r="B604" t="str">
            <v>Ruta 86, Las Crucitas - El Copantillo - Teupasenti
Las Crucitas (Desvio en CA-6)</v>
          </cell>
          <cell r="C604" t="str">
            <v>TD</v>
          </cell>
          <cell r="D604">
            <v>10</v>
          </cell>
          <cell r="E604" t="str">
            <v>EL PARAISO</v>
          </cell>
        </row>
        <row r="605">
          <cell r="A605" t="str">
            <v>07S08620</v>
          </cell>
          <cell r="B605" t="str">
            <v>Ruta 86, Las Crucitas - El Copantillo - Teupasenti
El Copantillo</v>
          </cell>
          <cell r="C605" t="str">
            <v>MS</v>
          </cell>
          <cell r="D605">
            <v>16.399999999999999</v>
          </cell>
          <cell r="E605" t="str">
            <v>EL PARAISO</v>
          </cell>
        </row>
        <row r="606">
          <cell r="A606" t="str">
            <v>07S08710</v>
          </cell>
          <cell r="B606" t="str">
            <v>Ruta 87, Acceso a Guinope
La Laguna, (Desvío en Ruta 85, desde El Zamorano)</v>
          </cell>
          <cell r="C606" t="str">
            <v>MS</v>
          </cell>
          <cell r="D606">
            <v>3.73</v>
          </cell>
          <cell r="E606" t="str">
            <v>EL PARAISO</v>
          </cell>
        </row>
        <row r="607">
          <cell r="A607" t="str">
            <v>07S08930</v>
          </cell>
          <cell r="B607" t="str">
            <v>Ruta 89, Límite Deptal. Fco.Morazán/El Paraíso - Yauyupe
Límite Deptal. Fco. Morazán/El Paraíso (Pte. Modular)</v>
          </cell>
          <cell r="C607" t="str">
            <v>MS</v>
          </cell>
          <cell r="D607">
            <v>8.39</v>
          </cell>
          <cell r="E607" t="str">
            <v>EL PARAISO</v>
          </cell>
        </row>
        <row r="608">
          <cell r="A608" t="str">
            <v>07S08940</v>
          </cell>
          <cell r="B608" t="str">
            <v>Ruta 89, Yauyupe - Texiguat
Yauyupe (Plaza Central)</v>
          </cell>
          <cell r="C608" t="str">
            <v>MS</v>
          </cell>
          <cell r="D608">
            <v>16.899999999999999</v>
          </cell>
          <cell r="E608" t="str">
            <v>EL PARAISO</v>
          </cell>
        </row>
        <row r="609">
          <cell r="A609" t="str">
            <v>07S08950</v>
          </cell>
          <cell r="B609" t="str">
            <v>Ruta 89, Texiguat - Límite Deptal. El Paraíso/Fco. Morazán
Texiguat (Pte. angosto sobre Río Texiguat)</v>
          </cell>
          <cell r="C609" t="str">
            <v>MS</v>
          </cell>
          <cell r="D609">
            <v>19.100000000000001</v>
          </cell>
          <cell r="E609" t="str">
            <v>EL PARAISO</v>
          </cell>
        </row>
        <row r="610">
          <cell r="A610" t="str">
            <v>07S09110</v>
          </cell>
          <cell r="B610" t="str">
            <v>Ruta 91, Las Lomas - El Matasano
Las Lomas (Desvío en Ruta 53, Danlí-Santa María)</v>
          </cell>
          <cell r="C610" t="str">
            <v>TD</v>
          </cell>
          <cell r="D610">
            <v>7.63</v>
          </cell>
          <cell r="E610" t="str">
            <v>EL PARAISO</v>
          </cell>
        </row>
        <row r="611">
          <cell r="A611" t="str">
            <v>07S09120</v>
          </cell>
          <cell r="B611" t="str">
            <v>Ruta 91, El Matasano - El Chaparral
El Matasano (Desvío a Chichimora)</v>
          </cell>
          <cell r="C611" t="str">
            <v>MS</v>
          </cell>
          <cell r="D611">
            <v>13.92</v>
          </cell>
          <cell r="E611" t="str">
            <v>EL PARAISO</v>
          </cell>
        </row>
        <row r="612">
          <cell r="A612" t="str">
            <v>07S09130</v>
          </cell>
          <cell r="B612" t="str">
            <v>Ruta 91, El Chaparral - Cifuentes</v>
          </cell>
          <cell r="C612" t="str">
            <v>MS</v>
          </cell>
          <cell r="D612">
            <v>21.08</v>
          </cell>
          <cell r="E612" t="str">
            <v>EL PARAISO</v>
          </cell>
        </row>
        <row r="613">
          <cell r="A613" t="str">
            <v>07S09140</v>
          </cell>
          <cell r="B613" t="str">
            <v>Ruta 91, Cifuentes - Trojes
Cifuentes (Pte. Qda. Cifuentes L=15 m)</v>
          </cell>
          <cell r="C613" t="str">
            <v>MS</v>
          </cell>
          <cell r="D613">
            <v>14.77</v>
          </cell>
          <cell r="E613" t="str">
            <v>EL PARAISO</v>
          </cell>
        </row>
        <row r="614">
          <cell r="A614" t="str">
            <v>07S09150</v>
          </cell>
          <cell r="B614" t="str">
            <v>Ruta 91, Trojes - Capire
Trojes (Centro de Salud Rural, CESAR)</v>
          </cell>
          <cell r="C614" t="str">
            <v>MS</v>
          </cell>
          <cell r="D614">
            <v>20.91</v>
          </cell>
          <cell r="E614" t="str">
            <v>EL PARAISO</v>
          </cell>
        </row>
        <row r="615">
          <cell r="A615" t="str">
            <v>07S09160</v>
          </cell>
          <cell r="B615" t="str">
            <v>Ruta 91, Capire - Arenales
Capire (Plaza Central)</v>
          </cell>
          <cell r="C615" t="str">
            <v>MS</v>
          </cell>
          <cell r="D615">
            <v>23.99</v>
          </cell>
          <cell r="E615" t="str">
            <v>EL PARAISO</v>
          </cell>
        </row>
        <row r="616">
          <cell r="A616" t="str">
            <v>07S09310</v>
          </cell>
          <cell r="B616" t="str">
            <v>Ruta 93, Chupadero - Yuscarán
Chupadero (Desvío en Ruta CA-6)</v>
          </cell>
          <cell r="C616" t="str">
            <v>TD</v>
          </cell>
          <cell r="D616">
            <v>17.14</v>
          </cell>
          <cell r="E616" t="str">
            <v>EL PARAISO</v>
          </cell>
        </row>
        <row r="617">
          <cell r="A617" t="str">
            <v>07S09320</v>
          </cell>
          <cell r="B617" t="str">
            <v>Ruta 93, Yuscaran - Oropolí
Yuscarán (Plaza Central)</v>
          </cell>
          <cell r="C617" t="str">
            <v>MS</v>
          </cell>
          <cell r="D617">
            <v>24.03</v>
          </cell>
          <cell r="E617" t="str">
            <v>EL PARAISO</v>
          </cell>
        </row>
        <row r="618">
          <cell r="A618" t="str">
            <v>07S09410</v>
          </cell>
          <cell r="B618" t="str">
            <v>Ruta 94, El Paraíso - Alauca - La Jagua
El Paraíso desvío en Ruta, CA-6 (Posta de Policia)</v>
          </cell>
          <cell r="C618" t="str">
            <v>MS</v>
          </cell>
          <cell r="D618">
            <v>27.3</v>
          </cell>
          <cell r="E618" t="str">
            <v>EL PARAISO</v>
          </cell>
        </row>
        <row r="619">
          <cell r="A619" t="str">
            <v>07S09510</v>
          </cell>
          <cell r="B619" t="str">
            <v>Ruta 95, Danlí - Las Animas
Danlí (Desvío en Ruta 53)</v>
          </cell>
          <cell r="C619" t="str">
            <v>MS</v>
          </cell>
          <cell r="D619">
            <v>32.97</v>
          </cell>
          <cell r="E619" t="str">
            <v>EL PARAISO</v>
          </cell>
        </row>
        <row r="620">
          <cell r="A620" t="str">
            <v>07S09710</v>
          </cell>
          <cell r="B620" t="str">
            <v>Ruta 97, Benque - Jutiapa
Desvío en Ruta 53</v>
          </cell>
          <cell r="C620" t="str">
            <v>TD</v>
          </cell>
          <cell r="D620">
            <v>11.51</v>
          </cell>
          <cell r="E620" t="str">
            <v>EL PARAISO</v>
          </cell>
        </row>
        <row r="621">
          <cell r="A621" t="str">
            <v>07S09720</v>
          </cell>
          <cell r="B621" t="str">
            <v>Ruta 97, Jutiapa - Las Crucitas
Jutiapa</v>
          </cell>
          <cell r="C621" t="str">
            <v>MS</v>
          </cell>
          <cell r="D621">
            <v>7.15</v>
          </cell>
          <cell r="E621" t="str">
            <v>EL PARAISO</v>
          </cell>
        </row>
        <row r="622">
          <cell r="A622" t="str">
            <v>07S12110</v>
          </cell>
          <cell r="B622" t="str">
            <v>Ruta 121, Ruta S-123 - Las Selvas
Desvío en Ruta 123, El Paraíso - Las Dificultades</v>
          </cell>
          <cell r="C622" t="str">
            <v>MS</v>
          </cell>
          <cell r="D622">
            <v>21.62</v>
          </cell>
          <cell r="E622" t="str">
            <v>EL PARAISO</v>
          </cell>
        </row>
        <row r="623">
          <cell r="A623" t="str">
            <v>07S12120</v>
          </cell>
          <cell r="B623" t="str">
            <v>Ruta 121, Las Selvas - La Lodosa</v>
          </cell>
          <cell r="C623" t="str">
            <v>MS</v>
          </cell>
          <cell r="D623">
            <v>19.2</v>
          </cell>
          <cell r="E623" t="str">
            <v>EL PARAISO</v>
          </cell>
        </row>
        <row r="624">
          <cell r="A624" t="str">
            <v>07S12310</v>
          </cell>
          <cell r="B624" t="str">
            <v>Ruta 123, El Paraíso (Zona Urbana El Paraíso)
Desvío en Ruta CA-6, Danlí - Las Manos (Entrada El Paraís</v>
          </cell>
          <cell r="C624" t="str">
            <v>CH</v>
          </cell>
          <cell r="D624">
            <v>2.0499999999999998</v>
          </cell>
          <cell r="E624" t="str">
            <v>EL PARAISO</v>
          </cell>
        </row>
        <row r="625">
          <cell r="A625" t="str">
            <v>07S12320</v>
          </cell>
          <cell r="B625" t="str">
            <v>Ruta 123, El Paraíso - Las Dificultades
Fin Zona Urbana, El Paraíso (Frente plantel ENEE)</v>
          </cell>
          <cell r="C625" t="str">
            <v>MS</v>
          </cell>
          <cell r="D625">
            <v>13.28</v>
          </cell>
          <cell r="E625" t="str">
            <v>EL PARAISO</v>
          </cell>
        </row>
        <row r="626">
          <cell r="A626" t="str">
            <v>07S12510</v>
          </cell>
          <cell r="B626" t="str">
            <v>Ruta 125, Ruta S-091 - Yamales
Desvío en Ruta 91, a Arenal</v>
          </cell>
          <cell r="C626" t="str">
            <v>MS</v>
          </cell>
          <cell r="D626">
            <v>12</v>
          </cell>
          <cell r="E626" t="str">
            <v>EL PARAISO</v>
          </cell>
        </row>
        <row r="627">
          <cell r="A627" t="str">
            <v>07S17510</v>
          </cell>
          <cell r="B627" t="str">
            <v>Ruta 175, CA-6 - Morocelí</v>
          </cell>
          <cell r="C627" t="str">
            <v>TD</v>
          </cell>
          <cell r="D627">
            <v>5.7</v>
          </cell>
          <cell r="E627" t="str">
            <v>EL PARAISO</v>
          </cell>
        </row>
        <row r="628">
          <cell r="A628" t="str">
            <v>07V21500</v>
          </cell>
          <cell r="B628" t="str">
            <v>Jacaleapa - San Jerónimo</v>
          </cell>
          <cell r="C628" t="str">
            <v>TI</v>
          </cell>
          <cell r="D628">
            <v>3.6</v>
          </cell>
          <cell r="E628" t="str">
            <v>EL PARAISO</v>
          </cell>
        </row>
        <row r="629">
          <cell r="A629" t="str">
            <v>07V21600</v>
          </cell>
          <cell r="B629" t="str">
            <v>Ruta CA-6 - San Matías</v>
          </cell>
          <cell r="C629" t="str">
            <v>MS</v>
          </cell>
          <cell r="D629">
            <v>11</v>
          </cell>
          <cell r="E629" t="str">
            <v>EL PARAISO</v>
          </cell>
        </row>
        <row r="630">
          <cell r="A630" t="str">
            <v>07V21800</v>
          </cell>
          <cell r="B630" t="str">
            <v>Ruta CA-6 - San Marcos - Las Tunas - CA-6</v>
          </cell>
          <cell r="C630" t="str">
            <v>MS</v>
          </cell>
          <cell r="D630">
            <v>4</v>
          </cell>
          <cell r="E630" t="str">
            <v>EL PARAISO</v>
          </cell>
        </row>
        <row r="631">
          <cell r="A631" t="str">
            <v>07V21900</v>
          </cell>
          <cell r="B631" t="str">
            <v>V220 - San Jeronimo - Concepcion</v>
          </cell>
          <cell r="C631" t="str">
            <v>MS</v>
          </cell>
          <cell r="D631">
            <v>8.35</v>
          </cell>
          <cell r="E631" t="str">
            <v>EL PARAISO</v>
          </cell>
        </row>
        <row r="632">
          <cell r="A632" t="str">
            <v>07V22000</v>
          </cell>
          <cell r="B632" t="str">
            <v>San Matías - El Guayacan</v>
          </cell>
          <cell r="C632" t="str">
            <v>MS</v>
          </cell>
          <cell r="D632">
            <v>3.5</v>
          </cell>
          <cell r="E632" t="str">
            <v>EL PARAISO</v>
          </cell>
        </row>
        <row r="633">
          <cell r="A633" t="str">
            <v>07V22100</v>
          </cell>
          <cell r="B633" t="str">
            <v>V220 - El Espinito</v>
          </cell>
          <cell r="C633" t="str">
            <v>MS</v>
          </cell>
          <cell r="D633">
            <v>1.6</v>
          </cell>
          <cell r="E633" t="str">
            <v>EL PARAISO</v>
          </cell>
        </row>
        <row r="634">
          <cell r="A634" t="str">
            <v>07V23900</v>
          </cell>
          <cell r="B634" t="str">
            <v>Teupasenti - El Rodeo</v>
          </cell>
          <cell r="C634" t="str">
            <v>MS</v>
          </cell>
          <cell r="D634">
            <v>10</v>
          </cell>
          <cell r="E634" t="str">
            <v>EL PARAISO</v>
          </cell>
        </row>
        <row r="635">
          <cell r="A635" t="str">
            <v>07V24000</v>
          </cell>
          <cell r="B635" t="str">
            <v>El Rodeo - Ocotal - El Corralito</v>
          </cell>
          <cell r="C635" t="str">
            <v>MS</v>
          </cell>
          <cell r="D635">
            <v>20</v>
          </cell>
          <cell r="E635" t="str">
            <v>EL PARAISO</v>
          </cell>
        </row>
        <row r="636">
          <cell r="A636" t="str">
            <v>07V24200</v>
          </cell>
          <cell r="B636" t="str">
            <v>V238 - El Pataste</v>
          </cell>
          <cell r="C636" t="str">
            <v>MS</v>
          </cell>
          <cell r="D636">
            <v>16.95</v>
          </cell>
          <cell r="E636" t="str">
            <v>EL PARAISO</v>
          </cell>
        </row>
        <row r="637">
          <cell r="A637" t="str">
            <v>07V24300</v>
          </cell>
          <cell r="B637" t="str">
            <v>Teupasenti - Veracruz - El Cantón</v>
          </cell>
          <cell r="C637" t="str">
            <v>MS</v>
          </cell>
          <cell r="D637">
            <v>8.5</v>
          </cell>
          <cell r="E637" t="str">
            <v>EL PARAISO</v>
          </cell>
        </row>
        <row r="638">
          <cell r="A638" t="str">
            <v>07V24400</v>
          </cell>
          <cell r="B638" t="str">
            <v>V243 - Paso Hondo</v>
          </cell>
          <cell r="C638" t="str">
            <v>TI</v>
          </cell>
          <cell r="D638">
            <v>3</v>
          </cell>
          <cell r="E638" t="str">
            <v>EL PARAISO</v>
          </cell>
        </row>
        <row r="639">
          <cell r="A639" t="str">
            <v>07V24500</v>
          </cell>
          <cell r="B639" t="str">
            <v>Teupasenti - San Isidro - La Toyosa</v>
          </cell>
          <cell r="C639" t="str">
            <v>TI</v>
          </cell>
          <cell r="D639">
            <v>13</v>
          </cell>
          <cell r="E639" t="str">
            <v>EL PARAISO</v>
          </cell>
        </row>
        <row r="640">
          <cell r="A640" t="str">
            <v>07V26000</v>
          </cell>
          <cell r="B640" t="str">
            <v>Las Crucitas - Potrerillos</v>
          </cell>
          <cell r="C640" t="str">
            <v>MS</v>
          </cell>
          <cell r="D640">
            <v>11.5</v>
          </cell>
          <cell r="E640" t="str">
            <v>EL PARAISO</v>
          </cell>
        </row>
        <row r="641">
          <cell r="A641" t="str">
            <v>07V26500</v>
          </cell>
          <cell r="B641" t="str">
            <v>Las Champas - Hoya Grande</v>
          </cell>
          <cell r="C641" t="str">
            <v>MS</v>
          </cell>
          <cell r="D641">
            <v>8</v>
          </cell>
          <cell r="E641" t="str">
            <v>EL PARAISO</v>
          </cell>
        </row>
        <row r="642">
          <cell r="A642" t="str">
            <v>07V27300</v>
          </cell>
          <cell r="B642" t="str">
            <v>Ruta CA-6 - Valle Arriba</v>
          </cell>
          <cell r="C642" t="str">
            <v>TI</v>
          </cell>
          <cell r="D642">
            <v>3.2</v>
          </cell>
          <cell r="E642" t="str">
            <v>EL PARAISO</v>
          </cell>
        </row>
        <row r="643">
          <cell r="A643" t="str">
            <v>07V27400</v>
          </cell>
          <cell r="B643" t="str">
            <v>La Tolva - Los Limones - Moroceli</v>
          </cell>
          <cell r="C643" t="str">
            <v>MS</v>
          </cell>
          <cell r="D643">
            <v>7</v>
          </cell>
          <cell r="E643" t="str">
            <v>EL PARAISO</v>
          </cell>
        </row>
        <row r="644">
          <cell r="A644" t="str">
            <v>07V27500</v>
          </cell>
          <cell r="B644" t="str">
            <v>Moroceli - Los Pozos - Bella Vista</v>
          </cell>
          <cell r="C644" t="str">
            <v>TI</v>
          </cell>
          <cell r="D644">
            <v>11.3</v>
          </cell>
          <cell r="E644" t="str">
            <v>EL PARAISO</v>
          </cell>
        </row>
        <row r="645">
          <cell r="A645" t="str">
            <v>07V27600</v>
          </cell>
          <cell r="B645" t="str">
            <v>Moroceli - el Sevillano - El Bordo</v>
          </cell>
          <cell r="C645" t="str">
            <v>TI</v>
          </cell>
          <cell r="D645">
            <v>23.9</v>
          </cell>
          <cell r="E645" t="str">
            <v>EL PARAISO</v>
          </cell>
        </row>
        <row r="646">
          <cell r="A646" t="str">
            <v>07V28800</v>
          </cell>
          <cell r="B646" t="str">
            <v>El Carrizalito - El Barro</v>
          </cell>
          <cell r="C646" t="str">
            <v>MS</v>
          </cell>
          <cell r="D646">
            <v>5</v>
          </cell>
          <cell r="E646" t="str">
            <v>EL PARAISO</v>
          </cell>
        </row>
        <row r="647">
          <cell r="A647" t="str">
            <v>07V28900</v>
          </cell>
          <cell r="B647" t="str">
            <v>Ruta CA-6 - La Chorrera - El Barro</v>
          </cell>
          <cell r="C647" t="str">
            <v>MS</v>
          </cell>
          <cell r="D647">
            <v>10</v>
          </cell>
          <cell r="E647" t="str">
            <v>EL PARAISO</v>
          </cell>
        </row>
        <row r="648">
          <cell r="A648" t="str">
            <v>07V29100</v>
          </cell>
          <cell r="B648" t="str">
            <v>V288 - El Suyatillo</v>
          </cell>
          <cell r="C648" t="str">
            <v>MS</v>
          </cell>
          <cell r="D648">
            <v>4.2</v>
          </cell>
          <cell r="E648" t="str">
            <v>EL PARAISO</v>
          </cell>
        </row>
        <row r="649">
          <cell r="A649" t="str">
            <v>07V29200</v>
          </cell>
          <cell r="B649" t="str">
            <v>El Barro - La Máquina</v>
          </cell>
          <cell r="C649" t="str">
            <v>MS</v>
          </cell>
          <cell r="D649">
            <v>1.8</v>
          </cell>
          <cell r="E649" t="str">
            <v>EL PARAISO</v>
          </cell>
        </row>
        <row r="650">
          <cell r="A650" t="str">
            <v>07V30200</v>
          </cell>
          <cell r="B650" t="str">
            <v>El Tablón - San Julián - La Batea</v>
          </cell>
          <cell r="C650" t="str">
            <v>MS</v>
          </cell>
          <cell r="D650">
            <v>10.6</v>
          </cell>
          <cell r="E650" t="str">
            <v>EL PARAISO</v>
          </cell>
        </row>
        <row r="651">
          <cell r="A651" t="str">
            <v>07V30300</v>
          </cell>
          <cell r="B651" t="str">
            <v>El Olingo - El Cedral - La Batea (Falta Ref. y Long. exacta)</v>
          </cell>
          <cell r="C651" t="str">
            <v>TI</v>
          </cell>
          <cell r="D651">
            <v>27.1</v>
          </cell>
          <cell r="E651" t="str">
            <v>EL PARAISO</v>
          </cell>
        </row>
        <row r="652">
          <cell r="A652" t="str">
            <v>07V30400</v>
          </cell>
          <cell r="B652" t="str">
            <v>V302 - Agua Fría</v>
          </cell>
          <cell r="C652" t="str">
            <v>MS</v>
          </cell>
          <cell r="D652">
            <v>2.65</v>
          </cell>
          <cell r="E652" t="str">
            <v>EL PARAISO</v>
          </cell>
        </row>
        <row r="653">
          <cell r="A653" t="str">
            <v>07V30500</v>
          </cell>
          <cell r="B653" t="str">
            <v>Las Animas - El Olingo</v>
          </cell>
          <cell r="C653" t="str">
            <v>MS</v>
          </cell>
          <cell r="D653">
            <v>18</v>
          </cell>
          <cell r="E653" t="str">
            <v>EL PARAISO</v>
          </cell>
        </row>
        <row r="654">
          <cell r="A654" t="str">
            <v>07V30600</v>
          </cell>
          <cell r="B654" t="str">
            <v>V305 - La Majada</v>
          </cell>
          <cell r="C654" t="str">
            <v>MS</v>
          </cell>
          <cell r="D654">
            <v>1.7</v>
          </cell>
          <cell r="E654" t="str">
            <v>EL PARAISO</v>
          </cell>
        </row>
        <row r="655">
          <cell r="A655" t="str">
            <v>07V30700</v>
          </cell>
          <cell r="B655" t="str">
            <v>El Guaval - Chichimora - Arrozales</v>
          </cell>
          <cell r="C655" t="str">
            <v>MS</v>
          </cell>
          <cell r="D655">
            <v>17</v>
          </cell>
          <cell r="E655" t="str">
            <v>EL PARAISO</v>
          </cell>
        </row>
        <row r="656">
          <cell r="A656" t="str">
            <v>07V33200</v>
          </cell>
          <cell r="B656" t="str">
            <v>Ruta CA-6 - Araulí - San Juan de Linaca</v>
          </cell>
          <cell r="C656" t="str">
            <v>MS</v>
          </cell>
          <cell r="D656">
            <v>10.3</v>
          </cell>
          <cell r="E656" t="str">
            <v>EL PARAISO</v>
          </cell>
        </row>
        <row r="657">
          <cell r="A657" t="str">
            <v>07V33300</v>
          </cell>
          <cell r="B657" t="str">
            <v>Ruta CA-6 - Araulí</v>
          </cell>
          <cell r="C657" t="str">
            <v>MS</v>
          </cell>
          <cell r="D657">
            <v>4</v>
          </cell>
          <cell r="E657" t="str">
            <v>EL PARAISO</v>
          </cell>
        </row>
        <row r="658">
          <cell r="A658" t="str">
            <v>07V33400</v>
          </cell>
          <cell r="B658" t="str">
            <v>El Pescadero - La Majada - Apalí</v>
          </cell>
          <cell r="C658" t="str">
            <v>MS</v>
          </cell>
          <cell r="D658">
            <v>17.04</v>
          </cell>
          <cell r="E658" t="str">
            <v>EL PARAISO</v>
          </cell>
        </row>
        <row r="659">
          <cell r="A659" t="str">
            <v>07V33500</v>
          </cell>
          <cell r="B659" t="str">
            <v>Araulí - Los Higueros</v>
          </cell>
          <cell r="C659" t="str">
            <v>MS</v>
          </cell>
          <cell r="D659">
            <v>3.76</v>
          </cell>
          <cell r="E659" t="str">
            <v>EL PARAISO</v>
          </cell>
        </row>
        <row r="660">
          <cell r="A660" t="str">
            <v>07V33600</v>
          </cell>
          <cell r="B660" t="str">
            <v>El Obraje - El Coyolar - Santa Ana</v>
          </cell>
          <cell r="C660" t="str">
            <v>MS</v>
          </cell>
          <cell r="D660">
            <v>6.88</v>
          </cell>
          <cell r="E660" t="str">
            <v>EL PARAISO</v>
          </cell>
        </row>
        <row r="661">
          <cell r="A661" t="str">
            <v>07V33700</v>
          </cell>
          <cell r="B661" t="str">
            <v>Jutiapa - El Coyolar</v>
          </cell>
          <cell r="C661" t="str">
            <v>TI</v>
          </cell>
          <cell r="D661">
            <v>3.7</v>
          </cell>
          <cell r="E661" t="str">
            <v>EL PARAISO</v>
          </cell>
        </row>
        <row r="662">
          <cell r="A662" t="str">
            <v>07V33800</v>
          </cell>
          <cell r="B662" t="str">
            <v>El Coyolar - Gualiqueme</v>
          </cell>
          <cell r="C662" t="str">
            <v>MS</v>
          </cell>
          <cell r="D662">
            <v>2.72</v>
          </cell>
          <cell r="E662" t="str">
            <v>EL PARAISO</v>
          </cell>
        </row>
        <row r="663">
          <cell r="A663" t="str">
            <v>07V33900</v>
          </cell>
          <cell r="B663" t="str">
            <v>Las Crucitas - Apalí</v>
          </cell>
          <cell r="C663" t="str">
            <v>TI</v>
          </cell>
          <cell r="D663">
            <v>7.76</v>
          </cell>
          <cell r="E663" t="str">
            <v>EL PARAISO</v>
          </cell>
        </row>
        <row r="664">
          <cell r="A664" t="str">
            <v>07V35900</v>
          </cell>
          <cell r="B664" t="str">
            <v>San Antonio de Conchagua - Los Corrales - Apalí</v>
          </cell>
          <cell r="C664" t="str">
            <v>MS</v>
          </cell>
          <cell r="D664">
            <v>6.68</v>
          </cell>
          <cell r="E664" t="str">
            <v>EL PARAISO</v>
          </cell>
        </row>
        <row r="665">
          <cell r="A665" t="str">
            <v>07V36000</v>
          </cell>
          <cell r="B665" t="str">
            <v>Los Corrales - Buena Vista</v>
          </cell>
          <cell r="C665" t="str">
            <v>MS</v>
          </cell>
          <cell r="D665">
            <v>12.5</v>
          </cell>
          <cell r="E665" t="str">
            <v>EL PARAISO</v>
          </cell>
        </row>
        <row r="666">
          <cell r="A666" t="str">
            <v>07V36400</v>
          </cell>
          <cell r="B666" t="str">
            <v>El Portillo - La Unión</v>
          </cell>
          <cell r="C666" t="str">
            <v>MS</v>
          </cell>
          <cell r="D666">
            <v>3.76</v>
          </cell>
          <cell r="E666" t="str">
            <v>EL PARAISO</v>
          </cell>
        </row>
        <row r="667">
          <cell r="A667" t="str">
            <v>07V36500</v>
          </cell>
          <cell r="B667" t="str">
            <v>El Paraíso - La Unión - San Antonio</v>
          </cell>
          <cell r="C667" t="str">
            <v>TI</v>
          </cell>
          <cell r="D667">
            <v>8.4600000000000009</v>
          </cell>
          <cell r="E667" t="str">
            <v>EL PARAISO</v>
          </cell>
        </row>
        <row r="668">
          <cell r="A668" t="str">
            <v>07V36600</v>
          </cell>
          <cell r="B668" t="str">
            <v>S123 - Río Arriba</v>
          </cell>
          <cell r="C668" t="str">
            <v>MS</v>
          </cell>
          <cell r="D668">
            <v>3.31</v>
          </cell>
          <cell r="E668" t="str">
            <v>EL PARAISO</v>
          </cell>
        </row>
        <row r="669">
          <cell r="A669" t="str">
            <v>07V36800</v>
          </cell>
          <cell r="B669" t="str">
            <v>Piedras Blancas - Palo Verde - San Antonio de Conchagua</v>
          </cell>
          <cell r="C669" t="str">
            <v>TI</v>
          </cell>
          <cell r="D669">
            <v>7.76</v>
          </cell>
          <cell r="E669" t="str">
            <v>EL PARAISO</v>
          </cell>
        </row>
        <row r="670">
          <cell r="A670" t="str">
            <v>07V37000</v>
          </cell>
          <cell r="B670" t="str">
            <v>Palo Verde - Quebrada Negra</v>
          </cell>
          <cell r="C670" t="str">
            <v>TI</v>
          </cell>
          <cell r="D670">
            <v>5.56</v>
          </cell>
          <cell r="E670" t="str">
            <v>EL PARAISO</v>
          </cell>
        </row>
        <row r="671">
          <cell r="A671" t="str">
            <v>07V37100</v>
          </cell>
          <cell r="B671" t="str">
            <v>Las Dificultades -  Colombia</v>
          </cell>
          <cell r="C671" t="str">
            <v>TI</v>
          </cell>
          <cell r="D671">
            <v>1.68</v>
          </cell>
          <cell r="E671" t="str">
            <v>EL PARAISO</v>
          </cell>
        </row>
        <row r="672">
          <cell r="A672" t="str">
            <v>07V38800</v>
          </cell>
          <cell r="B672" t="str">
            <v>Las Selvas - San Marcos</v>
          </cell>
          <cell r="C672" t="str">
            <v>MS</v>
          </cell>
          <cell r="D672">
            <v>3.08</v>
          </cell>
          <cell r="E672" t="str">
            <v>EL PARAISO</v>
          </cell>
        </row>
        <row r="673">
          <cell r="A673" t="str">
            <v>07V39900</v>
          </cell>
          <cell r="B673" t="str">
            <v>CA-6  - Los Terrones - SECTOR 94</v>
          </cell>
          <cell r="C673" t="str">
            <v>MS</v>
          </cell>
          <cell r="D673">
            <v>5.98</v>
          </cell>
          <cell r="E673" t="str">
            <v>EL PARAISO</v>
          </cell>
        </row>
        <row r="674">
          <cell r="A674" t="str">
            <v>07V40200</v>
          </cell>
          <cell r="B674" t="str">
            <v>Alauca - El Jícaro - El Matapalo</v>
          </cell>
          <cell r="C674" t="str">
            <v>MS</v>
          </cell>
          <cell r="D674">
            <v>6.6</v>
          </cell>
          <cell r="E674" t="str">
            <v>EL PARAISO</v>
          </cell>
        </row>
        <row r="675">
          <cell r="A675" t="str">
            <v>07V40300</v>
          </cell>
          <cell r="B675" t="str">
            <v>V402 - El Matapalo</v>
          </cell>
          <cell r="C675" t="str">
            <v>MS</v>
          </cell>
          <cell r="D675">
            <v>2.2000000000000002</v>
          </cell>
          <cell r="E675" t="str">
            <v>EL PARAISO</v>
          </cell>
        </row>
        <row r="676">
          <cell r="A676" t="str">
            <v>07V40400</v>
          </cell>
          <cell r="B676" t="str">
            <v>V402 - San Antonio</v>
          </cell>
          <cell r="C676" t="str">
            <v>MS</v>
          </cell>
          <cell r="D676">
            <v>1.5</v>
          </cell>
          <cell r="E676" t="str">
            <v>EL PARAISO</v>
          </cell>
        </row>
        <row r="677">
          <cell r="A677" t="str">
            <v>07V42800</v>
          </cell>
          <cell r="B677" t="str">
            <v>Ruta CA-6 - Las Limas</v>
          </cell>
          <cell r="C677" t="str">
            <v>MS</v>
          </cell>
          <cell r="D677">
            <v>6.4</v>
          </cell>
          <cell r="E677" t="str">
            <v>EL PARAISO</v>
          </cell>
        </row>
        <row r="678">
          <cell r="A678" t="str">
            <v>07V42900</v>
          </cell>
          <cell r="B678" t="str">
            <v>Las Limas - El Cantón - Las Champas</v>
          </cell>
          <cell r="C678" t="str">
            <v>TI</v>
          </cell>
          <cell r="D678">
            <v>4.32</v>
          </cell>
          <cell r="E678" t="str">
            <v>EL PARAISO</v>
          </cell>
        </row>
        <row r="679">
          <cell r="A679" t="str">
            <v>07V43000</v>
          </cell>
          <cell r="B679" t="str">
            <v>El Cantón - V428</v>
          </cell>
          <cell r="C679" t="str">
            <v>TI</v>
          </cell>
          <cell r="D679">
            <v>2.8</v>
          </cell>
          <cell r="E679" t="str">
            <v>EL PARAISO</v>
          </cell>
        </row>
        <row r="680">
          <cell r="A680" t="str">
            <v>07V43100</v>
          </cell>
          <cell r="B680" t="str">
            <v>Ruta CA-6 - Los  Limones - V428</v>
          </cell>
          <cell r="C680" t="str">
            <v>TI</v>
          </cell>
          <cell r="D680">
            <v>2.08</v>
          </cell>
          <cell r="E680" t="str">
            <v>EL PARAISO</v>
          </cell>
        </row>
        <row r="681">
          <cell r="A681" t="str">
            <v>07V43600</v>
          </cell>
          <cell r="B681" t="str">
            <v>San Diego - Calpules</v>
          </cell>
          <cell r="C681" t="str">
            <v>MS</v>
          </cell>
          <cell r="D681">
            <v>10.23</v>
          </cell>
          <cell r="E681" t="str">
            <v>EL PARAISO</v>
          </cell>
        </row>
        <row r="682">
          <cell r="A682" t="str">
            <v>07V43700</v>
          </cell>
          <cell r="B682" t="str">
            <v>El Zarzal - Oculí</v>
          </cell>
          <cell r="C682" t="str">
            <v>TI</v>
          </cell>
          <cell r="D682">
            <v>2.8</v>
          </cell>
          <cell r="E682" t="str">
            <v>EL PARAISO</v>
          </cell>
        </row>
        <row r="683">
          <cell r="A683" t="str">
            <v>07V43800</v>
          </cell>
          <cell r="B683" t="str">
            <v>Los Almendros - Calpules - Villa Santa</v>
          </cell>
          <cell r="C683" t="str">
            <v>MS</v>
          </cell>
          <cell r="D683">
            <v>17.87</v>
          </cell>
          <cell r="E683" t="str">
            <v>EL PARAISO</v>
          </cell>
        </row>
        <row r="684">
          <cell r="A684" t="str">
            <v>07V43900</v>
          </cell>
          <cell r="B684" t="str">
            <v>Villa Santa - Planes - Joya Galana</v>
          </cell>
          <cell r="C684" t="str">
            <v>MS</v>
          </cell>
          <cell r="D684">
            <v>19.489999999999998</v>
          </cell>
          <cell r="E684" t="str">
            <v>EL PARAISO</v>
          </cell>
        </row>
        <row r="685">
          <cell r="A685" t="str">
            <v>07V44000</v>
          </cell>
          <cell r="B685" t="str">
            <v>Quebrada Larga - El Guano - Cerro Azul</v>
          </cell>
          <cell r="C685" t="str">
            <v>TI</v>
          </cell>
          <cell r="D685">
            <v>24.27</v>
          </cell>
          <cell r="E685" t="str">
            <v>EL PARAISO</v>
          </cell>
        </row>
        <row r="686">
          <cell r="A686" t="str">
            <v>07V44100</v>
          </cell>
          <cell r="B686" t="str">
            <v>Villa Santa - El Ocotillo</v>
          </cell>
          <cell r="C686" t="str">
            <v>MS</v>
          </cell>
          <cell r="D686">
            <v>7.21</v>
          </cell>
          <cell r="E686" t="str">
            <v>EL PARAISO</v>
          </cell>
        </row>
        <row r="687">
          <cell r="A687" t="str">
            <v>07V44200</v>
          </cell>
          <cell r="B687" t="str">
            <v>V441 - Las Colinas</v>
          </cell>
          <cell r="C687" t="str">
            <v>TI</v>
          </cell>
          <cell r="D687">
            <v>2.72</v>
          </cell>
          <cell r="E687" t="str">
            <v>EL PARAISO</v>
          </cell>
        </row>
        <row r="688">
          <cell r="A688" t="str">
            <v>07V44300</v>
          </cell>
          <cell r="B688" t="str">
            <v>V439 - El Bordo - Los Laureles LD EP/OL</v>
          </cell>
          <cell r="C688" t="str">
            <v>MS</v>
          </cell>
          <cell r="D688">
            <v>19.89</v>
          </cell>
          <cell r="E688" t="str">
            <v>EL PARAISO</v>
          </cell>
        </row>
        <row r="689">
          <cell r="A689" t="str">
            <v>07V44400</v>
          </cell>
          <cell r="B689" t="str">
            <v>V443 - Cuyamapa</v>
          </cell>
          <cell r="C689" t="str">
            <v>TI</v>
          </cell>
          <cell r="D689">
            <v>4.42</v>
          </cell>
          <cell r="E689" t="str">
            <v>EL PARAISO</v>
          </cell>
        </row>
        <row r="690">
          <cell r="A690" t="str">
            <v>07V45500</v>
          </cell>
          <cell r="B690" t="str">
            <v>Joya Galana - La Tristeza - Cooperativa de Seale</v>
          </cell>
          <cell r="C690" t="str">
            <v>TI</v>
          </cell>
          <cell r="D690">
            <v>6.33</v>
          </cell>
          <cell r="E690" t="str">
            <v>EL PARAISO</v>
          </cell>
        </row>
        <row r="691">
          <cell r="A691" t="str">
            <v>07V47200</v>
          </cell>
          <cell r="B691" t="str">
            <v>S091 - El  Zamorano - S053</v>
          </cell>
          <cell r="C691" t="str">
            <v>MS</v>
          </cell>
          <cell r="D691">
            <v>2.3199999999999998</v>
          </cell>
          <cell r="E691" t="str">
            <v>EL PARAISO</v>
          </cell>
        </row>
        <row r="692">
          <cell r="A692" t="str">
            <v>07V47800</v>
          </cell>
          <cell r="B692" t="str">
            <v>S091 - Chirinas</v>
          </cell>
          <cell r="C692" t="str">
            <v>MS</v>
          </cell>
          <cell r="D692">
            <v>4.0999999999999996</v>
          </cell>
          <cell r="E692" t="str">
            <v>EL PARAISO</v>
          </cell>
        </row>
        <row r="693">
          <cell r="A693" t="str">
            <v>07V48300</v>
          </cell>
          <cell r="B693" t="str">
            <v>El Matazano - La Jagua - Jutiapa</v>
          </cell>
          <cell r="C693" t="str">
            <v>MS</v>
          </cell>
          <cell r="D693">
            <v>13.28</v>
          </cell>
          <cell r="E693" t="str">
            <v>EL PARAISO</v>
          </cell>
        </row>
        <row r="694">
          <cell r="A694" t="str">
            <v>07V48600</v>
          </cell>
          <cell r="B694" t="str">
            <v>Chichimora - El Porvenir</v>
          </cell>
          <cell r="C694" t="str">
            <v>MS</v>
          </cell>
          <cell r="D694">
            <v>11.14</v>
          </cell>
          <cell r="E694" t="str">
            <v>EL PARAISO</v>
          </cell>
        </row>
        <row r="695">
          <cell r="A695" t="str">
            <v>07V48800</v>
          </cell>
          <cell r="B695" t="str">
            <v>V490 - La Laguna de Guambuco</v>
          </cell>
          <cell r="C695" t="str">
            <v>TI</v>
          </cell>
          <cell r="D695">
            <v>10.32</v>
          </cell>
          <cell r="E695" t="str">
            <v>EL PARAISO</v>
          </cell>
        </row>
        <row r="696">
          <cell r="A696" t="str">
            <v>07V49000</v>
          </cell>
          <cell r="B696" t="str">
            <v>La Jagua - El Cañon</v>
          </cell>
          <cell r="C696" t="str">
            <v>MS</v>
          </cell>
          <cell r="D696">
            <v>17.05</v>
          </cell>
          <cell r="E696" t="str">
            <v>EL PARAISO</v>
          </cell>
        </row>
        <row r="697">
          <cell r="A697" t="str">
            <v>07V49100</v>
          </cell>
          <cell r="B697" t="str">
            <v>V490 - El  Varillal</v>
          </cell>
          <cell r="C697" t="str">
            <v>TI</v>
          </cell>
          <cell r="D697">
            <v>2.8</v>
          </cell>
          <cell r="E697" t="str">
            <v>EL PARAISO</v>
          </cell>
        </row>
        <row r="698">
          <cell r="A698" t="str">
            <v>07V49420</v>
          </cell>
          <cell r="B698" t="str">
            <v>Campamento - Buenos Aires - El Ocotal (LD OL/EP - El Ocotal)</v>
          </cell>
          <cell r="C698" t="str">
            <v>TI</v>
          </cell>
          <cell r="D698">
            <v>15.22</v>
          </cell>
          <cell r="E698" t="str">
            <v>EL PARAISO</v>
          </cell>
        </row>
        <row r="699">
          <cell r="A699" t="str">
            <v>07V49500</v>
          </cell>
          <cell r="B699" t="str">
            <v>S091 - Villa Rica</v>
          </cell>
          <cell r="C699" t="str">
            <v>MS</v>
          </cell>
          <cell r="D699">
            <v>14.83</v>
          </cell>
          <cell r="E699" t="str">
            <v>EL PARAISO</v>
          </cell>
        </row>
        <row r="700">
          <cell r="A700" t="str">
            <v>07V49600</v>
          </cell>
          <cell r="B700" t="str">
            <v>V495 - Villa Nueva</v>
          </cell>
          <cell r="C700" t="str">
            <v>TI</v>
          </cell>
          <cell r="D700">
            <v>2.2400000000000002</v>
          </cell>
          <cell r="E700" t="str">
            <v>EL PARAISO</v>
          </cell>
        </row>
        <row r="701">
          <cell r="A701" t="str">
            <v>07V50300</v>
          </cell>
          <cell r="B701" t="str">
            <v>S053 - El Jicarito</v>
          </cell>
          <cell r="C701" t="str">
            <v>MS</v>
          </cell>
          <cell r="D701">
            <v>2.14</v>
          </cell>
          <cell r="E701" t="str">
            <v>EL PARAISO</v>
          </cell>
        </row>
        <row r="702">
          <cell r="A702" t="str">
            <v>07V50600</v>
          </cell>
          <cell r="B702" t="str">
            <v>S053 - Chichicaste - Poteca</v>
          </cell>
          <cell r="C702" t="str">
            <v>MS</v>
          </cell>
          <cell r="D702">
            <v>5.6</v>
          </cell>
          <cell r="E702" t="str">
            <v>EL PARAISO</v>
          </cell>
        </row>
        <row r="703">
          <cell r="A703" t="str">
            <v>07V50700</v>
          </cell>
          <cell r="B703" t="str">
            <v>Chichicaste - Playa Hermosa - El Pinal</v>
          </cell>
          <cell r="C703" t="str">
            <v>MS</v>
          </cell>
          <cell r="D703">
            <v>6.1</v>
          </cell>
          <cell r="E703" t="str">
            <v>EL PARAISO</v>
          </cell>
        </row>
        <row r="704">
          <cell r="A704" t="str">
            <v>07V50800</v>
          </cell>
          <cell r="B704" t="str">
            <v>V506 - El Pinal - Poteca</v>
          </cell>
          <cell r="C704" t="str">
            <v>MS</v>
          </cell>
          <cell r="D704">
            <v>1.24</v>
          </cell>
          <cell r="E704" t="str">
            <v>EL PARAISO</v>
          </cell>
        </row>
        <row r="705">
          <cell r="A705" t="str">
            <v>07V51200</v>
          </cell>
          <cell r="B705" t="str">
            <v>Poteca - Paso Hondo - Santa María</v>
          </cell>
          <cell r="C705" t="str">
            <v>MS</v>
          </cell>
          <cell r="D705">
            <v>11.43</v>
          </cell>
          <cell r="E705" t="str">
            <v>EL PARAISO</v>
          </cell>
        </row>
        <row r="706">
          <cell r="A706" t="str">
            <v>07V52300</v>
          </cell>
          <cell r="B706" t="str">
            <v>S091 - La Laguna</v>
          </cell>
          <cell r="C706" t="str">
            <v>TI</v>
          </cell>
          <cell r="D706">
            <v>12.82</v>
          </cell>
          <cell r="E706" t="str">
            <v>EL PARAISO</v>
          </cell>
        </row>
        <row r="707">
          <cell r="A707" t="str">
            <v>07V52400</v>
          </cell>
          <cell r="B707" t="str">
            <v>Las Quebradas - Jardines</v>
          </cell>
          <cell r="C707" t="str">
            <v>TI</v>
          </cell>
          <cell r="D707">
            <v>8.26</v>
          </cell>
          <cell r="E707" t="str">
            <v>EL PARAISO</v>
          </cell>
        </row>
        <row r="708">
          <cell r="A708" t="str">
            <v>07V53410</v>
          </cell>
          <cell r="B708" t="str">
            <v>S053 - La Danta - Cerro Azul (de: S053 a: LD EP/OL)</v>
          </cell>
          <cell r="C708" t="str">
            <v>TI</v>
          </cell>
          <cell r="D708">
            <v>18.48</v>
          </cell>
          <cell r="E708" t="str">
            <v>EL PARAISO</v>
          </cell>
        </row>
        <row r="709">
          <cell r="A709" t="str">
            <v>07V53500</v>
          </cell>
          <cell r="B709" t="str">
            <v>Buena Vista - El Paraísito - Providencia</v>
          </cell>
          <cell r="C709" t="str">
            <v>TI</v>
          </cell>
          <cell r="D709">
            <v>28</v>
          </cell>
          <cell r="E709" t="str">
            <v>EL PARAISO</v>
          </cell>
        </row>
        <row r="710">
          <cell r="A710" t="str">
            <v>07V54500</v>
          </cell>
          <cell r="B710" t="str">
            <v>El Chaparral - Planes</v>
          </cell>
          <cell r="C710" t="str">
            <v>TI</v>
          </cell>
          <cell r="D710">
            <v>25.39</v>
          </cell>
          <cell r="E710" t="str">
            <v>EL PARAISO</v>
          </cell>
        </row>
        <row r="711">
          <cell r="A711" t="str">
            <v>07V54600</v>
          </cell>
          <cell r="B711" t="str">
            <v>Cifuentes - Planes</v>
          </cell>
          <cell r="C711" t="str">
            <v>TI</v>
          </cell>
          <cell r="D711">
            <v>6.26</v>
          </cell>
          <cell r="E711" t="str">
            <v>EL PARAISO</v>
          </cell>
        </row>
        <row r="712">
          <cell r="A712" t="str">
            <v>07V54700</v>
          </cell>
          <cell r="B712" t="str">
            <v>Planes - Villanueva - V548</v>
          </cell>
          <cell r="C712" t="str">
            <v>TI</v>
          </cell>
          <cell r="D712">
            <v>23</v>
          </cell>
          <cell r="E712" t="str">
            <v>EL PARAISO</v>
          </cell>
        </row>
        <row r="713">
          <cell r="A713" t="str">
            <v>07V54800</v>
          </cell>
          <cell r="B713" t="str">
            <v>Trojes - El Prado</v>
          </cell>
          <cell r="C713" t="str">
            <v>TI</v>
          </cell>
          <cell r="D713">
            <v>14.1</v>
          </cell>
          <cell r="E713" t="str">
            <v>EL PARAISO</v>
          </cell>
        </row>
        <row r="714">
          <cell r="A714" t="str">
            <v>07V55000</v>
          </cell>
          <cell r="B714" t="str">
            <v>Trojes - Nueva Esperanza - Samaria</v>
          </cell>
          <cell r="C714" t="str">
            <v>TI</v>
          </cell>
          <cell r="D714">
            <v>22.6</v>
          </cell>
          <cell r="E714" t="str">
            <v>EL PARAISO</v>
          </cell>
        </row>
        <row r="715">
          <cell r="A715" t="str">
            <v>07V55700</v>
          </cell>
          <cell r="B715" t="str">
            <v>Cayantu - El Edén</v>
          </cell>
          <cell r="C715" t="str">
            <v>TI</v>
          </cell>
          <cell r="D715">
            <v>3.86</v>
          </cell>
          <cell r="E715" t="str">
            <v>EL PARAISO</v>
          </cell>
        </row>
        <row r="716">
          <cell r="A716" t="str">
            <v>07V55900</v>
          </cell>
          <cell r="B716" t="str">
            <v>La Unión - Tapalchí</v>
          </cell>
          <cell r="C716" t="str">
            <v>TI</v>
          </cell>
          <cell r="D716">
            <v>12.51</v>
          </cell>
          <cell r="E716" t="str">
            <v>EL PARAISO</v>
          </cell>
        </row>
        <row r="717">
          <cell r="A717" t="str">
            <v>07V56000</v>
          </cell>
          <cell r="B717" t="str">
            <v>El Español - Boca Español</v>
          </cell>
          <cell r="C717" t="str">
            <v>TI</v>
          </cell>
          <cell r="D717">
            <v>7</v>
          </cell>
          <cell r="E717" t="str">
            <v>EL PARAISO</v>
          </cell>
        </row>
        <row r="718">
          <cell r="A718" t="str">
            <v>07V57000</v>
          </cell>
          <cell r="B718" t="str">
            <v>Arenales - Río Coco</v>
          </cell>
          <cell r="C718" t="str">
            <v>TI</v>
          </cell>
          <cell r="D718">
            <v>8.1</v>
          </cell>
          <cell r="E718" t="str">
            <v>EL PARAISO</v>
          </cell>
        </row>
        <row r="719">
          <cell r="A719" t="str">
            <v>07V59000</v>
          </cell>
          <cell r="B719" t="str">
            <v>Yuscarán - Monserrat</v>
          </cell>
          <cell r="C719" t="str">
            <v>MS</v>
          </cell>
          <cell r="D719">
            <v>7</v>
          </cell>
          <cell r="E719" t="str">
            <v>EL PARAISO</v>
          </cell>
        </row>
        <row r="720">
          <cell r="A720" t="str">
            <v>07V59620</v>
          </cell>
          <cell r="B720" t="str">
            <v>Alianza - Sto. Domingo - Las Flores (LD CH/EP Sto. Domingo - Las Flores)</v>
          </cell>
          <cell r="C720" t="str">
            <v>MS</v>
          </cell>
          <cell r="D720">
            <v>4.3</v>
          </cell>
          <cell r="E720" t="str">
            <v>EL PARAISO</v>
          </cell>
        </row>
        <row r="721">
          <cell r="A721" t="str">
            <v>07V60300</v>
          </cell>
          <cell r="B721" t="str">
            <v>Oropolí - El Zapote</v>
          </cell>
          <cell r="C721" t="str">
            <v>MS</v>
          </cell>
          <cell r="D721">
            <v>8.4</v>
          </cell>
          <cell r="E721" t="str">
            <v>EL PARAISO</v>
          </cell>
        </row>
        <row r="722">
          <cell r="A722" t="str">
            <v>07V60900</v>
          </cell>
          <cell r="B722" t="str">
            <v>Guinope - Lavanderos - Galeras</v>
          </cell>
          <cell r="C722" t="str">
            <v>TI</v>
          </cell>
          <cell r="D722">
            <v>18</v>
          </cell>
          <cell r="E722" t="str">
            <v>EL PARAISO</v>
          </cell>
        </row>
        <row r="723">
          <cell r="A723" t="str">
            <v>07V61000</v>
          </cell>
          <cell r="B723" t="str">
            <v>V612 - Oropolí</v>
          </cell>
          <cell r="C723" t="str">
            <v>TI</v>
          </cell>
          <cell r="D723">
            <v>22.81</v>
          </cell>
          <cell r="E723" t="str">
            <v>EL PARAISO</v>
          </cell>
        </row>
        <row r="724">
          <cell r="A724" t="str">
            <v>07V61100</v>
          </cell>
          <cell r="B724" t="str">
            <v>Guinope - El Barro</v>
          </cell>
          <cell r="C724" t="str">
            <v>TI</v>
          </cell>
          <cell r="D724">
            <v>9.1999999999999993</v>
          </cell>
          <cell r="E724" t="str">
            <v>EL PARAISO</v>
          </cell>
        </row>
        <row r="725">
          <cell r="A725" t="str">
            <v>07V61200</v>
          </cell>
          <cell r="B725" t="str">
            <v>Guinope - Silisgualagua</v>
          </cell>
          <cell r="C725" t="str">
            <v>TI</v>
          </cell>
          <cell r="D725">
            <v>4.5</v>
          </cell>
          <cell r="E725" t="str">
            <v>EL PARAISO</v>
          </cell>
        </row>
        <row r="726">
          <cell r="A726" t="str">
            <v>07V61300</v>
          </cell>
          <cell r="B726" t="str">
            <v>S085 - Las Pacayas</v>
          </cell>
          <cell r="C726" t="str">
            <v>MS</v>
          </cell>
          <cell r="D726">
            <v>1.65</v>
          </cell>
          <cell r="E726" t="str">
            <v>EL PARAISO</v>
          </cell>
        </row>
        <row r="727">
          <cell r="A727" t="str">
            <v>07V62200</v>
          </cell>
          <cell r="B727" t="str">
            <v>Mansaragua - Santa Rosa - Los Quebrachos</v>
          </cell>
          <cell r="C727" t="str">
            <v>MS</v>
          </cell>
          <cell r="D727">
            <v>11</v>
          </cell>
          <cell r="E727" t="str">
            <v>EL PARAISO</v>
          </cell>
        </row>
        <row r="728">
          <cell r="A728" t="str">
            <v>07V62520</v>
          </cell>
          <cell r="B728" t="str">
            <v>Combalí - Liure (LD CH/EP - Liure)</v>
          </cell>
          <cell r="C728" t="str">
            <v>MS</v>
          </cell>
          <cell r="D728">
            <v>4.93</v>
          </cell>
          <cell r="E728" t="str">
            <v>EL PARAISO</v>
          </cell>
        </row>
        <row r="729">
          <cell r="A729" t="str">
            <v>07V62620</v>
          </cell>
          <cell r="B729" t="str">
            <v>Combalí - Soledad (LD CH/EP - Soledad)</v>
          </cell>
          <cell r="C729" t="str">
            <v>MS</v>
          </cell>
          <cell r="D729">
            <v>5.58</v>
          </cell>
          <cell r="E729" t="str">
            <v>EL PARAISO</v>
          </cell>
        </row>
        <row r="730">
          <cell r="A730" t="str">
            <v>07V63000</v>
          </cell>
          <cell r="B730" t="str">
            <v xml:space="preserve"> S085 - Junacatal</v>
          </cell>
          <cell r="C730" t="str">
            <v>TI</v>
          </cell>
          <cell r="D730">
            <v>7.6</v>
          </cell>
          <cell r="E730" t="str">
            <v>EL PARAISO</v>
          </cell>
        </row>
        <row r="731">
          <cell r="A731" t="str">
            <v>07V63500</v>
          </cell>
          <cell r="B731" t="str">
            <v xml:space="preserve"> Mandasta - San Antonio de Flores</v>
          </cell>
          <cell r="C731" t="str">
            <v>MS</v>
          </cell>
          <cell r="D731">
            <v>9</v>
          </cell>
          <cell r="E731" t="str">
            <v>EL PARAISO</v>
          </cell>
        </row>
        <row r="732">
          <cell r="A732" t="str">
            <v>07V63600</v>
          </cell>
          <cell r="B732" t="str">
            <v xml:space="preserve"> V635 - La Comunidad</v>
          </cell>
          <cell r="C732" t="str">
            <v>TI</v>
          </cell>
          <cell r="D732">
            <v>9</v>
          </cell>
          <cell r="E732" t="str">
            <v>EL PARAISO</v>
          </cell>
        </row>
        <row r="733">
          <cell r="A733" t="str">
            <v>07V63700</v>
          </cell>
          <cell r="B733" t="str">
            <v xml:space="preserve"> El Zapote - Portillo de Casitas - Arado Grande</v>
          </cell>
          <cell r="C733" t="str">
            <v>TI</v>
          </cell>
          <cell r="D733">
            <v>10.45</v>
          </cell>
          <cell r="E733" t="str">
            <v>EL PARAISO</v>
          </cell>
        </row>
        <row r="734">
          <cell r="A734" t="str">
            <v>07V64200</v>
          </cell>
          <cell r="B734" t="str">
            <v xml:space="preserve"> Texiguat - Vado Ancho</v>
          </cell>
          <cell r="C734" t="str">
            <v>MS</v>
          </cell>
          <cell r="D734">
            <v>10.34</v>
          </cell>
          <cell r="E734" t="str">
            <v>EL PARAISO</v>
          </cell>
        </row>
        <row r="735">
          <cell r="A735" t="str">
            <v>07V64820</v>
          </cell>
          <cell r="B735" t="str">
            <v xml:space="preserve"> Sabana Larga - San Marcos - Soledad (de: LD FM/EP a: Soledad )</v>
          </cell>
          <cell r="C735" t="str">
            <v>MS</v>
          </cell>
          <cell r="D735">
            <v>19.8</v>
          </cell>
          <cell r="E735" t="str">
            <v>EL PARAISO</v>
          </cell>
        </row>
        <row r="736">
          <cell r="A736" t="str">
            <v>07V64900</v>
          </cell>
          <cell r="B736" t="str">
            <v xml:space="preserve"> S089 - San Lorenzo - San Marcos</v>
          </cell>
          <cell r="C736" t="str">
            <v>MS</v>
          </cell>
          <cell r="D736">
            <v>6.6</v>
          </cell>
          <cell r="E736" t="str">
            <v>EL PARAISO</v>
          </cell>
        </row>
        <row r="737">
          <cell r="A737" t="str">
            <v>07V65000</v>
          </cell>
          <cell r="B737" t="str">
            <v xml:space="preserve"> La Ceiba - San Ramón - Liure</v>
          </cell>
          <cell r="C737" t="str">
            <v>MS</v>
          </cell>
          <cell r="D737">
            <v>14.8</v>
          </cell>
          <cell r="E737" t="str">
            <v>EL PARAISO</v>
          </cell>
        </row>
        <row r="738">
          <cell r="A738" t="str">
            <v>07V95520</v>
          </cell>
          <cell r="B738" t="str">
            <v xml:space="preserve"> Casas Viejas - El Chelón (de: LD. FM/EP a: El Chelón)</v>
          </cell>
          <cell r="C738" t="str">
            <v>TI</v>
          </cell>
          <cell r="D738">
            <v>3.7</v>
          </cell>
          <cell r="E738" t="str">
            <v>EL PARAISO</v>
          </cell>
        </row>
        <row r="739">
          <cell r="A739" t="str">
            <v>08P00501</v>
          </cell>
          <cell r="B739" t="str">
            <v>Ruta CA-5 Norte, Blvd. FF.AA, Casa Presidencial - Pte. El Carrizal
Tegucigalpa, Cruce Blvd. FF.AA/Blvd. J.C. del Valle</v>
          </cell>
          <cell r="C739" t="str">
            <v>CA</v>
          </cell>
          <cell r="D739">
            <v>6.82</v>
          </cell>
          <cell r="E739" t="str">
            <v>FRANCISCO MORAZÁN</v>
          </cell>
        </row>
        <row r="740">
          <cell r="A740" t="str">
            <v>08P00505</v>
          </cell>
          <cell r="B740" t="str">
            <v>Ruta CA-5 Norte, Blvd. FF.AA, Pte. El Carrizal - Casa Presidencial
Tegucigalpa, Pte. El Carrizal, fin mediana Blvd. FFAA</v>
          </cell>
          <cell r="C740" t="str">
            <v>CA</v>
          </cell>
          <cell r="D740">
            <v>6.82</v>
          </cell>
          <cell r="E740" t="str">
            <v>FRANCISCO MORAZÁN</v>
          </cell>
        </row>
        <row r="741">
          <cell r="A741" t="str">
            <v>08P00510</v>
          </cell>
          <cell r="B741" t="str">
            <v>Ruta CA-5 Norte, Tegucigalpa - Pte. Río del Hombre
Tegucigalpa (Fin mediana Blvd. FFAA)</v>
          </cell>
          <cell r="C741" t="str">
            <v>CA</v>
          </cell>
          <cell r="D741">
            <v>24.1</v>
          </cell>
          <cell r="E741" t="str">
            <v>FRANCISCO MORAZÁN</v>
          </cell>
        </row>
        <row r="742">
          <cell r="A742" t="str">
            <v>08P00515</v>
          </cell>
          <cell r="B742" t="str">
            <v>Ruta CA-5 Norte, Pte. Río del Hombre - Límite Deptal. F.M./Comayagua
Río del Hombre (Entrada Pte.)</v>
          </cell>
          <cell r="C742" t="str">
            <v>CA</v>
          </cell>
          <cell r="D742">
            <v>14.59</v>
          </cell>
          <cell r="E742" t="str">
            <v>FRANCISCO MORAZÁN</v>
          </cell>
        </row>
        <row r="743">
          <cell r="A743" t="str">
            <v>08P00569</v>
          </cell>
          <cell r="B743" t="str">
            <v>Ruta CA-5 Sur, Tegucigalpa, Anillo Per. - Pte.Germania (Urbano)
Cruce Anillo Periférico</v>
          </cell>
          <cell r="C743" t="str">
            <v>CA</v>
          </cell>
          <cell r="D743">
            <v>2.1800000000000002</v>
          </cell>
          <cell r="E743" t="str">
            <v>FRANCISCO MORAZÁN</v>
          </cell>
        </row>
        <row r="744">
          <cell r="A744" t="str">
            <v>08P00570</v>
          </cell>
          <cell r="B744" t="str">
            <v>Ruta CA-5 Sur, Tegucigalpa - Cerro de Hula
Pte. Germania, en Carretera del Sur</v>
          </cell>
          <cell r="C744" t="str">
            <v>CA</v>
          </cell>
          <cell r="D744">
            <v>17.45</v>
          </cell>
          <cell r="E744" t="str">
            <v>FRANCISCO MORAZÁN</v>
          </cell>
        </row>
        <row r="745">
          <cell r="A745" t="str">
            <v>08P00573</v>
          </cell>
          <cell r="B745" t="str">
            <v>Ruta CA-5 Sur, Cerro de Hula - La Venta del Sur
Cerro de Hula (Desvio a Ojojona)</v>
          </cell>
          <cell r="C745" t="str">
            <v>CA</v>
          </cell>
          <cell r="D745">
            <v>31.98</v>
          </cell>
          <cell r="E745" t="str">
            <v>FRANCISCO MORAZÁN</v>
          </cell>
        </row>
        <row r="746">
          <cell r="A746" t="str">
            <v>08P00575</v>
          </cell>
          <cell r="B746" t="str">
            <v>Ruta CA-5 Sur, La Venta del Sur - Límite Deptal. F.M./Choluteca
Desvío a la Venta del Sur por Ruta 73</v>
          </cell>
          <cell r="C746" t="str">
            <v>CA</v>
          </cell>
          <cell r="D746">
            <v>9.7100000000000009</v>
          </cell>
          <cell r="E746" t="str">
            <v>FRANCISCO MORAZÁN</v>
          </cell>
        </row>
        <row r="747">
          <cell r="A747" t="str">
            <v>08P00610</v>
          </cell>
          <cell r="B747" t="str">
            <v>Ruta CA-6, Blvd. FF.AA, Km 0 Casa Presidencial - Salida a Danlí
Cruce Blvd. FF.AA/Blvd.J.C.del Valle (Km 0 Nacional)</v>
          </cell>
          <cell r="C747" t="str">
            <v>CA</v>
          </cell>
          <cell r="D747">
            <v>3.52</v>
          </cell>
          <cell r="E747" t="str">
            <v>FRANCISCO MORAZÁN</v>
          </cell>
        </row>
        <row r="748">
          <cell r="A748" t="str">
            <v>08P00620</v>
          </cell>
          <cell r="B748" t="str">
            <v>Ruta CA-6, Blvd. FF.AA, Salida a Danlí - Km 0 Casa Presidencial
Salida a Danlí (Fin mediana Blvd. FFAA)</v>
          </cell>
          <cell r="C748" t="str">
            <v>CA</v>
          </cell>
          <cell r="D748">
            <v>3.52</v>
          </cell>
          <cell r="E748" t="str">
            <v>FRANCISCO MORAZÁN</v>
          </cell>
        </row>
        <row r="749">
          <cell r="A749" t="str">
            <v>08P00630</v>
          </cell>
          <cell r="B749" t="str">
            <v>Ruta CA-6, Tegucigalpa - El Zamorano</v>
          </cell>
          <cell r="C749" t="str">
            <v>CA</v>
          </cell>
          <cell r="D749">
            <v>29.21</v>
          </cell>
          <cell r="E749" t="str">
            <v>FRANCISCO MORAZÁN</v>
          </cell>
        </row>
        <row r="750">
          <cell r="A750" t="str">
            <v>08P00635</v>
          </cell>
          <cell r="B750" t="str">
            <v>Ruta CA-6, El Zamorano - Límite Deptal. F.M./El Paraíso
El Zamorano (Desvío a Guinope Ruta 87)</v>
          </cell>
          <cell r="C750" t="str">
            <v>CA</v>
          </cell>
          <cell r="D750">
            <v>15.66</v>
          </cell>
          <cell r="E750" t="str">
            <v>FRANCISCO MORAZÁN</v>
          </cell>
        </row>
        <row r="751">
          <cell r="A751" t="str">
            <v>08P01510</v>
          </cell>
          <cell r="B751" t="str">
            <v>Ruta 15, Tegucigalpa - Talanga
Tegucigalpa (Desvío en salida vieja del Norte)</v>
          </cell>
          <cell r="C751" t="str">
            <v>CA</v>
          </cell>
          <cell r="D751">
            <v>53.19</v>
          </cell>
          <cell r="E751" t="str">
            <v>FRANCISCO MORAZÁN</v>
          </cell>
        </row>
        <row r="752">
          <cell r="A752" t="str">
            <v>08P01520</v>
          </cell>
          <cell r="B752" t="str">
            <v>Ruta 15, Talanga - Río Dulce - Guaimaca
Acceso a Talanga y San Juan de Flores por Ruta 37</v>
          </cell>
          <cell r="C752" t="str">
            <v>CA</v>
          </cell>
          <cell r="D752">
            <v>36.39</v>
          </cell>
          <cell r="E752" t="str">
            <v>FRANCISCO MORAZÁN</v>
          </cell>
        </row>
        <row r="753">
          <cell r="A753" t="str">
            <v>08P01530</v>
          </cell>
          <cell r="B753" t="str">
            <v>Ruta 15, Guaimaca - Límite Deptal. F.M./Olancho
Desvío a Guaimaca por Ruta 65</v>
          </cell>
          <cell r="C753" t="str">
            <v>CA</v>
          </cell>
          <cell r="D753">
            <v>9.02</v>
          </cell>
          <cell r="E753" t="str">
            <v>FRANCISCO MORAZÁN</v>
          </cell>
        </row>
        <row r="754">
          <cell r="A754" t="str">
            <v>08P01605</v>
          </cell>
          <cell r="B754" t="str">
            <v>Ruta 16, Anillo Periférico Sección IA  (Trocha Derecha)
Ruta CA-5 Norte (El Carrizal)</v>
          </cell>
          <cell r="C754" t="str">
            <v>CH</v>
          </cell>
          <cell r="D754">
            <v>7.99</v>
          </cell>
          <cell r="E754" t="str">
            <v>FRANCISCO MORAZÁN</v>
          </cell>
        </row>
        <row r="755">
          <cell r="A755" t="str">
            <v>08P01606</v>
          </cell>
          <cell r="B755" t="str">
            <v>Ruta16, Anillo Periferico Seccion IA (Trocha Retorno)
Cruce Ruta 33 Hacia Mateo</v>
          </cell>
          <cell r="C755" t="str">
            <v>CH</v>
          </cell>
          <cell r="D755">
            <v>7.99</v>
          </cell>
          <cell r="E755" t="str">
            <v>FRANCISCO MORAZÁN</v>
          </cell>
        </row>
        <row r="756">
          <cell r="A756" t="str">
            <v>08P01610</v>
          </cell>
          <cell r="B756" t="str">
            <v>Ruta 16, Anillo Periférico Sección IB  (Trocha Derecha)
Cruce Ruta 33 Hacia Mateo</v>
          </cell>
          <cell r="C756" t="str">
            <v>CA</v>
          </cell>
          <cell r="D756">
            <v>6.21</v>
          </cell>
          <cell r="E756" t="str">
            <v>FRANCISCO MORAZÁN</v>
          </cell>
        </row>
        <row r="757">
          <cell r="A757" t="str">
            <v>08P01611</v>
          </cell>
          <cell r="B757" t="str">
            <v>Ruta 16, Anillo Periferico Seccion IB (Trocha Retorno)
Paso a desnivel en Colonia Satelite</v>
          </cell>
          <cell r="C757" t="str">
            <v>CA</v>
          </cell>
          <cell r="D757">
            <v>6.21</v>
          </cell>
          <cell r="E757" t="str">
            <v>FRANCISCO MORAZÁN</v>
          </cell>
        </row>
        <row r="758">
          <cell r="A758" t="str">
            <v>08P01615</v>
          </cell>
          <cell r="B758" t="str">
            <v>Ruta 16, Anillo Periferico Seccion II  (Trocha Derecha)
Paso a desnivel Colonia Satelite</v>
          </cell>
          <cell r="C758" t="str">
            <v>CA</v>
          </cell>
          <cell r="D758">
            <v>5.8</v>
          </cell>
          <cell r="E758" t="str">
            <v>FRANCISCO MORAZÁN</v>
          </cell>
        </row>
        <row r="759">
          <cell r="A759" t="str">
            <v>08P01616</v>
          </cell>
          <cell r="B759" t="str">
            <v>Ruta 16, Anillo Periferico Seccion II (Trocha Retorno)
Paso a desnivel en Ruta CA-6 (Tegucigalpa - Danli)</v>
          </cell>
          <cell r="C759" t="str">
            <v>CA</v>
          </cell>
          <cell r="D759">
            <v>5.8</v>
          </cell>
          <cell r="E759" t="str">
            <v>FRANCISCO MORAZÁN</v>
          </cell>
        </row>
        <row r="760">
          <cell r="A760" t="str">
            <v>08P01620</v>
          </cell>
          <cell r="B760" t="str">
            <v>Ruta 16, Anillo Periferico Seccion III (Trocha Derecha)</v>
          </cell>
          <cell r="C760" t="str">
            <v>CA</v>
          </cell>
          <cell r="D760">
            <v>6.55</v>
          </cell>
          <cell r="E760" t="str">
            <v>FRANCISCO MORAZÁN</v>
          </cell>
        </row>
        <row r="761">
          <cell r="A761" t="str">
            <v>08P01621</v>
          </cell>
          <cell r="B761" t="str">
            <v>Ruta 16, Anillo Periferico Seccion III (Trocha Retorno)
Empalme con Boulevard Col. 21 de octubre (Salida Valle de Angeles)</v>
          </cell>
          <cell r="C761" t="str">
            <v>CA</v>
          </cell>
          <cell r="D761">
            <v>6.55</v>
          </cell>
          <cell r="E761" t="str">
            <v>FRANCISCO MORAZÁN</v>
          </cell>
        </row>
        <row r="762">
          <cell r="A762" t="str">
            <v>08P02510</v>
          </cell>
          <cell r="B762" t="str">
            <v>Ruta 25, Tegucigalpa - Acceso a Sta. Lucía
Tegucigalpa (Desvío a Colonia 21 de Octubre)</v>
          </cell>
          <cell r="C762" t="str">
            <v>CA</v>
          </cell>
          <cell r="D762">
            <v>10.48</v>
          </cell>
          <cell r="E762" t="str">
            <v>FRANCISCO MORAZÁN</v>
          </cell>
        </row>
        <row r="763">
          <cell r="A763" t="str">
            <v>08P02520</v>
          </cell>
          <cell r="B763" t="str">
            <v>Ruta 25, Acceso a Santa Lucía - Valle de Angeles
Acceso a Santa Lucía por Ruta 55</v>
          </cell>
          <cell r="C763" t="str">
            <v>CA</v>
          </cell>
          <cell r="D763">
            <v>11.55</v>
          </cell>
          <cell r="E763" t="str">
            <v>FRANCISCO MORAZÁN</v>
          </cell>
        </row>
        <row r="764">
          <cell r="A764" t="str">
            <v>08P02530</v>
          </cell>
          <cell r="B764" t="str">
            <v>Ruta 25, Valle de Angeles (Zona Urbana Valle de Angeles)
Valle de Angeles, (Zona Urbana, Desvío en Ruta 15)</v>
          </cell>
          <cell r="C764" t="str">
            <v>TD</v>
          </cell>
          <cell r="D764">
            <v>0.49</v>
          </cell>
          <cell r="E764" t="str">
            <v>FRANCISCO MORAZÁN</v>
          </cell>
        </row>
        <row r="765">
          <cell r="A765" t="str">
            <v>08P02540</v>
          </cell>
          <cell r="B765" t="str">
            <v>Ruta 25, Valle de Angeles - San Juan de Flores
Fin Zona Urbana de Valle de Angeles</v>
          </cell>
          <cell r="C765" t="str">
            <v>TD</v>
          </cell>
          <cell r="D765">
            <v>17.850000000000001</v>
          </cell>
          <cell r="E765" t="str">
            <v>FRANCISCO MORAZÁN</v>
          </cell>
        </row>
        <row r="766">
          <cell r="A766" t="str">
            <v>08P03305</v>
          </cell>
          <cell r="B766" t="str">
            <v>Ruta 33, Embotelladora La Reyna - Tegucigalpa  (Trocha Sur)
Embotelladora la Reyna (Pepsi)</v>
          </cell>
          <cell r="C766" t="str">
            <v>CA</v>
          </cell>
          <cell r="D766">
            <v>3.47</v>
          </cell>
          <cell r="E766" t="str">
            <v>FRANCISCO MORAZÁN</v>
          </cell>
        </row>
        <row r="767">
          <cell r="A767" t="str">
            <v>08P03307</v>
          </cell>
          <cell r="B767" t="str">
            <v>Ruta 33, Tegucigalpa -  Embotelladora La Reyna (Pepsi) (Trocha Norte)
Empalme Blvd. Comunidad Económica Europea</v>
          </cell>
          <cell r="C767" t="str">
            <v>CA</v>
          </cell>
          <cell r="D767">
            <v>3.47</v>
          </cell>
          <cell r="E767" t="str">
            <v>FRANCISCO MORAZÁN</v>
          </cell>
        </row>
        <row r="768">
          <cell r="A768" t="str">
            <v>08P03310</v>
          </cell>
          <cell r="B768" t="str">
            <v>Ruta 33, Embotelladora La Reyna - Empalme Anillo Periferico
Embotelladora la Reyna (Pepsi)</v>
          </cell>
          <cell r="C768" t="str">
            <v>CA</v>
          </cell>
          <cell r="D768">
            <v>1.08</v>
          </cell>
          <cell r="E768" t="str">
            <v>FRANCISCO MORAZÁN</v>
          </cell>
        </row>
        <row r="769">
          <cell r="A769" t="str">
            <v>08P03315</v>
          </cell>
          <cell r="B769" t="str">
            <v>Ruta 33, Empalme Anillo Periferico - Las Tapias
Empalme Anillo Periférico</v>
          </cell>
          <cell r="C769" t="str">
            <v>CA</v>
          </cell>
          <cell r="D769">
            <v>3.68</v>
          </cell>
          <cell r="E769" t="str">
            <v>FRANCISCO MORAZÁN</v>
          </cell>
        </row>
        <row r="770">
          <cell r="A770" t="str">
            <v>08P03320</v>
          </cell>
          <cell r="B770" t="str">
            <v>Ruta 33, Las Tapias - Mateo
Las Tapias (Pte. tipo Caja con pasamanos Qda. Las Tapias)</v>
          </cell>
          <cell r="C770" t="str">
            <v>CA</v>
          </cell>
          <cell r="D770">
            <v>5.04</v>
          </cell>
          <cell r="E770" t="str">
            <v>FRANCISCO MORAZÁN</v>
          </cell>
        </row>
        <row r="771">
          <cell r="A771" t="str">
            <v>08P03715</v>
          </cell>
          <cell r="B771" t="str">
            <v>Ruta 37, Límite Dep. El Paraíso/F.M. - Villa de San Francisco</v>
          </cell>
          <cell r="C771" t="str">
            <v>TD</v>
          </cell>
          <cell r="D771">
            <v>5.79</v>
          </cell>
          <cell r="E771" t="str">
            <v>FRANCISCO MORAZÁN</v>
          </cell>
        </row>
        <row r="772">
          <cell r="A772" t="str">
            <v>08P03720</v>
          </cell>
          <cell r="B772" t="str">
            <v>Ruta 37, Villa de San Francisco - San Juan de Flores
Villa de San Francisco (Fin de pavimento)</v>
          </cell>
          <cell r="C772" t="str">
            <v>TD</v>
          </cell>
          <cell r="D772">
            <v>16.079999999999998</v>
          </cell>
          <cell r="E772" t="str">
            <v>FRANCISCO MORAZÁN</v>
          </cell>
        </row>
        <row r="773">
          <cell r="A773" t="str">
            <v>08P03725</v>
          </cell>
          <cell r="B773" t="str">
            <v>Ruta 37, San Juan de Flores - Talanga
San Juan de Flores (Desvío a Valle de Angeles)</v>
          </cell>
          <cell r="C773" t="str">
            <v>MS</v>
          </cell>
          <cell r="D773">
            <v>18.989999999999998</v>
          </cell>
          <cell r="E773" t="str">
            <v>FRANCISCO MORAZÁN</v>
          </cell>
        </row>
        <row r="774">
          <cell r="A774" t="str">
            <v>08P03730</v>
          </cell>
          <cell r="B774" t="str">
            <v>Ruta 37, Talanga (Zona Urbana Ciudad de Talanga)
Talanga (Pte. entrada a Talanga)</v>
          </cell>
          <cell r="C774" t="str">
            <v>MS</v>
          </cell>
          <cell r="D774">
            <v>1.64</v>
          </cell>
          <cell r="E774" t="str">
            <v>FRANCISCO MORAZÁN</v>
          </cell>
        </row>
        <row r="775">
          <cell r="A775" t="str">
            <v>08P03740</v>
          </cell>
          <cell r="B775" t="str">
            <v>Ruta 37, Talanga - Empalme con Ruta 15 a Olancho
Talanga, (Inicio de pavimento)</v>
          </cell>
          <cell r="C775" t="str">
            <v>CA</v>
          </cell>
          <cell r="D775">
            <v>1.3</v>
          </cell>
          <cell r="E775" t="str">
            <v>FRANCISCO MORAZÁN</v>
          </cell>
        </row>
        <row r="776">
          <cell r="A776" t="str">
            <v>08P04310</v>
          </cell>
          <cell r="B776" t="str">
            <v>Ruta 43, Río Dulce - Desvío a Cedros
Río Dulce (Desvío en Ruta 15 Tegucigalpa/Juticalpa)</v>
          </cell>
          <cell r="C776" t="str">
            <v>TD</v>
          </cell>
          <cell r="D776">
            <v>24.75</v>
          </cell>
          <cell r="E776" t="str">
            <v>FRANCISCO MORAZÁN</v>
          </cell>
        </row>
        <row r="777">
          <cell r="A777" t="str">
            <v>08P04320</v>
          </cell>
          <cell r="B777" t="str">
            <v>Ruta 43, Desvío a Cedros - Coyol Solo
Desvío a Cedros</v>
          </cell>
          <cell r="C777" t="str">
            <v>TD</v>
          </cell>
          <cell r="D777">
            <v>16.010000000000002</v>
          </cell>
          <cell r="E777" t="str">
            <v>FRANCISCO MORAZÁN</v>
          </cell>
        </row>
        <row r="778">
          <cell r="A778" t="str">
            <v>08P04330</v>
          </cell>
          <cell r="B778" t="str">
            <v>Ruta 43, Coyol Solo - El Porvenir
Coyol Solo (Desvío a Minas de Oro)</v>
          </cell>
          <cell r="C778" t="str">
            <v>TD</v>
          </cell>
          <cell r="D778">
            <v>6.65</v>
          </cell>
          <cell r="E778" t="str">
            <v>FRANCISCO MORAZÁN</v>
          </cell>
        </row>
        <row r="779">
          <cell r="A779" t="str">
            <v>08P04340</v>
          </cell>
          <cell r="B779" t="str">
            <v>Ruta 43, El Porvenir - Marale
El Porvenir (Monumento entrada a El Porvenir)</v>
          </cell>
          <cell r="C779" t="str">
            <v>TD</v>
          </cell>
          <cell r="D779">
            <v>28.89</v>
          </cell>
          <cell r="E779" t="str">
            <v>FRANCISCO MORAZÁN</v>
          </cell>
        </row>
        <row r="780">
          <cell r="A780" t="str">
            <v>08P04350</v>
          </cell>
          <cell r="B780" t="str">
            <v>Ruta 43, Marale - Límite Deptal. Fco. Morazan/Yoro
Marale (Plaza Central)</v>
          </cell>
          <cell r="C780" t="str">
            <v>MS</v>
          </cell>
          <cell r="D780">
            <v>9.2100000000000009</v>
          </cell>
          <cell r="E780" t="str">
            <v>FRANCISCO MORAZÁN</v>
          </cell>
        </row>
        <row r="781">
          <cell r="A781" t="str">
            <v>08S05210</v>
          </cell>
          <cell r="B781" t="str">
            <v>Ruta 52, Lomas de Toncotin - Col. Villeda Morales - Represa La Concepcion
Lomas de Toncontin</v>
          </cell>
          <cell r="C781" t="str">
            <v>TD</v>
          </cell>
          <cell r="D781">
            <v>9.1999999999999993</v>
          </cell>
          <cell r="E781" t="str">
            <v>FRANCISCO MORAZÁN</v>
          </cell>
        </row>
        <row r="782">
          <cell r="A782" t="str">
            <v>08S05510</v>
          </cell>
          <cell r="B782" t="str">
            <v>Ruta 55, Acceso a Sta. Lucía desde Ruta 25</v>
          </cell>
          <cell r="C782" t="str">
            <v>CA</v>
          </cell>
          <cell r="D782">
            <v>2.41</v>
          </cell>
          <cell r="E782" t="str">
            <v>FRANCISCO MORAZÁN</v>
          </cell>
        </row>
        <row r="783">
          <cell r="A783" t="str">
            <v>08S05610</v>
          </cell>
          <cell r="B783" t="str">
            <v>Ruta 56, Cerro de Hule - Ojojona
Cerro de Hule (Desvío en Ruta CA-5 Sur)</v>
          </cell>
          <cell r="C783" t="str">
            <v>TD</v>
          </cell>
          <cell r="D783">
            <v>7.25</v>
          </cell>
          <cell r="E783" t="str">
            <v>FRANCISCO MORAZÁN</v>
          </cell>
        </row>
        <row r="784">
          <cell r="A784" t="str">
            <v>08S06405</v>
          </cell>
          <cell r="B784" t="str">
            <v>Ruta 64, Tegucigalpa - El Lolo
Tegucigalpa (Desvio en Ruta 15 a Olancho. El Carrizal)</v>
          </cell>
          <cell r="C784" t="str">
            <v>MS</v>
          </cell>
          <cell r="D784">
            <v>3.63</v>
          </cell>
          <cell r="E784" t="str">
            <v>FRANCISCO MORAZÁN</v>
          </cell>
        </row>
        <row r="785">
          <cell r="A785" t="str">
            <v>08S06410</v>
          </cell>
          <cell r="B785" t="str">
            <v>Ruta 64, El Lolo - El Durazno (Empalme CA-5 Norte)
Aldea El Lolo</v>
          </cell>
          <cell r="C785" t="str">
            <v>MS</v>
          </cell>
          <cell r="D785">
            <v>3.15</v>
          </cell>
          <cell r="E785" t="str">
            <v>FRANCISCO MORAZÁN</v>
          </cell>
        </row>
        <row r="786">
          <cell r="A786" t="str">
            <v>08S06420</v>
          </cell>
          <cell r="B786" t="str">
            <v>Ruta 64, Ruta CA-5 Norte - Támara (Carr.Vieja del Norte)
Desvío en Ruta CA-5 Norte, Km 13.78 (Ad. Motel Montana)</v>
          </cell>
          <cell r="C786" t="str">
            <v>CA</v>
          </cell>
          <cell r="D786">
            <v>10.84</v>
          </cell>
          <cell r="E786" t="str">
            <v>FRANCISCO MORAZÁN</v>
          </cell>
        </row>
        <row r="787">
          <cell r="A787" t="str">
            <v>08S06430</v>
          </cell>
          <cell r="B787" t="str">
            <v>Ruta 64, Támara - Amarateca (Carretera Vieja del Norte)
Entrada a Aldea Támara</v>
          </cell>
          <cell r="C787" t="str">
            <v>CA</v>
          </cell>
          <cell r="D787">
            <v>4.5</v>
          </cell>
          <cell r="E787" t="str">
            <v>FRANCISCO MORAZÁN</v>
          </cell>
        </row>
        <row r="788">
          <cell r="A788" t="str">
            <v>08S06510</v>
          </cell>
          <cell r="B788" t="str">
            <v>Ruta 65, Acceso a Guaimaca
Desvío en Ruta 15 a Olancho Km 97.15</v>
          </cell>
          <cell r="C788" t="str">
            <v>CA</v>
          </cell>
          <cell r="D788">
            <v>1</v>
          </cell>
          <cell r="E788" t="str">
            <v>FRANCISCO MORAZÁN</v>
          </cell>
        </row>
        <row r="789">
          <cell r="A789" t="str">
            <v>08S07310</v>
          </cell>
          <cell r="B789" t="str">
            <v>Ruta 73, Acceso a la Venta del Sur
Desvío en Ruta CA-5 Sur</v>
          </cell>
          <cell r="C789" t="str">
            <v>CA</v>
          </cell>
          <cell r="D789">
            <v>1.9</v>
          </cell>
          <cell r="E789" t="str">
            <v>FRANCISCO MORAZÁN</v>
          </cell>
        </row>
        <row r="790">
          <cell r="A790" t="str">
            <v>08S07410</v>
          </cell>
          <cell r="B790" t="str">
            <v>Ruta 74, Mateo - Lepaterique
Aldea Mateo (Fin pav., desvío a El Escarbadero)</v>
          </cell>
          <cell r="C790" t="str">
            <v>MS</v>
          </cell>
          <cell r="D790">
            <v>25.74</v>
          </cell>
          <cell r="E790" t="str">
            <v>FRANCISCO MORAZÁN</v>
          </cell>
        </row>
        <row r="791">
          <cell r="A791" t="str">
            <v>08S07910</v>
          </cell>
          <cell r="B791" t="str">
            <v>Ruta 79, El Lolo - Cerro Grande
Desvío en P064 , El Lolo</v>
          </cell>
          <cell r="C791" t="str">
            <v>MS</v>
          </cell>
          <cell r="D791">
            <v>2</v>
          </cell>
          <cell r="E791" t="str">
            <v>FRANCISCO MORAZÁN</v>
          </cell>
        </row>
        <row r="792">
          <cell r="A792" t="str">
            <v>08S08410</v>
          </cell>
          <cell r="B792" t="str">
            <v>Ruta 84, Acceso a San Juancito
Desvio en Ruta S-081</v>
          </cell>
          <cell r="C792" t="str">
            <v>TD</v>
          </cell>
          <cell r="D792">
            <v>2.16</v>
          </cell>
          <cell r="E792" t="str">
            <v>FRANCISCO MORAZÁN</v>
          </cell>
        </row>
        <row r="793">
          <cell r="A793" t="str">
            <v>08S08505</v>
          </cell>
          <cell r="B793" t="str">
            <v>Ruta 85, El Zamorano - Limite Deptal. F.M./el Paraiso</v>
          </cell>
          <cell r="C793" t="str">
            <v>TD</v>
          </cell>
          <cell r="D793">
            <v>2.75</v>
          </cell>
          <cell r="E793" t="str">
            <v>FRANCISCO MORAZÁN</v>
          </cell>
        </row>
        <row r="794">
          <cell r="A794" t="str">
            <v>08S08510</v>
          </cell>
          <cell r="B794" t="str">
            <v>Ruta 85, El Zamorano - Límite Deptal. F.M./El Paraíso
Fin de Pavimento</v>
          </cell>
          <cell r="C794" t="str">
            <v>MS</v>
          </cell>
          <cell r="D794">
            <v>6.67</v>
          </cell>
          <cell r="E794" t="str">
            <v>FRANCISCO MORAZÁN</v>
          </cell>
        </row>
        <row r="795">
          <cell r="A795" t="str">
            <v>08S08810</v>
          </cell>
          <cell r="B795" t="str">
            <v>Ruta 88, CA-6 - Tatumbla
Desvio en Ruta CA-6</v>
          </cell>
          <cell r="C795" t="str">
            <v>TD</v>
          </cell>
          <cell r="D795">
            <v>3.7</v>
          </cell>
          <cell r="E795" t="str">
            <v>FRANCISCO MORAZÁN</v>
          </cell>
        </row>
        <row r="796">
          <cell r="A796" t="str">
            <v>08S08910</v>
          </cell>
          <cell r="B796" t="str">
            <v>Ruta 89, Lizapa - Maraita
Lizapa (Desvío en Ruta 85)</v>
          </cell>
          <cell r="C796" t="str">
            <v>MS</v>
          </cell>
          <cell r="D796">
            <v>13.22</v>
          </cell>
          <cell r="E796" t="str">
            <v>FRANCISCO MORAZÁN</v>
          </cell>
        </row>
        <row r="797">
          <cell r="A797" t="str">
            <v>08S08920</v>
          </cell>
          <cell r="B797" t="str">
            <v>Ruta 89, Maraita - Límite Deptal. Fco.Morazán/El Paraíso
Maraita (Plaza Central)</v>
          </cell>
          <cell r="C797" t="str">
            <v>MS</v>
          </cell>
          <cell r="D797">
            <v>17.36</v>
          </cell>
          <cell r="E797" t="str">
            <v>FRANCISCO MORAZÁN</v>
          </cell>
        </row>
        <row r="798">
          <cell r="A798" t="str">
            <v>08S08960</v>
          </cell>
          <cell r="B798" t="str">
            <v>Ruta 89, Límite Deptal. El Paraíso/Fco.Morazán - Nueva Armenia
Límite Deptal. El Paraíso/Fco. Morazán (Mojón guardaraya)</v>
          </cell>
          <cell r="C798" t="str">
            <v>MS</v>
          </cell>
          <cell r="D798">
            <v>11.34</v>
          </cell>
          <cell r="E798" t="str">
            <v>FRANCISCO MORAZÁN</v>
          </cell>
        </row>
        <row r="799">
          <cell r="A799" t="str">
            <v>08S08970</v>
          </cell>
          <cell r="B799" t="str">
            <v>Ruta 89, Nueva Armenia - Sabanagrande
Nueva Armenia (Plaza Central)</v>
          </cell>
          <cell r="C799" t="str">
            <v>MS</v>
          </cell>
          <cell r="D799">
            <v>17.53</v>
          </cell>
          <cell r="E799" t="str">
            <v>FRANCISCO MORAZÁN</v>
          </cell>
        </row>
        <row r="800">
          <cell r="A800" t="str">
            <v>08S10110</v>
          </cell>
          <cell r="B800" t="str">
            <v>Ruta 101, Cerro de Hule - San Buena Ventura
Cerro de Hule (Desvío en CA-5 Sur)</v>
          </cell>
          <cell r="C800" t="str">
            <v>CA</v>
          </cell>
          <cell r="D800">
            <v>6.56</v>
          </cell>
          <cell r="E800" t="str">
            <v>FRANCISCO MORAZÁN</v>
          </cell>
        </row>
        <row r="801">
          <cell r="A801" t="str">
            <v>08S10210</v>
          </cell>
          <cell r="B801" t="str">
            <v>Ruta 102, Ruta CA-5 Sur - Acceso a Santa Rosa
Ruta CA-5 Sur</v>
          </cell>
          <cell r="C801" t="str">
            <v>TD</v>
          </cell>
          <cell r="D801">
            <v>2</v>
          </cell>
          <cell r="E801" t="str">
            <v>FRANCISCO MORAZÁN</v>
          </cell>
        </row>
        <row r="802">
          <cell r="A802" t="str">
            <v>08S10310</v>
          </cell>
          <cell r="B802" t="str">
            <v>Ruta 103, Siria - San Ignacio
Siria (Desvío en Ruta 43, Río Dulce - El Porvenir)</v>
          </cell>
          <cell r="C802" t="str">
            <v>MS</v>
          </cell>
          <cell r="D802">
            <v>14.31</v>
          </cell>
          <cell r="E802" t="str">
            <v>FRANCISCO MORAZÁN</v>
          </cell>
        </row>
        <row r="803">
          <cell r="A803" t="str">
            <v>08S10410</v>
          </cell>
          <cell r="B803" t="str">
            <v>Ruta104, Amarateca - Fin de Pavimento - Hospital Santa Rosita
Amarateca</v>
          </cell>
          <cell r="C803" t="str">
            <v>TD</v>
          </cell>
          <cell r="D803">
            <v>2</v>
          </cell>
          <cell r="E803" t="str">
            <v>FRANCISCO MORAZÁN</v>
          </cell>
        </row>
        <row r="804">
          <cell r="A804" t="str">
            <v>08S10420</v>
          </cell>
          <cell r="B804" t="str">
            <v>Ruta104, Amarateca - Fin de Pavimento - Hospital Santa Rosita</v>
          </cell>
          <cell r="C804" t="str">
            <v>MS</v>
          </cell>
          <cell r="D804">
            <v>2</v>
          </cell>
          <cell r="E804" t="str">
            <v>FRANCISCO MORAZÁN</v>
          </cell>
        </row>
        <row r="805">
          <cell r="A805" t="str">
            <v>08S10510</v>
          </cell>
          <cell r="B805" t="str">
            <v>Ruta 105, Coyol Solo - Límite Deptal. F.M./Comayagua
Coyol Solo (Desvío en Ruta 43, Río Dulce - El Porvenir)</v>
          </cell>
          <cell r="C805" t="str">
            <v>TD</v>
          </cell>
          <cell r="D805">
            <v>8</v>
          </cell>
          <cell r="E805" t="str">
            <v>FRANCISCO MORAZÁN</v>
          </cell>
        </row>
        <row r="806">
          <cell r="A806" t="str">
            <v>08S14910</v>
          </cell>
          <cell r="B806" t="str">
            <v>Ruta 149, El Picacho - El Hatillo</v>
          </cell>
          <cell r="C806" t="str">
            <v>CA</v>
          </cell>
          <cell r="D806">
            <v>3.6</v>
          </cell>
          <cell r="E806" t="str">
            <v>FRANCISCO MORAZÁN</v>
          </cell>
        </row>
        <row r="807">
          <cell r="A807" t="str">
            <v>08V29000</v>
          </cell>
          <cell r="B807" t="str">
            <v>Ruta CA-5 - Protección</v>
          </cell>
          <cell r="C807" t="str">
            <v>TI</v>
          </cell>
          <cell r="D807">
            <v>4.5999999999999996</v>
          </cell>
          <cell r="E807" t="str">
            <v>FRANCISCO MORAZÁN</v>
          </cell>
        </row>
        <row r="808">
          <cell r="A808" t="str">
            <v>08V37620</v>
          </cell>
          <cell r="B808" t="str">
            <v>Coray - La Libertad (de: LD VA/FM  a: La Libertad)</v>
          </cell>
          <cell r="C808" t="str">
            <v>MS</v>
          </cell>
          <cell r="D808">
            <v>2</v>
          </cell>
          <cell r="E808" t="str">
            <v>FRANCISCO MORAZÁN</v>
          </cell>
        </row>
        <row r="809">
          <cell r="A809" t="str">
            <v>08V56320</v>
          </cell>
          <cell r="B809" t="str">
            <v>L.D. CHO/FM (Represa) - El Bombon - V752</v>
          </cell>
          <cell r="C809" t="str">
            <v>MS</v>
          </cell>
          <cell r="D809">
            <v>10.48</v>
          </cell>
          <cell r="E809" t="str">
            <v>FRANCISCO MORAZÁN</v>
          </cell>
        </row>
        <row r="810">
          <cell r="A810" t="str">
            <v>08V61620</v>
          </cell>
          <cell r="B810" t="str">
            <v>Sulaco - El Jaral Potrerillos (LD YO/FM - El Jaral Potrerillos)</v>
          </cell>
          <cell r="C810" t="str">
            <v>MS</v>
          </cell>
          <cell r="D810">
            <v>5</v>
          </cell>
          <cell r="E810" t="str">
            <v>FRANCISCO MORAZÁN</v>
          </cell>
        </row>
        <row r="811">
          <cell r="A811" t="str">
            <v>08V64810</v>
          </cell>
          <cell r="B811" t="str">
            <v>Sabana Larga - San Marcos - Soledad (de: Sab.Larga - LD FM/EP)</v>
          </cell>
          <cell r="C811" t="str">
            <v>TI</v>
          </cell>
          <cell r="D811">
            <v>4.4000000000000004</v>
          </cell>
          <cell r="E811" t="str">
            <v>FRANCISCO MORAZÁN</v>
          </cell>
        </row>
        <row r="812">
          <cell r="A812" t="str">
            <v>08V65000</v>
          </cell>
          <cell r="B812" t="str">
            <v>S089 - El Rincon - Los Encinos</v>
          </cell>
          <cell r="C812" t="str">
            <v>MS</v>
          </cell>
          <cell r="D812">
            <v>6.22</v>
          </cell>
          <cell r="E812" t="str">
            <v>FRANCISCO MORAZÁN</v>
          </cell>
        </row>
        <row r="813">
          <cell r="A813" t="str">
            <v>08V65100</v>
          </cell>
          <cell r="B813" t="str">
            <v>V650 - Agua Blanca</v>
          </cell>
          <cell r="C813" t="str">
            <v>TI</v>
          </cell>
          <cell r="D813">
            <v>1.5</v>
          </cell>
          <cell r="E813" t="str">
            <v>FRANCISCO MORAZÁN</v>
          </cell>
        </row>
        <row r="814">
          <cell r="A814" t="str">
            <v>08V65200</v>
          </cell>
          <cell r="B814" t="str">
            <v>S089 - El Portillo</v>
          </cell>
          <cell r="C814" t="str">
            <v>MS</v>
          </cell>
          <cell r="D814">
            <v>8.33</v>
          </cell>
          <cell r="E814" t="str">
            <v>FRANCISCO MORAZÁN</v>
          </cell>
        </row>
        <row r="815">
          <cell r="A815" t="str">
            <v>08V65300</v>
          </cell>
          <cell r="B815" t="str">
            <v>V652 - Los Nanzales</v>
          </cell>
          <cell r="C815" t="str">
            <v>MS</v>
          </cell>
          <cell r="D815">
            <v>3.24</v>
          </cell>
          <cell r="E815" t="str">
            <v>FRANCISCO MORAZÁN</v>
          </cell>
        </row>
        <row r="816">
          <cell r="A816" t="str">
            <v>08V65400</v>
          </cell>
          <cell r="B816" t="str">
            <v>El Calvario No.2 - La Ceiba - San Nicolás</v>
          </cell>
          <cell r="C816" t="str">
            <v>MS</v>
          </cell>
          <cell r="D816">
            <v>7</v>
          </cell>
          <cell r="E816" t="str">
            <v>FRANCISCO MORAZÁN</v>
          </cell>
        </row>
        <row r="817">
          <cell r="A817" t="str">
            <v>08V65500</v>
          </cell>
          <cell r="B817" t="str">
            <v>V652 - Sacaguato</v>
          </cell>
          <cell r="C817" t="str">
            <v>TI</v>
          </cell>
          <cell r="D817">
            <v>3.5</v>
          </cell>
          <cell r="E817" t="str">
            <v>FRANCISCO MORAZÁN</v>
          </cell>
        </row>
        <row r="818">
          <cell r="A818" t="str">
            <v>08V65600</v>
          </cell>
          <cell r="B818" t="str">
            <v>CA-5 Sur - Plan de San Antonio - Los Achiotes</v>
          </cell>
          <cell r="C818" t="str">
            <v>TI</v>
          </cell>
          <cell r="D818">
            <v>5.78</v>
          </cell>
          <cell r="E818" t="str">
            <v>FRANCISCO MORAZÁN</v>
          </cell>
        </row>
        <row r="819">
          <cell r="A819" t="str">
            <v>08V65700</v>
          </cell>
          <cell r="B819" t="str">
            <v>S089 - El Infiernito - El Tule - V652</v>
          </cell>
          <cell r="C819" t="str">
            <v>MS</v>
          </cell>
          <cell r="D819">
            <v>5</v>
          </cell>
          <cell r="E819" t="str">
            <v>FRANCISCO MORAZÁN</v>
          </cell>
        </row>
        <row r="820">
          <cell r="A820" t="str">
            <v>08V65900</v>
          </cell>
          <cell r="B820" t="str">
            <v>Piliguin - Las Trojas</v>
          </cell>
          <cell r="C820" t="str">
            <v>MS</v>
          </cell>
          <cell r="D820">
            <v>4</v>
          </cell>
          <cell r="E820" t="str">
            <v>FRANCISCO MORAZÁN</v>
          </cell>
        </row>
        <row r="821">
          <cell r="A821" t="str">
            <v>08V66000</v>
          </cell>
          <cell r="B821" t="str">
            <v>El Hatillo - La Tigra.</v>
          </cell>
          <cell r="C821" t="str">
            <v>MS</v>
          </cell>
          <cell r="D821">
            <v>12</v>
          </cell>
          <cell r="E821" t="str">
            <v>FRANCISCO MORAZÁN</v>
          </cell>
        </row>
        <row r="822">
          <cell r="A822" t="str">
            <v>08V66100</v>
          </cell>
          <cell r="B822" t="str">
            <v>El Hatillo - Carpintero</v>
          </cell>
          <cell r="C822" t="str">
            <v>MS</v>
          </cell>
          <cell r="D822">
            <v>5.2</v>
          </cell>
          <cell r="E822" t="str">
            <v>FRANCISCO MORAZÁN</v>
          </cell>
        </row>
        <row r="823">
          <cell r="A823" t="str">
            <v>08V66200</v>
          </cell>
          <cell r="B823" t="str">
            <v>V660 - El Piliguín</v>
          </cell>
          <cell r="C823" t="str">
            <v>MS</v>
          </cell>
          <cell r="D823">
            <v>2.5</v>
          </cell>
          <cell r="E823" t="str">
            <v>FRANCISCO MORAZÁN</v>
          </cell>
        </row>
        <row r="824">
          <cell r="A824" t="str">
            <v>08V66300</v>
          </cell>
          <cell r="B824" t="str">
            <v>V660 - Corralitos</v>
          </cell>
          <cell r="C824" t="str">
            <v>MS</v>
          </cell>
          <cell r="D824">
            <v>2.8</v>
          </cell>
          <cell r="E824" t="str">
            <v>FRANCISCO MORAZÁN</v>
          </cell>
        </row>
        <row r="825">
          <cell r="A825" t="str">
            <v>08V66400</v>
          </cell>
          <cell r="B825" t="str">
            <v>El Chimbo - La Unión</v>
          </cell>
          <cell r="C825" t="str">
            <v>TI</v>
          </cell>
          <cell r="D825">
            <v>2.8</v>
          </cell>
          <cell r="E825" t="str">
            <v>FRANCISCO MORAZÁN</v>
          </cell>
        </row>
        <row r="826">
          <cell r="A826" t="str">
            <v>08V66700</v>
          </cell>
          <cell r="B826" t="str">
            <v>P025 - Montaña Grande</v>
          </cell>
          <cell r="C826" t="str">
            <v>TI</v>
          </cell>
          <cell r="D826">
            <v>4.3600000000000003</v>
          </cell>
          <cell r="E826" t="str">
            <v>FRANCISCO MORAZÁN</v>
          </cell>
        </row>
        <row r="827">
          <cell r="A827" t="str">
            <v>08V67000</v>
          </cell>
          <cell r="B827" t="str">
            <v>P015 - Casa Quemada</v>
          </cell>
          <cell r="C827" t="str">
            <v>MS</v>
          </cell>
          <cell r="D827">
            <v>4.5</v>
          </cell>
          <cell r="E827" t="str">
            <v>FRANCISCO MORAZÁN</v>
          </cell>
        </row>
        <row r="828">
          <cell r="A828" t="str">
            <v>08V67300</v>
          </cell>
          <cell r="B828" t="str">
            <v>Santa Cruz Arriba - San José de Soroguara - El Jute</v>
          </cell>
          <cell r="C828" t="str">
            <v>MS</v>
          </cell>
          <cell r="D828">
            <v>8.3000000000000007</v>
          </cell>
          <cell r="E828" t="str">
            <v>FRANCISCO MORAZÁN</v>
          </cell>
        </row>
        <row r="829">
          <cell r="A829" t="str">
            <v>08V67400</v>
          </cell>
          <cell r="B829" t="str">
            <v>Soroguara - El Guayabo - El Jicaríto</v>
          </cell>
          <cell r="C829" t="str">
            <v>MS</v>
          </cell>
          <cell r="D829">
            <v>6</v>
          </cell>
          <cell r="E829" t="str">
            <v>FRANCISCO MORAZÁN</v>
          </cell>
        </row>
        <row r="830">
          <cell r="A830" t="str">
            <v>08V67500</v>
          </cell>
          <cell r="B830" t="str">
            <v>El Jute - Coa Arriba - Guangololo - V677</v>
          </cell>
          <cell r="C830" t="str">
            <v>MS</v>
          </cell>
          <cell r="D830">
            <v>10.8</v>
          </cell>
          <cell r="E830" t="str">
            <v>FRANCISCO MORAZÁN</v>
          </cell>
        </row>
        <row r="831">
          <cell r="A831" t="str">
            <v>08V67700</v>
          </cell>
          <cell r="B831" t="str">
            <v>P015 - Río Hondo</v>
          </cell>
          <cell r="C831" t="str">
            <v>MS</v>
          </cell>
          <cell r="D831">
            <v>1</v>
          </cell>
          <cell r="E831" t="str">
            <v>FRANCISCO MORAZÁN</v>
          </cell>
        </row>
        <row r="832">
          <cell r="A832" t="str">
            <v>08V68000</v>
          </cell>
          <cell r="B832" t="str">
            <v>P015 - Monte Redondo</v>
          </cell>
          <cell r="C832" t="str">
            <v>MS</v>
          </cell>
          <cell r="D832">
            <v>1.7</v>
          </cell>
          <cell r="E832" t="str">
            <v>FRANCISCO MORAZÁN</v>
          </cell>
        </row>
        <row r="833">
          <cell r="A833" t="str">
            <v>08V68700</v>
          </cell>
          <cell r="B833" t="str">
            <v>Santa Cruz - San Matías - V709</v>
          </cell>
          <cell r="C833" t="str">
            <v>MS</v>
          </cell>
          <cell r="D833">
            <v>15</v>
          </cell>
          <cell r="E833" t="str">
            <v>FRANCISCO MORAZÁN</v>
          </cell>
        </row>
        <row r="834">
          <cell r="A834" t="str">
            <v>08V69500</v>
          </cell>
          <cell r="B834" t="str">
            <v>V698 - Montera</v>
          </cell>
          <cell r="C834" t="str">
            <v>TI</v>
          </cell>
          <cell r="D834">
            <v>5.51</v>
          </cell>
          <cell r="E834" t="str">
            <v>FRANCISCO MORAZÁN</v>
          </cell>
        </row>
        <row r="835">
          <cell r="A835" t="str">
            <v>08V69800</v>
          </cell>
          <cell r="B835" t="str">
            <v>Zambrano - San Francisco de Soroguara</v>
          </cell>
          <cell r="C835" t="str">
            <v>MS</v>
          </cell>
          <cell r="D835">
            <v>5.5</v>
          </cell>
          <cell r="E835" t="str">
            <v>FRANCISCO MORAZÁN</v>
          </cell>
        </row>
        <row r="836">
          <cell r="A836" t="str">
            <v>08V70900</v>
          </cell>
          <cell r="B836" t="str">
            <v>Mateo - Las Gradas - La Brea</v>
          </cell>
          <cell r="C836" t="str">
            <v>MS</v>
          </cell>
          <cell r="D836">
            <v>18.5</v>
          </cell>
          <cell r="E836" t="str">
            <v>FRANCISCO MORAZÁN</v>
          </cell>
        </row>
        <row r="837">
          <cell r="A837" t="str">
            <v>08V71000</v>
          </cell>
          <cell r="B837" t="str">
            <v>La Calera - La Sabana</v>
          </cell>
          <cell r="C837" t="str">
            <v>MS</v>
          </cell>
          <cell r="D837">
            <v>7.02</v>
          </cell>
          <cell r="E837" t="str">
            <v>FRANCISCO MORAZÁN</v>
          </cell>
        </row>
        <row r="838">
          <cell r="A838" t="str">
            <v>08V71200</v>
          </cell>
          <cell r="B838" t="str">
            <v>Lepaterique - Muluaca</v>
          </cell>
          <cell r="C838" t="str">
            <v>MS</v>
          </cell>
          <cell r="D838">
            <v>11.06</v>
          </cell>
          <cell r="E838" t="str">
            <v>FRANCISCO MORAZÁN</v>
          </cell>
        </row>
        <row r="839">
          <cell r="A839" t="str">
            <v>08V72000</v>
          </cell>
          <cell r="B839" t="str">
            <v>Ruta CA-5 - Los Hornos - El Sauce</v>
          </cell>
          <cell r="C839" t="str">
            <v>MS</v>
          </cell>
          <cell r="D839">
            <v>8.1</v>
          </cell>
          <cell r="E839" t="str">
            <v>FRANCISCO MORAZÁN</v>
          </cell>
        </row>
        <row r="840">
          <cell r="A840" t="str">
            <v>08V72100</v>
          </cell>
          <cell r="B840" t="str">
            <v>V720  - Montaña de Izopo - Radar</v>
          </cell>
          <cell r="C840" t="str">
            <v>MS</v>
          </cell>
          <cell r="D840">
            <v>7.4</v>
          </cell>
          <cell r="E840" t="str">
            <v>FRANCISCO MORAZÁN</v>
          </cell>
        </row>
        <row r="841">
          <cell r="A841" t="str">
            <v>08V72200</v>
          </cell>
          <cell r="B841" t="str">
            <v>Montaña de Izopo - Las Trancas</v>
          </cell>
          <cell r="C841" t="str">
            <v>MS</v>
          </cell>
          <cell r="D841">
            <v>5.7</v>
          </cell>
          <cell r="E841" t="str">
            <v>FRANCISCO MORAZÁN</v>
          </cell>
        </row>
        <row r="842">
          <cell r="A842" t="str">
            <v>08V73100</v>
          </cell>
          <cell r="B842" t="str">
            <v>Ojojona - El Aguacatal</v>
          </cell>
          <cell r="C842" t="str">
            <v>MS</v>
          </cell>
          <cell r="D842">
            <v>13.6</v>
          </cell>
          <cell r="E842" t="str">
            <v>FRANCISCO MORAZÁN</v>
          </cell>
        </row>
        <row r="843">
          <cell r="A843" t="str">
            <v>08V73600</v>
          </cell>
          <cell r="B843" t="str">
            <v>V737 - Salalica</v>
          </cell>
          <cell r="C843" t="str">
            <v>MS</v>
          </cell>
          <cell r="D843">
            <v>6.33</v>
          </cell>
          <cell r="E843" t="str">
            <v>FRANCISCO MORAZÁN</v>
          </cell>
        </row>
        <row r="844">
          <cell r="A844" t="str">
            <v>08V73700</v>
          </cell>
          <cell r="B844" t="str">
            <v>San Buena Ventura - El Terrero - Nueva Armenia</v>
          </cell>
          <cell r="C844" t="str">
            <v>MS</v>
          </cell>
          <cell r="D844">
            <v>22.15</v>
          </cell>
          <cell r="E844" t="str">
            <v>FRANCISCO MORAZÁN</v>
          </cell>
        </row>
        <row r="845">
          <cell r="A845" t="str">
            <v>08V74100</v>
          </cell>
          <cell r="B845" t="str">
            <v>CA-5 Sur - Sabana Larga</v>
          </cell>
          <cell r="C845" t="str">
            <v>TI</v>
          </cell>
          <cell r="D845">
            <v>2.4500000000000002</v>
          </cell>
          <cell r="E845" t="str">
            <v>FRANCISCO MORAZÁN</v>
          </cell>
        </row>
        <row r="846">
          <cell r="A846" t="str">
            <v>08V74200</v>
          </cell>
          <cell r="B846" t="str">
            <v>Ruta CA-5 - La Trinidad</v>
          </cell>
          <cell r="C846" t="str">
            <v>MS</v>
          </cell>
          <cell r="D846">
            <v>1.4</v>
          </cell>
          <cell r="E846" t="str">
            <v>FRANCISCO MORAZÁN</v>
          </cell>
        </row>
        <row r="847">
          <cell r="A847" t="str">
            <v>08V74300</v>
          </cell>
          <cell r="B847" t="str">
            <v>Ruta CA-5 - La Cañada (Campo de Futbol)</v>
          </cell>
          <cell r="C847" t="str">
            <v>MS</v>
          </cell>
          <cell r="D847">
            <v>1.63</v>
          </cell>
          <cell r="E847" t="str">
            <v>FRANCISCO MORAZÁN</v>
          </cell>
        </row>
        <row r="848">
          <cell r="A848" t="str">
            <v>08V74400</v>
          </cell>
          <cell r="B848" t="str">
            <v>Ruta CA-5 - La Paz - Los Noques - V737</v>
          </cell>
          <cell r="C848" t="str">
            <v>MS</v>
          </cell>
          <cell r="D848">
            <v>7.12</v>
          </cell>
          <cell r="E848" t="str">
            <v>FRANCISCO MORAZÁN</v>
          </cell>
        </row>
        <row r="849">
          <cell r="A849" t="str">
            <v>08V74500</v>
          </cell>
          <cell r="B849" t="str">
            <v>Apataná - La Paz</v>
          </cell>
          <cell r="C849" t="str">
            <v>MS</v>
          </cell>
          <cell r="D849">
            <v>2.81</v>
          </cell>
          <cell r="E849" t="str">
            <v>FRANCISCO MORAZÁN</v>
          </cell>
        </row>
        <row r="850">
          <cell r="A850" t="str">
            <v>08V74600</v>
          </cell>
          <cell r="B850" t="str">
            <v>Ruta CA-5 Sur - Divisadero - El Rincón</v>
          </cell>
          <cell r="C850" t="str">
            <v>MS</v>
          </cell>
          <cell r="D850">
            <v>5.87</v>
          </cell>
          <cell r="E850" t="str">
            <v>FRANCISCO MORAZÁN</v>
          </cell>
        </row>
        <row r="851">
          <cell r="A851" t="str">
            <v>08V75200</v>
          </cell>
          <cell r="B851" t="str">
            <v>Portillo del Lobo - Reitoca - Curarén</v>
          </cell>
          <cell r="C851" t="str">
            <v>MS</v>
          </cell>
          <cell r="D851">
            <v>39.9</v>
          </cell>
          <cell r="E851" t="str">
            <v>FRANCISCO MORAZÁN</v>
          </cell>
        </row>
        <row r="852">
          <cell r="A852" t="str">
            <v>08V75300</v>
          </cell>
          <cell r="B852" t="str">
            <v>La laguna - Alubaren</v>
          </cell>
          <cell r="C852" t="str">
            <v>MS</v>
          </cell>
          <cell r="D852">
            <v>1.68</v>
          </cell>
          <cell r="E852" t="str">
            <v>FRANCISCO MORAZÁN</v>
          </cell>
        </row>
        <row r="853">
          <cell r="A853" t="str">
            <v>08V76200</v>
          </cell>
          <cell r="B853" t="str">
            <v>Los Tablones - San Miguelito - La Libertad</v>
          </cell>
          <cell r="C853" t="str">
            <v>TI</v>
          </cell>
          <cell r="D853">
            <v>15.18</v>
          </cell>
          <cell r="E853" t="str">
            <v>FRANCISCO MORAZÁN</v>
          </cell>
        </row>
        <row r="854">
          <cell r="A854" t="str">
            <v>08V78200</v>
          </cell>
          <cell r="B854" t="str">
            <v>Tegucigalpa - La Puerta - Las Trancas</v>
          </cell>
          <cell r="C854" t="str">
            <v>MS</v>
          </cell>
          <cell r="D854">
            <v>22.94</v>
          </cell>
          <cell r="E854" t="str">
            <v>FRANCISCO MORAZÁN</v>
          </cell>
        </row>
        <row r="855">
          <cell r="A855" t="str">
            <v>08V78300</v>
          </cell>
          <cell r="B855" t="str">
            <v>La Puerta - El Rincón - Los Arados</v>
          </cell>
          <cell r="C855" t="str">
            <v>MS</v>
          </cell>
          <cell r="D855">
            <v>4.8499999999999996</v>
          </cell>
          <cell r="E855" t="str">
            <v>FRANCISCO MORAZÁN</v>
          </cell>
        </row>
        <row r="856">
          <cell r="A856" t="str">
            <v>08V78400</v>
          </cell>
          <cell r="B856" t="str">
            <v>V782 - Santa Elena</v>
          </cell>
          <cell r="C856" t="str">
            <v>MS</v>
          </cell>
          <cell r="D856">
            <v>3.45</v>
          </cell>
          <cell r="E856" t="str">
            <v>FRANCISCO MORAZÁN</v>
          </cell>
        </row>
        <row r="857">
          <cell r="A857" t="str">
            <v>08V78500</v>
          </cell>
          <cell r="B857" t="str">
            <v>El Aguacate - El Rincón</v>
          </cell>
          <cell r="C857" t="str">
            <v>MS</v>
          </cell>
          <cell r="D857">
            <v>2.65</v>
          </cell>
          <cell r="E857" t="str">
            <v>FRANCISCO MORAZÁN</v>
          </cell>
        </row>
        <row r="858">
          <cell r="A858" t="str">
            <v>08V78600</v>
          </cell>
          <cell r="B858" t="str">
            <v>Tatumbla - Los Arados - El Estero</v>
          </cell>
          <cell r="C858" t="str">
            <v>MS</v>
          </cell>
          <cell r="D858">
            <v>13.65</v>
          </cell>
          <cell r="E858" t="str">
            <v>FRANCISCO MORAZÁN</v>
          </cell>
        </row>
        <row r="859">
          <cell r="A859" t="str">
            <v>08V78800</v>
          </cell>
          <cell r="B859" t="str">
            <v>V786 - Linaca</v>
          </cell>
          <cell r="C859" t="str">
            <v>MS</v>
          </cell>
          <cell r="D859">
            <v>0.4</v>
          </cell>
          <cell r="E859" t="str">
            <v>FRANCISCO MORAZÁN</v>
          </cell>
        </row>
        <row r="860">
          <cell r="A860" t="str">
            <v>08V79000</v>
          </cell>
          <cell r="B860" t="str">
            <v>Ruta CA-5 Sur - (El Tizatillo - El Trapiche - Santa Elena)</v>
          </cell>
          <cell r="C860" t="str">
            <v>MS</v>
          </cell>
          <cell r="D860">
            <v>11.77</v>
          </cell>
          <cell r="E860" t="str">
            <v>FRANCISCO MORAZÁN</v>
          </cell>
        </row>
        <row r="861">
          <cell r="A861" t="str">
            <v>08V81300</v>
          </cell>
          <cell r="B861" t="str">
            <v>Ruta CA-6 - La Estancia - La Ciénaga</v>
          </cell>
          <cell r="C861" t="str">
            <v>MS</v>
          </cell>
          <cell r="D861">
            <v>7</v>
          </cell>
          <cell r="E861" t="str">
            <v>FRANCISCO MORAZÁN</v>
          </cell>
        </row>
        <row r="862">
          <cell r="A862" t="str">
            <v>08V81400</v>
          </cell>
          <cell r="B862" t="str">
            <v>V813 - San Juán del Rancho - La Pancha</v>
          </cell>
          <cell r="C862" t="str">
            <v>MS</v>
          </cell>
          <cell r="D862">
            <v>6.7</v>
          </cell>
          <cell r="E862" t="str">
            <v>FRANCISCO MORAZÁN</v>
          </cell>
        </row>
        <row r="863">
          <cell r="A863" t="str">
            <v>08V81500</v>
          </cell>
          <cell r="B863" t="str">
            <v>V814 - El Terrero</v>
          </cell>
          <cell r="C863" t="str">
            <v>MS</v>
          </cell>
          <cell r="D863">
            <v>2.5</v>
          </cell>
          <cell r="E863" t="str">
            <v>FRANCISCO MORAZÁN</v>
          </cell>
        </row>
        <row r="864">
          <cell r="A864" t="str">
            <v>08V81600</v>
          </cell>
          <cell r="B864" t="str">
            <v>La Travesía (Teg.) - Cantagallo - Guachipilin</v>
          </cell>
          <cell r="C864" t="str">
            <v>MS</v>
          </cell>
          <cell r="D864">
            <v>12</v>
          </cell>
          <cell r="E864" t="str">
            <v>FRANCISCO MORAZÁN</v>
          </cell>
        </row>
        <row r="865">
          <cell r="A865" t="str">
            <v>08V81700</v>
          </cell>
          <cell r="B865" t="str">
            <v>Santa Lucía - Cantagallo</v>
          </cell>
          <cell r="C865" t="str">
            <v>MS</v>
          </cell>
          <cell r="D865">
            <v>5</v>
          </cell>
          <cell r="E865" t="str">
            <v>FRANCISCO MORAZÁN</v>
          </cell>
        </row>
        <row r="866">
          <cell r="A866" t="str">
            <v>08V82800</v>
          </cell>
          <cell r="B866" t="str">
            <v>P025 - Aldea Cerro Grande</v>
          </cell>
          <cell r="C866" t="str">
            <v>MS</v>
          </cell>
          <cell r="D866">
            <v>5</v>
          </cell>
          <cell r="E866" t="str">
            <v>FRANCISCO MORAZÁN</v>
          </cell>
        </row>
        <row r="867">
          <cell r="A867" t="str">
            <v>08V83000</v>
          </cell>
          <cell r="B867" t="str">
            <v>Valle de Angeles - El Guayabo - Villa de San Francisco</v>
          </cell>
          <cell r="C867" t="str">
            <v>TI</v>
          </cell>
          <cell r="D867">
            <v>12.48</v>
          </cell>
          <cell r="E867" t="str">
            <v>FRANCISCO MORAZÁN</v>
          </cell>
        </row>
        <row r="868">
          <cell r="A868" t="str">
            <v>08V83700</v>
          </cell>
          <cell r="B868" t="str">
            <v>El Zamorano - El Jicarito</v>
          </cell>
          <cell r="C868" t="str">
            <v>MS</v>
          </cell>
          <cell r="D868">
            <v>1.62</v>
          </cell>
          <cell r="E868" t="str">
            <v>FRANCISCO MORAZÁN</v>
          </cell>
        </row>
        <row r="869">
          <cell r="A869" t="str">
            <v>08V83800</v>
          </cell>
          <cell r="B869" t="str">
            <v>El Jicarito - San Antonio de Oriente</v>
          </cell>
          <cell r="C869" t="str">
            <v>MS</v>
          </cell>
          <cell r="D869">
            <v>4.5</v>
          </cell>
          <cell r="E869" t="str">
            <v>FRANCISCO MORAZÁN</v>
          </cell>
        </row>
        <row r="870">
          <cell r="A870" t="str">
            <v>08V84300</v>
          </cell>
          <cell r="B870" t="str">
            <v>El Chaguite - Salalica</v>
          </cell>
          <cell r="C870" t="str">
            <v>MS</v>
          </cell>
          <cell r="D870">
            <v>24.92</v>
          </cell>
          <cell r="E870" t="str">
            <v>FRANCISCO MORAZÁN</v>
          </cell>
        </row>
        <row r="871">
          <cell r="A871" t="str">
            <v>08V84400</v>
          </cell>
          <cell r="B871" t="str">
            <v>V843 - San Rafael</v>
          </cell>
          <cell r="C871" t="str">
            <v>TI</v>
          </cell>
          <cell r="D871">
            <v>2.5</v>
          </cell>
          <cell r="E871" t="str">
            <v>FRANCISCO MORAZÁN</v>
          </cell>
        </row>
        <row r="872">
          <cell r="A872" t="str">
            <v>08V85300</v>
          </cell>
          <cell r="B872" t="str">
            <v>Tegucigalpa - Cofradía  - Zepate</v>
          </cell>
          <cell r="C872" t="str">
            <v>MS</v>
          </cell>
          <cell r="D872">
            <v>21</v>
          </cell>
          <cell r="E872" t="str">
            <v>FRANCISCO MORAZÁN</v>
          </cell>
        </row>
        <row r="873">
          <cell r="A873" t="str">
            <v>08V85400</v>
          </cell>
          <cell r="B873" t="str">
            <v>Talanga - Agua Blanca</v>
          </cell>
          <cell r="C873" t="str">
            <v>MS</v>
          </cell>
          <cell r="D873">
            <v>2.2000000000000002</v>
          </cell>
          <cell r="E873" t="str">
            <v>FRANCISCO MORAZÁN</v>
          </cell>
        </row>
        <row r="874">
          <cell r="A874" t="str">
            <v>08V86300</v>
          </cell>
          <cell r="B874" t="str">
            <v>P015 - Mata de Platano - Agalteca</v>
          </cell>
          <cell r="C874" t="str">
            <v>MS</v>
          </cell>
          <cell r="D874">
            <v>23.4</v>
          </cell>
          <cell r="E874" t="str">
            <v>FRANCISCO MORAZÁN</v>
          </cell>
        </row>
        <row r="875">
          <cell r="A875" t="str">
            <v>08V86400</v>
          </cell>
          <cell r="B875" t="str">
            <v>P015 - La Venta</v>
          </cell>
          <cell r="C875" t="str">
            <v>MS</v>
          </cell>
          <cell r="D875">
            <v>1.5</v>
          </cell>
          <cell r="E875" t="str">
            <v>FRANCISCO MORAZÁN</v>
          </cell>
        </row>
        <row r="876">
          <cell r="A876" t="str">
            <v>08V86600</v>
          </cell>
          <cell r="B876" t="str">
            <v>V868 - Candelaria - Retorno Bus</v>
          </cell>
          <cell r="C876" t="str">
            <v>TI</v>
          </cell>
          <cell r="D876">
            <v>2.89</v>
          </cell>
          <cell r="E876" t="str">
            <v>FRANCISCO MORAZÁN</v>
          </cell>
        </row>
        <row r="877">
          <cell r="A877" t="str">
            <v>08V86700</v>
          </cell>
          <cell r="B877" t="str">
            <v>V868 - Calendaria</v>
          </cell>
          <cell r="C877" t="str">
            <v>TI</v>
          </cell>
          <cell r="D877">
            <v>1.71</v>
          </cell>
          <cell r="E877" t="str">
            <v>FRANCISCO MORAZÁN</v>
          </cell>
        </row>
        <row r="878">
          <cell r="A878" t="str">
            <v>08V86800</v>
          </cell>
          <cell r="B878" t="str">
            <v>P015 - Agalteca</v>
          </cell>
          <cell r="C878" t="str">
            <v>MS</v>
          </cell>
          <cell r="D878">
            <v>20.8</v>
          </cell>
          <cell r="E878" t="str">
            <v>FRANCISCO MORAZÁN</v>
          </cell>
        </row>
        <row r="879">
          <cell r="A879" t="str">
            <v>08V86900</v>
          </cell>
          <cell r="B879" t="str">
            <v>P015 - Agua Blanca</v>
          </cell>
          <cell r="C879" t="str">
            <v>MS</v>
          </cell>
          <cell r="D879">
            <v>2</v>
          </cell>
          <cell r="E879" t="str">
            <v>FRANCISCO MORAZÁN</v>
          </cell>
        </row>
        <row r="880">
          <cell r="A880" t="str">
            <v>08V87000</v>
          </cell>
          <cell r="B880" t="str">
            <v>V878 - El Aguacatal - Las Delicias - P043</v>
          </cell>
          <cell r="C880" t="str">
            <v>MS</v>
          </cell>
          <cell r="D880">
            <v>12.75</v>
          </cell>
          <cell r="E880" t="str">
            <v>FRANCISCO MORAZÁN</v>
          </cell>
        </row>
        <row r="881">
          <cell r="A881" t="str">
            <v>08V87300</v>
          </cell>
          <cell r="B881" t="str">
            <v>Agalteca - Vallecillo - San José de La Mora</v>
          </cell>
          <cell r="C881" t="str">
            <v>MS</v>
          </cell>
          <cell r="D881">
            <v>29.87</v>
          </cell>
          <cell r="E881" t="str">
            <v>FRANCISCO MORAZÁN</v>
          </cell>
        </row>
        <row r="882">
          <cell r="A882" t="str">
            <v>08V87800</v>
          </cell>
          <cell r="B882" t="str">
            <v>V868 - El Suyatal</v>
          </cell>
          <cell r="C882" t="str">
            <v>MS</v>
          </cell>
          <cell r="D882">
            <v>11.7</v>
          </cell>
          <cell r="E882" t="str">
            <v>FRANCISCO MORAZÁN</v>
          </cell>
        </row>
        <row r="883">
          <cell r="A883" t="str">
            <v>08V88300</v>
          </cell>
          <cell r="B883" t="str">
            <v>P015 - Jalaca</v>
          </cell>
          <cell r="C883" t="str">
            <v>MS</v>
          </cell>
          <cell r="D883">
            <v>6.9</v>
          </cell>
          <cell r="E883" t="str">
            <v>FRANCISCO MORAZÁN</v>
          </cell>
        </row>
        <row r="884">
          <cell r="A884" t="str">
            <v>08V88500</v>
          </cell>
          <cell r="B884" t="str">
            <v>P015 - Hato Viejo - Corralitos</v>
          </cell>
          <cell r="C884" t="str">
            <v>MS</v>
          </cell>
          <cell r="D884">
            <v>15.29</v>
          </cell>
          <cell r="E884" t="str">
            <v>FRANCISCO MORAZÁN</v>
          </cell>
        </row>
        <row r="885">
          <cell r="A885" t="str">
            <v>08V88800</v>
          </cell>
          <cell r="B885" t="str">
            <v>La Jagua - Jalteva - El Tablón</v>
          </cell>
          <cell r="C885" t="str">
            <v>MS</v>
          </cell>
          <cell r="D885">
            <v>3</v>
          </cell>
          <cell r="E885" t="str">
            <v>FRANCISCO MORAZÁN</v>
          </cell>
        </row>
        <row r="886">
          <cell r="A886" t="str">
            <v>08V89300</v>
          </cell>
          <cell r="B886" t="str">
            <v>P043 - Cedros</v>
          </cell>
          <cell r="C886" t="str">
            <v>MS</v>
          </cell>
          <cell r="D886">
            <v>1.2</v>
          </cell>
          <cell r="E886" t="str">
            <v>FRANCISCO MORAZÁN</v>
          </cell>
        </row>
        <row r="887">
          <cell r="A887" t="str">
            <v>08V89700</v>
          </cell>
          <cell r="B887" t="str">
            <v>P043 - El Pedernal - Hervederos</v>
          </cell>
          <cell r="C887" t="str">
            <v>MS</v>
          </cell>
          <cell r="D887">
            <v>11.14</v>
          </cell>
          <cell r="E887" t="str">
            <v>FRANCISCO MORAZÁN</v>
          </cell>
        </row>
        <row r="888">
          <cell r="A888" t="str">
            <v>08V89900</v>
          </cell>
          <cell r="B888" t="str">
            <v>San Ignacio - Hervederos</v>
          </cell>
          <cell r="C888" t="str">
            <v>MS</v>
          </cell>
          <cell r="D888">
            <v>6.5</v>
          </cell>
          <cell r="E888" t="str">
            <v>FRANCISCO MORAZÁN</v>
          </cell>
        </row>
        <row r="889">
          <cell r="A889" t="str">
            <v>08V90000</v>
          </cell>
          <cell r="B889" t="str">
            <v>Hervederos - Urrutia</v>
          </cell>
          <cell r="C889" t="str">
            <v>MS</v>
          </cell>
          <cell r="D889">
            <v>13</v>
          </cell>
          <cell r="E889" t="str">
            <v>FRANCISCO MORAZÁN</v>
          </cell>
        </row>
        <row r="890">
          <cell r="A890" t="str">
            <v>08V90100</v>
          </cell>
          <cell r="B890" t="str">
            <v>V900 - Escano de Tepales</v>
          </cell>
          <cell r="C890" t="str">
            <v>MS</v>
          </cell>
          <cell r="D890">
            <v>4</v>
          </cell>
          <cell r="E890" t="str">
            <v>FRANCISCO MORAZÁN</v>
          </cell>
        </row>
        <row r="891">
          <cell r="A891" t="str">
            <v>08V90200</v>
          </cell>
          <cell r="B891" t="str">
            <v>El Porvenir - El Terrero - El Pedernal</v>
          </cell>
          <cell r="C891" t="str">
            <v>MS</v>
          </cell>
          <cell r="D891">
            <v>10.4</v>
          </cell>
          <cell r="E891" t="str">
            <v>FRANCISCO MORAZÁN</v>
          </cell>
        </row>
        <row r="892">
          <cell r="A892" t="str">
            <v>08V92200</v>
          </cell>
          <cell r="B892" t="str">
            <v>El Guantillo - Agua Caliente - S105</v>
          </cell>
          <cell r="C892" t="str">
            <v>MS</v>
          </cell>
          <cell r="D892">
            <v>25</v>
          </cell>
          <cell r="E892" t="str">
            <v>FRANCISCO MORAZÁN</v>
          </cell>
        </row>
        <row r="893">
          <cell r="A893" t="str">
            <v>08V92300</v>
          </cell>
          <cell r="B893" t="str">
            <v>Trinidad de Quebradas - El Guantillo</v>
          </cell>
          <cell r="C893" t="str">
            <v>TI</v>
          </cell>
          <cell r="D893">
            <v>15</v>
          </cell>
          <cell r="E893" t="str">
            <v>FRANCISCO MORAZÁN</v>
          </cell>
        </row>
        <row r="894">
          <cell r="A894" t="str">
            <v>08V93200</v>
          </cell>
          <cell r="B894" t="str">
            <v>P015 - El Tomate - Orica</v>
          </cell>
          <cell r="C894" t="str">
            <v>MS</v>
          </cell>
          <cell r="D894">
            <v>28.3</v>
          </cell>
          <cell r="E894" t="str">
            <v>FRANCISCO MORAZÁN</v>
          </cell>
        </row>
        <row r="895">
          <cell r="A895" t="str">
            <v>08V93300</v>
          </cell>
          <cell r="B895" t="str">
            <v>Orica - San Francisco de Ocote - Guatemalita</v>
          </cell>
          <cell r="C895" t="str">
            <v>MS</v>
          </cell>
          <cell r="D895">
            <v>21.88</v>
          </cell>
          <cell r="E895" t="str">
            <v>FRANCISCO MORAZÁN</v>
          </cell>
        </row>
        <row r="896">
          <cell r="A896" t="str">
            <v>08V93400</v>
          </cell>
          <cell r="B896" t="str">
            <v>P043 - Guatemalita</v>
          </cell>
          <cell r="C896" t="str">
            <v>MS</v>
          </cell>
          <cell r="D896">
            <v>22.5</v>
          </cell>
          <cell r="E896" t="str">
            <v>FRANCISCO MORAZÁN</v>
          </cell>
        </row>
        <row r="897">
          <cell r="A897" t="str">
            <v>08V93710</v>
          </cell>
          <cell r="B897" t="str">
            <v>San Fco. del Ocote - Guayape (de: San Fco. a: LD FM/OL)</v>
          </cell>
          <cell r="C897" t="str">
            <v>MS</v>
          </cell>
          <cell r="D897">
            <v>1.46</v>
          </cell>
          <cell r="E897" t="str">
            <v>FRANCISCO MORAZÁN</v>
          </cell>
        </row>
        <row r="898">
          <cell r="A898" t="str">
            <v>08V94020</v>
          </cell>
          <cell r="B898" t="str">
            <v>P015 - El Salto - V942 (de:LD OL/FM a:V942)</v>
          </cell>
          <cell r="C898" t="str">
            <v>MS</v>
          </cell>
          <cell r="D898">
            <v>3.23</v>
          </cell>
          <cell r="E898" t="str">
            <v>FRANCISCO MORAZÁN</v>
          </cell>
        </row>
        <row r="899">
          <cell r="A899" t="str">
            <v>08V94100</v>
          </cell>
          <cell r="B899" t="str">
            <v>P015 - Sanquin</v>
          </cell>
          <cell r="C899" t="str">
            <v>MS</v>
          </cell>
          <cell r="D899">
            <v>4.72</v>
          </cell>
          <cell r="E899" t="str">
            <v>FRANCISCO MORAZÁN</v>
          </cell>
        </row>
        <row r="900">
          <cell r="A900" t="str">
            <v>08V94200</v>
          </cell>
          <cell r="B900" t="str">
            <v>V941 - Gones</v>
          </cell>
          <cell r="C900" t="str">
            <v>MS</v>
          </cell>
          <cell r="D900">
            <v>2.64</v>
          </cell>
          <cell r="E900" t="str">
            <v>FRANCISCO MORAZÁN</v>
          </cell>
        </row>
        <row r="901">
          <cell r="A901" t="str">
            <v>08V95400</v>
          </cell>
          <cell r="B901" t="str">
            <v>Guaimaca - Rio Abajo - Casas Viejas</v>
          </cell>
          <cell r="C901" t="str">
            <v>MS</v>
          </cell>
          <cell r="D901">
            <v>21.6</v>
          </cell>
          <cell r="E901" t="str">
            <v>FRANCISCO MORAZÁN</v>
          </cell>
        </row>
        <row r="902">
          <cell r="A902" t="str">
            <v>08V95510</v>
          </cell>
          <cell r="B902" t="str">
            <v>Casas Viejas - El Chelón (de: Casas Viejas a: LD. FM/EP)</v>
          </cell>
          <cell r="C902" t="str">
            <v>TI</v>
          </cell>
          <cell r="D902">
            <v>5.3</v>
          </cell>
          <cell r="E902" t="str">
            <v>FRANCISCO MORAZÁN</v>
          </cell>
        </row>
        <row r="903">
          <cell r="A903" t="str">
            <v>08V95600</v>
          </cell>
          <cell r="B903" t="str">
            <v>Agua Fría - Cerro Bonito</v>
          </cell>
          <cell r="C903" t="str">
            <v>MS</v>
          </cell>
          <cell r="D903">
            <v>7.6</v>
          </cell>
          <cell r="E903" t="str">
            <v>FRANCISCO MORAZÁN</v>
          </cell>
        </row>
        <row r="904">
          <cell r="A904" t="str">
            <v>08V95700</v>
          </cell>
          <cell r="B904" t="str">
            <v>El Zarzal - San Marcos</v>
          </cell>
          <cell r="C904" t="str">
            <v>MS</v>
          </cell>
          <cell r="D904">
            <v>12.2</v>
          </cell>
          <cell r="E904" t="str">
            <v>FRANCISCO MORAZÁN</v>
          </cell>
        </row>
        <row r="905">
          <cell r="A905" t="str">
            <v>08V95900</v>
          </cell>
          <cell r="B905" t="str">
            <v>El Ingenio -  Zurzular - Quebrada Arriba</v>
          </cell>
          <cell r="C905" t="str">
            <v>MS</v>
          </cell>
          <cell r="D905">
            <v>23.32</v>
          </cell>
          <cell r="E905" t="str">
            <v>FRANCISCO MORAZÁN</v>
          </cell>
        </row>
        <row r="906">
          <cell r="A906" t="str">
            <v>08V96000</v>
          </cell>
          <cell r="B906" t="str">
            <v>V959 - Las Delicias</v>
          </cell>
          <cell r="C906" t="str">
            <v>MS</v>
          </cell>
          <cell r="D906">
            <v>2.75</v>
          </cell>
          <cell r="E906" t="str">
            <v>FRANCISCO MORAZÁN</v>
          </cell>
        </row>
        <row r="907">
          <cell r="A907" t="str">
            <v>08V96100</v>
          </cell>
          <cell r="B907" t="str">
            <v>V959 - Cofradía - El Encinal</v>
          </cell>
          <cell r="C907" t="str">
            <v>MS</v>
          </cell>
          <cell r="D907">
            <v>17.16</v>
          </cell>
          <cell r="E907" t="str">
            <v>FRANCISCO MORAZÁN</v>
          </cell>
        </row>
        <row r="908">
          <cell r="A908" t="str">
            <v>08V96200</v>
          </cell>
          <cell r="B908" t="str">
            <v>Tres Candiles - Cofradía</v>
          </cell>
          <cell r="C908" t="str">
            <v>MS</v>
          </cell>
          <cell r="D908">
            <v>8.9</v>
          </cell>
          <cell r="E908" t="str">
            <v>FRANCISCO MORAZÁN</v>
          </cell>
        </row>
        <row r="909">
          <cell r="A909" t="str">
            <v>08V96300</v>
          </cell>
          <cell r="B909" t="str">
            <v>S037 - Tomatin - Jicarito</v>
          </cell>
          <cell r="C909" t="str">
            <v>MS</v>
          </cell>
          <cell r="D909">
            <v>3.48</v>
          </cell>
          <cell r="E909" t="str">
            <v>FRANCISCO MORAZÁN</v>
          </cell>
        </row>
        <row r="910">
          <cell r="A910" t="str">
            <v>08V96400</v>
          </cell>
          <cell r="B910" t="str">
            <v>San Juan de Flores - El Carbón - San José de Ramos</v>
          </cell>
          <cell r="C910" t="str">
            <v>MS</v>
          </cell>
          <cell r="D910">
            <v>7.8</v>
          </cell>
          <cell r="E910" t="str">
            <v>FRANCISCO MORAZÁN</v>
          </cell>
        </row>
        <row r="911">
          <cell r="A911" t="str">
            <v>08V96500</v>
          </cell>
          <cell r="B911" t="str">
            <v>El Carbon - El Mulular</v>
          </cell>
          <cell r="C911" t="str">
            <v>TI</v>
          </cell>
          <cell r="D911">
            <v>2.75</v>
          </cell>
          <cell r="E911" t="str">
            <v>FRANCISCO MORAZÁN</v>
          </cell>
        </row>
        <row r="912">
          <cell r="A912" t="str">
            <v>08V96600</v>
          </cell>
          <cell r="B912" t="str">
            <v>P037 - El Hatillo - Pajarillo</v>
          </cell>
          <cell r="C912" t="str">
            <v>MS</v>
          </cell>
          <cell r="D912">
            <v>6.83</v>
          </cell>
          <cell r="E912" t="str">
            <v>FRANCISCO MORAZÁN</v>
          </cell>
        </row>
        <row r="913">
          <cell r="A913" t="str">
            <v>08V96700</v>
          </cell>
          <cell r="B913" t="str">
            <v>Tomatin - Bartolo</v>
          </cell>
          <cell r="C913" t="str">
            <v>TI</v>
          </cell>
          <cell r="D913">
            <v>4.17</v>
          </cell>
          <cell r="E913" t="str">
            <v>FRANCISCO MORAZÁN</v>
          </cell>
        </row>
        <row r="914">
          <cell r="A914" t="str">
            <v>08V96800</v>
          </cell>
          <cell r="B914" t="str">
            <v>P037 - Pacaya</v>
          </cell>
          <cell r="C914" t="str">
            <v>TI</v>
          </cell>
          <cell r="D914">
            <v>13.43</v>
          </cell>
          <cell r="E914" t="str">
            <v>FRANCISCO MORAZÁN</v>
          </cell>
        </row>
        <row r="915">
          <cell r="A915" t="str">
            <v>08V96900</v>
          </cell>
          <cell r="B915" t="str">
            <v>V968 - El Bosque</v>
          </cell>
          <cell r="C915" t="str">
            <v>TI</v>
          </cell>
          <cell r="D915">
            <v>5.36</v>
          </cell>
          <cell r="E915" t="str">
            <v>FRANCISCO MORAZÁN</v>
          </cell>
        </row>
        <row r="916">
          <cell r="A916" t="str">
            <v>08V97000</v>
          </cell>
          <cell r="B916" t="str">
            <v>Trujillito - El Ocoto</v>
          </cell>
          <cell r="C916" t="str">
            <v>MS</v>
          </cell>
          <cell r="D916">
            <v>3.53</v>
          </cell>
          <cell r="E916" t="str">
            <v>FRANCISCO MORAZÁN</v>
          </cell>
        </row>
        <row r="917">
          <cell r="A917" t="str">
            <v>08V97100</v>
          </cell>
          <cell r="B917" t="str">
            <v>El Encinal - Bañadero - Agua Fria</v>
          </cell>
          <cell r="C917" t="str">
            <v>TI</v>
          </cell>
          <cell r="D917">
            <v>5.89</v>
          </cell>
          <cell r="E917" t="str">
            <v>FRANCISCO MORAZÁN</v>
          </cell>
        </row>
        <row r="918">
          <cell r="A918" t="str">
            <v>08V97200</v>
          </cell>
          <cell r="B918" t="str">
            <v>El Junco - La Esperanza</v>
          </cell>
          <cell r="C918" t="str">
            <v>TI</v>
          </cell>
          <cell r="D918">
            <v>1.48</v>
          </cell>
          <cell r="E918" t="str">
            <v>FRANCISCO MORAZÁN</v>
          </cell>
        </row>
        <row r="919">
          <cell r="A919" t="str">
            <v>08V97300</v>
          </cell>
          <cell r="B919" t="str">
            <v>V961 - Tenchon</v>
          </cell>
          <cell r="C919" t="str">
            <v>TI</v>
          </cell>
          <cell r="D919">
            <v>1.56</v>
          </cell>
          <cell r="E919" t="str">
            <v>FRANCISCO MORAZÁN</v>
          </cell>
        </row>
        <row r="920">
          <cell r="A920" t="str">
            <v>09S13110</v>
          </cell>
          <cell r="B920" t="str">
            <v>Ruta 131, Puerto Lempira - Acceso a Mocorón
Puerto Lempira</v>
          </cell>
          <cell r="C920" t="str">
            <v>MS</v>
          </cell>
          <cell r="D920">
            <v>67.489999999999995</v>
          </cell>
          <cell r="E920" t="str">
            <v>GRACIAS A DIOS</v>
          </cell>
        </row>
        <row r="921">
          <cell r="A921" t="str">
            <v>09S13120</v>
          </cell>
          <cell r="B921" t="str">
            <v>Ruta 131, Mocorón - Pranzail
Desvío a Mocorón</v>
          </cell>
          <cell r="C921" t="str">
            <v>MS</v>
          </cell>
          <cell r="D921">
            <v>21.63</v>
          </cell>
          <cell r="E921" t="str">
            <v>GRACIAS A DIOS</v>
          </cell>
        </row>
        <row r="922">
          <cell r="A922" t="str">
            <v>09S13130</v>
          </cell>
          <cell r="B922" t="str">
            <v>Ruta 131, Pranzail - Rus-Rus
Pranzail, (Desvío a Leimus)</v>
          </cell>
          <cell r="C922" t="str">
            <v>MS</v>
          </cell>
          <cell r="D922">
            <v>34.57</v>
          </cell>
          <cell r="E922" t="str">
            <v>GRACIAS A DIOS</v>
          </cell>
        </row>
        <row r="923">
          <cell r="A923" t="str">
            <v>09S13140</v>
          </cell>
          <cell r="B923" t="str">
            <v>Ruta 131, Rus-Rus - Ahuasbila
Rus-Rus</v>
          </cell>
          <cell r="C923" t="str">
            <v>MS</v>
          </cell>
          <cell r="D923">
            <v>54.16</v>
          </cell>
          <cell r="E923" t="str">
            <v>GRACIAS A DIOS</v>
          </cell>
        </row>
        <row r="924">
          <cell r="A924" t="str">
            <v>09S13310</v>
          </cell>
          <cell r="B924" t="str">
            <v>Ruta 133, S137 - Auka
Desvío en carretera a Leimus desde Ruta 137</v>
          </cell>
          <cell r="C924" t="str">
            <v>MS</v>
          </cell>
          <cell r="D924">
            <v>51.29</v>
          </cell>
          <cell r="E924" t="str">
            <v>GRACIAS A DIOS</v>
          </cell>
        </row>
        <row r="925">
          <cell r="A925" t="str">
            <v>09S13710</v>
          </cell>
          <cell r="B925" t="str">
            <v>Ruta 137, S131 - Pranzail - Leimus
Pranzail</v>
          </cell>
          <cell r="C925" t="str">
            <v>MS</v>
          </cell>
          <cell r="D925">
            <v>21</v>
          </cell>
          <cell r="E925" t="str">
            <v>GRACIAS A DIOS</v>
          </cell>
        </row>
        <row r="926">
          <cell r="A926" t="str">
            <v>09S13910</v>
          </cell>
          <cell r="B926" t="str">
            <v>Ruta 139, S131 - Tapanlaya
Desvío en Ruta 131, a Pranzail</v>
          </cell>
          <cell r="C926" t="str">
            <v>MS</v>
          </cell>
          <cell r="D926">
            <v>12</v>
          </cell>
          <cell r="E926" t="str">
            <v>GRACIAS A DIOS</v>
          </cell>
        </row>
        <row r="927">
          <cell r="A927" t="str">
            <v>09S14110</v>
          </cell>
          <cell r="B927" t="str">
            <v>Ruta 141, S131 - Mistruck
Desvío en Ruta 131, a Puerto Lempira</v>
          </cell>
          <cell r="C927" t="str">
            <v>MS</v>
          </cell>
          <cell r="D927">
            <v>5</v>
          </cell>
          <cell r="E927" t="str">
            <v>GRACIAS A DIOS</v>
          </cell>
        </row>
        <row r="928">
          <cell r="A928" t="str">
            <v>09S14310</v>
          </cell>
          <cell r="B928" t="str">
            <v>Ruta 143, S131 - Mocorón
Desvío en Ruta 131, a Puerto Lempira</v>
          </cell>
          <cell r="C928" t="str">
            <v>MS</v>
          </cell>
          <cell r="D928">
            <v>10</v>
          </cell>
          <cell r="E928" t="str">
            <v>GRACIAS A DIOS</v>
          </cell>
        </row>
        <row r="929">
          <cell r="A929" t="str">
            <v>09S14510</v>
          </cell>
          <cell r="B929" t="str">
            <v>Ruta 145, S131 - Acceso a Suhi
Desvío en Ruta 131, a Pranzail</v>
          </cell>
          <cell r="C929" t="str">
            <v>MS</v>
          </cell>
          <cell r="D929">
            <v>9.5</v>
          </cell>
          <cell r="E929" t="str">
            <v>GRACIAS A DIOS</v>
          </cell>
        </row>
        <row r="930">
          <cell r="A930" t="str">
            <v>09S14710</v>
          </cell>
          <cell r="B930" t="str">
            <v>Ruta 147, S131 - Acceso a Pure Oil (La Piur)</v>
          </cell>
          <cell r="C930" t="str">
            <v>MS</v>
          </cell>
          <cell r="D930">
            <v>7</v>
          </cell>
          <cell r="E930" t="str">
            <v>GRACIAS A DIOS</v>
          </cell>
        </row>
        <row r="931">
          <cell r="A931" t="str">
            <v>09V21000</v>
          </cell>
          <cell r="B931" t="str">
            <v xml:space="preserve"> S131 - Sirsirtara 09V22000  S131 - Pranza</v>
          </cell>
          <cell r="C931" t="str">
            <v>TI</v>
          </cell>
          <cell r="D931">
            <v>6</v>
          </cell>
          <cell r="E931" t="str">
            <v>GRACIAS A DIOS</v>
          </cell>
        </row>
        <row r="932">
          <cell r="A932" t="str">
            <v>09V22000</v>
          </cell>
          <cell r="B932" t="str">
            <v xml:space="preserve"> S131 - Pranza</v>
          </cell>
          <cell r="C932" t="str">
            <v>TI</v>
          </cell>
          <cell r="D932">
            <v>7</v>
          </cell>
          <cell r="E932" t="str">
            <v>GRACIAS A DIOS</v>
          </cell>
        </row>
        <row r="933">
          <cell r="A933" t="str">
            <v>09V23000</v>
          </cell>
          <cell r="B933" t="str">
            <v xml:space="preserve"> S133 - Lisagnipura</v>
          </cell>
          <cell r="C933" t="str">
            <v>TI</v>
          </cell>
          <cell r="D933">
            <v>21</v>
          </cell>
          <cell r="E933" t="str">
            <v>GRACIAS A DIOS</v>
          </cell>
        </row>
        <row r="934">
          <cell r="A934" t="str">
            <v>09V24000</v>
          </cell>
          <cell r="B934" t="str">
            <v xml:space="preserve"> S133 - Liwakuria </v>
          </cell>
          <cell r="C934" t="str">
            <v>MS</v>
          </cell>
          <cell r="D934">
            <v>4</v>
          </cell>
          <cell r="E934" t="str">
            <v>GRACIAS A DIOS</v>
          </cell>
        </row>
        <row r="935">
          <cell r="A935" t="str">
            <v>09V25000</v>
          </cell>
          <cell r="B935" t="str">
            <v xml:space="preserve"> V968 - Tocamacho - Bataya</v>
          </cell>
          <cell r="C935" t="str">
            <v>TI</v>
          </cell>
          <cell r="D935">
            <v>10.71</v>
          </cell>
          <cell r="E935" t="str">
            <v>GRACIAS A DIOS</v>
          </cell>
        </row>
        <row r="936">
          <cell r="A936" t="str">
            <v>10P01160</v>
          </cell>
          <cell r="B936" t="str">
            <v>Ruta CA-11-A, Límite Deptal. Lempira/Intibucá - San Juan
Límite Deptal. Lempira/Intibucá</v>
          </cell>
          <cell r="C936" t="str">
            <v>TD</v>
          </cell>
          <cell r="D936">
            <v>13.61</v>
          </cell>
          <cell r="E936" t="str">
            <v>INTIBUCA</v>
          </cell>
        </row>
        <row r="937">
          <cell r="A937" t="str">
            <v>10P01170</v>
          </cell>
          <cell r="B937" t="str">
            <v>Ruta CA-11-A, San Juan - San Miguelito
San Juan (Desvío a Erandique por Ruta 116)</v>
          </cell>
          <cell r="C937" t="str">
            <v>TD</v>
          </cell>
          <cell r="D937">
            <v>10.11</v>
          </cell>
          <cell r="E937" t="str">
            <v>INTIBUCA</v>
          </cell>
        </row>
        <row r="938">
          <cell r="A938" t="str">
            <v>10P01175</v>
          </cell>
          <cell r="B938" t="str">
            <v>Ruta CA-11A, San Miguelito - Yamaranguila - La Esperanza
San Miguelito</v>
          </cell>
          <cell r="C938" t="str">
            <v>MS</v>
          </cell>
          <cell r="D938">
            <v>35.5</v>
          </cell>
          <cell r="E938" t="str">
            <v>INTIBUCA</v>
          </cell>
        </row>
        <row r="939">
          <cell r="A939" t="str">
            <v>10P01180</v>
          </cell>
          <cell r="B939" t="str">
            <v>Ruta CA-11-A, La Esperanza - Limite Deptal. Intibuca/La Paz
La Esperanza (Salida a Marcala)</v>
          </cell>
          <cell r="C939" t="str">
            <v>TD</v>
          </cell>
          <cell r="D939">
            <v>18.2</v>
          </cell>
          <cell r="E939" t="str">
            <v>INTIBUCA</v>
          </cell>
        </row>
        <row r="940">
          <cell r="A940" t="str">
            <v>10P02220</v>
          </cell>
          <cell r="B940" t="str">
            <v>Ruta 22, Límite Deptal. Comayagua/Intibucá - Jesús de Otoro
Límite Deptal. Comayagua/Intibucá (Portillo)</v>
          </cell>
          <cell r="C940" t="str">
            <v>TD</v>
          </cell>
          <cell r="D940">
            <v>19.510000000000002</v>
          </cell>
          <cell r="E940" t="str">
            <v>INTIBUCA</v>
          </cell>
        </row>
        <row r="941">
          <cell r="A941" t="str">
            <v>10P02230</v>
          </cell>
          <cell r="B941" t="str">
            <v>Ruta 22, Jesús de Otoro - La Esperanza
Desvío a Jesús de Otoro</v>
          </cell>
          <cell r="C941" t="str">
            <v>TD</v>
          </cell>
          <cell r="D941">
            <v>36.19</v>
          </cell>
          <cell r="E941" t="str">
            <v>INTIBUCA</v>
          </cell>
        </row>
        <row r="942">
          <cell r="A942" t="str">
            <v>10S11690</v>
          </cell>
          <cell r="B942" t="str">
            <v>Ruta 116, Límite Deptal. Lempira/Intibucá - San Juan
Límite Deptal. Lempira/Intibucá (Cruz de Piedra)</v>
          </cell>
          <cell r="C942" t="str">
            <v>MS</v>
          </cell>
          <cell r="D942">
            <v>5.12</v>
          </cell>
          <cell r="E942" t="str">
            <v>INTIBUCA</v>
          </cell>
        </row>
        <row r="943">
          <cell r="A943" t="str">
            <v>10S11810</v>
          </cell>
          <cell r="B943" t="str">
            <v>Ruta 118, CA-11A - Camasca
Ruta CA-11A</v>
          </cell>
          <cell r="C943" t="str">
            <v>MS</v>
          </cell>
          <cell r="D943">
            <v>58.05</v>
          </cell>
          <cell r="E943" t="str">
            <v>INTIBUCA</v>
          </cell>
        </row>
        <row r="944">
          <cell r="A944" t="str">
            <v>10S11820</v>
          </cell>
          <cell r="B944" t="str">
            <v>Ruta 118, Camasca - Santa Lucía
Camasca, (Plaza Central)</v>
          </cell>
          <cell r="C944" t="str">
            <v>MS</v>
          </cell>
          <cell r="D944">
            <v>17.8</v>
          </cell>
          <cell r="E944" t="str">
            <v>INTIBUCA</v>
          </cell>
        </row>
        <row r="945">
          <cell r="A945" t="str">
            <v>10S12010</v>
          </cell>
          <cell r="B945" t="str">
            <v>Ruta 120, Ruta S-118 - Colomoncagua
Desvío en Ruta 118, a Camasca</v>
          </cell>
          <cell r="C945" t="str">
            <v>MS</v>
          </cell>
          <cell r="D945">
            <v>13.25</v>
          </cell>
          <cell r="E945" t="str">
            <v>INTIBUCA</v>
          </cell>
        </row>
        <row r="946">
          <cell r="A946" t="str">
            <v>10S12210</v>
          </cell>
          <cell r="B946" t="str">
            <v>Ruta 122, San Juan de Dios - San Antonio</v>
          </cell>
          <cell r="C946" t="str">
            <v>MS</v>
          </cell>
          <cell r="D946">
            <v>14.75</v>
          </cell>
          <cell r="E946" t="str">
            <v>INTIBUCA</v>
          </cell>
        </row>
        <row r="947">
          <cell r="A947" t="str">
            <v>10S15010</v>
          </cell>
          <cell r="B947" t="str">
            <v xml:space="preserve">  Ruta 150, Acceso a Jesus de Otoro</v>
          </cell>
          <cell r="C947" t="str">
            <v>TD</v>
          </cell>
          <cell r="D947">
            <v>0.94</v>
          </cell>
          <cell r="E947" t="str">
            <v>INTIBUCA</v>
          </cell>
        </row>
        <row r="948">
          <cell r="A948" t="str">
            <v>10S15510</v>
          </cell>
          <cell r="B948" t="str">
            <v>Ruta 155, La Esperanza - San Miguelito</v>
          </cell>
          <cell r="C948" t="str">
            <v>MS</v>
          </cell>
          <cell r="D948">
            <v>28.1</v>
          </cell>
          <cell r="E948" t="str">
            <v>INTIBUCA</v>
          </cell>
        </row>
        <row r="949">
          <cell r="A949" t="str">
            <v>10V60410</v>
          </cell>
          <cell r="B949" t="str">
            <v>San Antonio-Gualazara  (de:San Antonio-LD INT/LP)</v>
          </cell>
          <cell r="C949" t="str">
            <v>MS</v>
          </cell>
          <cell r="D949">
            <v>4.5999999999999996</v>
          </cell>
          <cell r="E949" t="str">
            <v>INTIBUCA</v>
          </cell>
        </row>
        <row r="950">
          <cell r="A950" t="str">
            <v>10V60500</v>
          </cell>
          <cell r="B950" t="str">
            <v>La Esperanza - Chiligatoro</v>
          </cell>
          <cell r="C950" t="str">
            <v>MS</v>
          </cell>
          <cell r="D950">
            <v>7.8</v>
          </cell>
          <cell r="E950" t="str">
            <v>INTIBUCA</v>
          </cell>
        </row>
        <row r="951">
          <cell r="A951" t="str">
            <v>10V60600</v>
          </cell>
          <cell r="B951" t="str">
            <v>Chiligatoro - Río Grande</v>
          </cell>
          <cell r="C951" t="str">
            <v>MS</v>
          </cell>
          <cell r="D951">
            <v>8.5399999999999991</v>
          </cell>
          <cell r="E951" t="str">
            <v>INTIBUCA</v>
          </cell>
        </row>
        <row r="952">
          <cell r="A952" t="str">
            <v>10V60710</v>
          </cell>
          <cell r="B952" t="str">
            <v>Monte Verde - Agua Caliente - V666 (LD Intibuca / Sta. Barbara)</v>
          </cell>
          <cell r="C952" t="str">
            <v>TI</v>
          </cell>
          <cell r="D952">
            <v>13.94</v>
          </cell>
          <cell r="E952" t="str">
            <v>INTIBUCA</v>
          </cell>
        </row>
        <row r="953">
          <cell r="A953" t="str">
            <v>10V60800</v>
          </cell>
          <cell r="B953" t="str">
            <v>Dulce Nombre de Togopala - San Fco. de Opalaca</v>
          </cell>
          <cell r="C953" t="str">
            <v>MS</v>
          </cell>
          <cell r="D953">
            <v>21.71</v>
          </cell>
          <cell r="E953" t="str">
            <v>INTIBUCA</v>
          </cell>
        </row>
        <row r="954">
          <cell r="A954" t="str">
            <v>10V60900</v>
          </cell>
          <cell r="B954" t="str">
            <v>La Chorrera - San Pedro Duraznito - El Duraznito</v>
          </cell>
          <cell r="C954" t="str">
            <v>TI</v>
          </cell>
          <cell r="D954">
            <v>7.11</v>
          </cell>
          <cell r="E954" t="str">
            <v>INTIBUCA</v>
          </cell>
        </row>
        <row r="955">
          <cell r="A955" t="str">
            <v>10V61000</v>
          </cell>
          <cell r="B955" t="str">
            <v>La Esperanza - El  Tabor - Azacualpa de Intibuca</v>
          </cell>
          <cell r="C955" t="str">
            <v>MS</v>
          </cell>
          <cell r="D955">
            <v>8.61</v>
          </cell>
          <cell r="E955" t="str">
            <v>INTIBUCA</v>
          </cell>
        </row>
        <row r="956">
          <cell r="A956" t="str">
            <v>10V61100</v>
          </cell>
          <cell r="B956" t="str">
            <v>Azacualpa de Intibuca - Dulce Nombre de Togopala</v>
          </cell>
          <cell r="C956" t="str">
            <v>MS</v>
          </cell>
          <cell r="D956">
            <v>8.85</v>
          </cell>
          <cell r="E956" t="str">
            <v>INTIBUCA</v>
          </cell>
        </row>
        <row r="957">
          <cell r="A957" t="str">
            <v>10V61200</v>
          </cell>
          <cell r="B957" t="str">
            <v>Quebrada Larga - Ologosi - Empalme P022</v>
          </cell>
          <cell r="C957" t="str">
            <v>MS</v>
          </cell>
          <cell r="D957">
            <v>4.4000000000000004</v>
          </cell>
          <cell r="E957" t="str">
            <v>INTIBUCA</v>
          </cell>
        </row>
        <row r="958">
          <cell r="A958" t="str">
            <v>10V61300</v>
          </cell>
          <cell r="B958" t="str">
            <v>San José - El Durasnito</v>
          </cell>
          <cell r="C958" t="str">
            <v>TI</v>
          </cell>
          <cell r="D958">
            <v>6.2</v>
          </cell>
          <cell r="E958" t="str">
            <v>INTIBUCA</v>
          </cell>
        </row>
        <row r="959">
          <cell r="A959" t="str">
            <v>10V61400</v>
          </cell>
          <cell r="B959" t="str">
            <v>V618 - Panina - San Pedrito</v>
          </cell>
          <cell r="C959" t="str">
            <v>TI</v>
          </cell>
          <cell r="D959">
            <v>10.1</v>
          </cell>
          <cell r="E959" t="str">
            <v>INTIBUCA</v>
          </cell>
        </row>
        <row r="960">
          <cell r="A960" t="str">
            <v>10V61500</v>
          </cell>
          <cell r="B960" t="str">
            <v>Candelaria de Togopala - Río Grande</v>
          </cell>
          <cell r="C960" t="str">
            <v>MS</v>
          </cell>
          <cell r="D960">
            <v>3.1</v>
          </cell>
          <cell r="E960" t="str">
            <v>INTIBUCA</v>
          </cell>
        </row>
        <row r="961">
          <cell r="A961" t="str">
            <v>10V61600</v>
          </cell>
          <cell r="B961" t="str">
            <v>El Tabor - Azacualpa de Yamaranguila</v>
          </cell>
          <cell r="C961" t="str">
            <v>MS</v>
          </cell>
          <cell r="D961">
            <v>2.58</v>
          </cell>
          <cell r="E961" t="str">
            <v>INTIBUCA</v>
          </cell>
        </row>
        <row r="962">
          <cell r="A962" t="str">
            <v>10V61700</v>
          </cell>
          <cell r="B962" t="str">
            <v>V605 - Azacualpa de Intibucá</v>
          </cell>
          <cell r="C962" t="str">
            <v>MS</v>
          </cell>
          <cell r="D962">
            <v>1.77</v>
          </cell>
          <cell r="E962" t="str">
            <v>INTIBUCA</v>
          </cell>
        </row>
        <row r="963">
          <cell r="A963" t="str">
            <v>10V61800</v>
          </cell>
          <cell r="B963" t="str">
            <v>Rio Grande - San Nicolas - El Rosario</v>
          </cell>
          <cell r="C963" t="str">
            <v>MS</v>
          </cell>
          <cell r="D963">
            <v>19.059999999999999</v>
          </cell>
          <cell r="E963" t="str">
            <v>INTIBUCA</v>
          </cell>
        </row>
        <row r="964">
          <cell r="A964" t="str">
            <v>10V61900</v>
          </cell>
          <cell r="B964" t="str">
            <v>V606 - Manazapa - Belen - V618</v>
          </cell>
          <cell r="C964" t="str">
            <v>MS</v>
          </cell>
          <cell r="D964">
            <v>16.25</v>
          </cell>
          <cell r="E964" t="str">
            <v>INTIBUCA</v>
          </cell>
        </row>
        <row r="965">
          <cell r="A965" t="str">
            <v>10V62000</v>
          </cell>
          <cell r="B965" t="str">
            <v>Chiligatoro - Pueblo Viejo</v>
          </cell>
          <cell r="C965" t="str">
            <v>MS</v>
          </cell>
          <cell r="D965">
            <v>2.5</v>
          </cell>
          <cell r="E965" t="str">
            <v>INTIBUCA</v>
          </cell>
        </row>
        <row r="966">
          <cell r="A966" t="str">
            <v>10V62100</v>
          </cell>
          <cell r="B966" t="str">
            <v>Intibuca - El Faizal - Chiligatoro</v>
          </cell>
          <cell r="C966" t="str">
            <v>TI</v>
          </cell>
          <cell r="D966">
            <v>7.44</v>
          </cell>
          <cell r="E966" t="str">
            <v>INTIBUCA</v>
          </cell>
        </row>
        <row r="967">
          <cell r="A967" t="str">
            <v>10V62200</v>
          </cell>
          <cell r="B967" t="str">
            <v>P022 - Malguara - El Rodeo</v>
          </cell>
          <cell r="C967" t="str">
            <v>MS</v>
          </cell>
          <cell r="D967">
            <v>17.22</v>
          </cell>
          <cell r="E967" t="str">
            <v>INTIBUCA</v>
          </cell>
        </row>
        <row r="968">
          <cell r="A968" t="str">
            <v>10V62300</v>
          </cell>
          <cell r="B968" t="str">
            <v>Malguara - Las Delicias - Trabajaderos</v>
          </cell>
          <cell r="C968" t="str">
            <v>MS</v>
          </cell>
          <cell r="D968">
            <v>3</v>
          </cell>
          <cell r="E968" t="str">
            <v>INTIBUCA</v>
          </cell>
        </row>
        <row r="969">
          <cell r="A969" t="str">
            <v>10V62400</v>
          </cell>
          <cell r="B969" t="str">
            <v>La Esperanza - Pinares - V622</v>
          </cell>
          <cell r="C969" t="str">
            <v>MS</v>
          </cell>
          <cell r="D969">
            <v>3.61</v>
          </cell>
          <cell r="E969" t="str">
            <v>INTIBUCA</v>
          </cell>
        </row>
        <row r="970">
          <cell r="A970" t="str">
            <v>10V62500</v>
          </cell>
          <cell r="B970" t="str">
            <v>San Nicolás - San Antonio</v>
          </cell>
          <cell r="C970" t="str">
            <v>MS</v>
          </cell>
          <cell r="D970">
            <v>2.76</v>
          </cell>
          <cell r="E970" t="str">
            <v>INTIBUCA</v>
          </cell>
        </row>
        <row r="971">
          <cell r="A971" t="str">
            <v>10V62600</v>
          </cell>
          <cell r="B971" t="str">
            <v>V622 - Miscure Centro</v>
          </cell>
          <cell r="C971" t="str">
            <v>MS</v>
          </cell>
          <cell r="D971">
            <v>4.25</v>
          </cell>
          <cell r="E971" t="str">
            <v>INTIBUCA</v>
          </cell>
        </row>
        <row r="972">
          <cell r="A972" t="str">
            <v>10V62700</v>
          </cell>
          <cell r="B972" t="str">
            <v>Ruta 155 - Quiaterique</v>
          </cell>
          <cell r="C972" t="str">
            <v>MS</v>
          </cell>
          <cell r="D972">
            <v>3.97</v>
          </cell>
          <cell r="E972" t="str">
            <v>INTIBUCA</v>
          </cell>
        </row>
        <row r="973">
          <cell r="A973" t="str">
            <v>10V62800</v>
          </cell>
          <cell r="B973" t="str">
            <v>Ruta 155 - El Pelón</v>
          </cell>
          <cell r="C973" t="str">
            <v>MS</v>
          </cell>
          <cell r="D973">
            <v>0.74</v>
          </cell>
          <cell r="E973" t="str">
            <v>INTIBUCA</v>
          </cell>
        </row>
        <row r="974">
          <cell r="A974" t="str">
            <v>10V62900</v>
          </cell>
          <cell r="B974" t="str">
            <v>Ruta 155 - Los Planes</v>
          </cell>
          <cell r="C974" t="str">
            <v>MS</v>
          </cell>
          <cell r="D974">
            <v>4.42</v>
          </cell>
          <cell r="E974" t="str">
            <v>INTIBUCA</v>
          </cell>
        </row>
        <row r="975">
          <cell r="A975" t="str">
            <v>10V63000</v>
          </cell>
          <cell r="B975" t="str">
            <v>V629 - El Membrillo</v>
          </cell>
          <cell r="C975" t="str">
            <v>MS</v>
          </cell>
          <cell r="D975">
            <v>1.03</v>
          </cell>
          <cell r="E975" t="str">
            <v>INTIBUCA</v>
          </cell>
        </row>
        <row r="976">
          <cell r="A976" t="str">
            <v>10V63100</v>
          </cell>
          <cell r="B976" t="str">
            <v>El Rosario - El Naranjo</v>
          </cell>
          <cell r="C976" t="str">
            <v>TI</v>
          </cell>
          <cell r="D976">
            <v>6.34</v>
          </cell>
          <cell r="E976" t="str">
            <v>INTIBUCA</v>
          </cell>
        </row>
        <row r="977">
          <cell r="A977" t="str">
            <v>10V63200</v>
          </cell>
          <cell r="B977" t="str">
            <v>El Rodeo - Planes de Mixcure</v>
          </cell>
          <cell r="C977" t="str">
            <v>TI</v>
          </cell>
          <cell r="D977">
            <v>5.42</v>
          </cell>
          <cell r="E977" t="str">
            <v>INTIBUCA</v>
          </cell>
        </row>
        <row r="978">
          <cell r="A978" t="str">
            <v>10V63300</v>
          </cell>
          <cell r="B978" t="str">
            <v>Camasca - Santa Cruz - Puente Guarajambala</v>
          </cell>
          <cell r="C978" t="str">
            <v>TI</v>
          </cell>
          <cell r="D978">
            <v>6.48</v>
          </cell>
          <cell r="E978" t="str">
            <v>INTIBUCA</v>
          </cell>
        </row>
        <row r="979">
          <cell r="A979" t="str">
            <v>10V63400</v>
          </cell>
          <cell r="B979" t="str">
            <v>V626 - Mision Mixcure</v>
          </cell>
          <cell r="C979" t="str">
            <v>TI</v>
          </cell>
          <cell r="D979">
            <v>1.1499999999999999</v>
          </cell>
          <cell r="E979" t="str">
            <v>INTIBUCA</v>
          </cell>
        </row>
        <row r="980">
          <cell r="A980" t="str">
            <v>10V63500</v>
          </cell>
          <cell r="B980" t="str">
            <v>Ruta CA-11A - Dolores</v>
          </cell>
          <cell r="C980" t="str">
            <v>MS</v>
          </cell>
          <cell r="D980">
            <v>12.73</v>
          </cell>
          <cell r="E980" t="str">
            <v>INTIBUCA</v>
          </cell>
        </row>
        <row r="981">
          <cell r="A981" t="str">
            <v>10V63600</v>
          </cell>
          <cell r="B981" t="str">
            <v>Colomoncagua - Las Flores (Front. El Salvador)</v>
          </cell>
          <cell r="C981" t="str">
            <v>MS</v>
          </cell>
          <cell r="D981">
            <v>6.3</v>
          </cell>
          <cell r="E981" t="str">
            <v>INTIBUCA</v>
          </cell>
        </row>
        <row r="982">
          <cell r="A982" t="str">
            <v>10V63700</v>
          </cell>
          <cell r="B982" t="str">
            <v>Colomoncagua - Santa Ana (Front. El Salvador)</v>
          </cell>
          <cell r="C982" t="str">
            <v>TI</v>
          </cell>
          <cell r="D982">
            <v>10</v>
          </cell>
          <cell r="E982" t="str">
            <v>INTIBUCA</v>
          </cell>
        </row>
        <row r="983">
          <cell r="A983" t="str">
            <v>10V63800</v>
          </cell>
          <cell r="B983" t="str">
            <v>Magdalena - La Orilla</v>
          </cell>
          <cell r="C983" t="str">
            <v>TI</v>
          </cell>
          <cell r="D983">
            <v>6.7</v>
          </cell>
          <cell r="E983" t="str">
            <v>INTIBUCA</v>
          </cell>
        </row>
        <row r="984">
          <cell r="A984" t="str">
            <v>10V63900</v>
          </cell>
          <cell r="B984" t="str">
            <v>Santa Lucia - San Juan Troncoso</v>
          </cell>
          <cell r="C984" t="str">
            <v>TI</v>
          </cell>
          <cell r="D984">
            <v>3.5</v>
          </cell>
          <cell r="E984" t="str">
            <v>INTIBUCA</v>
          </cell>
        </row>
        <row r="985">
          <cell r="A985" t="str">
            <v>10V64000</v>
          </cell>
          <cell r="B985" t="str">
            <v>San Antonio - Santa Teresa - Borbollon</v>
          </cell>
          <cell r="C985" t="str">
            <v>TI</v>
          </cell>
          <cell r="D985">
            <v>10.9</v>
          </cell>
          <cell r="E985" t="str">
            <v>INTIBUCA</v>
          </cell>
        </row>
        <row r="986">
          <cell r="A986" t="str">
            <v>10V64100</v>
          </cell>
          <cell r="B986" t="str">
            <v>S118 - Santiago</v>
          </cell>
          <cell r="C986" t="str">
            <v>TI</v>
          </cell>
          <cell r="D986">
            <v>1.87</v>
          </cell>
          <cell r="E986" t="str">
            <v>INTIBUCA</v>
          </cell>
        </row>
        <row r="987">
          <cell r="A987" t="str">
            <v>10V64200</v>
          </cell>
          <cell r="B987" t="str">
            <v>Guanacaste - Las Delicias</v>
          </cell>
          <cell r="C987" t="str">
            <v>MS</v>
          </cell>
          <cell r="D987">
            <v>4.12</v>
          </cell>
          <cell r="E987" t="str">
            <v>INTIBUCA</v>
          </cell>
        </row>
        <row r="988">
          <cell r="A988" t="str">
            <v>10V64300</v>
          </cell>
          <cell r="B988" t="str">
            <v>S118 - Buena Vista</v>
          </cell>
          <cell r="C988" t="str">
            <v>TI</v>
          </cell>
          <cell r="D988">
            <v>1.86</v>
          </cell>
          <cell r="E988" t="str">
            <v>INTIBUCA</v>
          </cell>
        </row>
        <row r="989">
          <cell r="A989" t="str">
            <v>10V64400</v>
          </cell>
          <cell r="B989" t="str">
            <v>El Portillo - El Porvenir - Santa Maria de las Flores</v>
          </cell>
          <cell r="C989" t="str">
            <v>TI</v>
          </cell>
          <cell r="D989">
            <v>8.35</v>
          </cell>
          <cell r="E989" t="str">
            <v>INTIBUCA</v>
          </cell>
        </row>
        <row r="990">
          <cell r="A990" t="str">
            <v>10V64500</v>
          </cell>
          <cell r="B990" t="str">
            <v>S118 - El Cerrón</v>
          </cell>
          <cell r="C990" t="str">
            <v>MS</v>
          </cell>
          <cell r="D990">
            <v>2.8</v>
          </cell>
          <cell r="E990" t="str">
            <v>INTIBUCA</v>
          </cell>
        </row>
        <row r="991">
          <cell r="A991" t="str">
            <v>10V64600</v>
          </cell>
          <cell r="B991" t="str">
            <v>S118 - Pericón</v>
          </cell>
          <cell r="C991" t="str">
            <v>TI</v>
          </cell>
          <cell r="D991">
            <v>3.12</v>
          </cell>
          <cell r="E991" t="str">
            <v>INTIBUCA</v>
          </cell>
        </row>
        <row r="992">
          <cell r="A992" t="str">
            <v>10V64700</v>
          </cell>
          <cell r="B992" t="str">
            <v>Yamaranguila - Semane</v>
          </cell>
          <cell r="C992" t="str">
            <v>MS</v>
          </cell>
          <cell r="D992">
            <v>8.6</v>
          </cell>
          <cell r="E992" t="str">
            <v>INTIBUCA</v>
          </cell>
        </row>
        <row r="993">
          <cell r="A993" t="str">
            <v>10V64800</v>
          </cell>
          <cell r="B993" t="str">
            <v>Ruta CA-11A - Santa Cruz del Rosario</v>
          </cell>
          <cell r="C993" t="str">
            <v>MS</v>
          </cell>
          <cell r="D993">
            <v>4.6399999999999997</v>
          </cell>
          <cell r="E993" t="str">
            <v>INTIBUCA</v>
          </cell>
        </row>
        <row r="994">
          <cell r="A994" t="str">
            <v>10V64900</v>
          </cell>
          <cell r="B994" t="str">
            <v>San Juan - San Jose de Cataulaca - Cocire</v>
          </cell>
          <cell r="C994" t="str">
            <v>TI</v>
          </cell>
          <cell r="D994">
            <v>9.1999999999999993</v>
          </cell>
          <cell r="E994" t="str">
            <v>INTIBUCA</v>
          </cell>
        </row>
        <row r="995">
          <cell r="A995" t="str">
            <v>10V65000</v>
          </cell>
          <cell r="B995" t="str">
            <v>V626 - Palma Mixcure</v>
          </cell>
          <cell r="C995" t="str">
            <v>TI</v>
          </cell>
          <cell r="D995">
            <v>3.4</v>
          </cell>
          <cell r="E995" t="str">
            <v>INTIBUCA</v>
          </cell>
        </row>
        <row r="996">
          <cell r="A996" t="str">
            <v>10V65110</v>
          </cell>
          <cell r="B996" t="str">
            <v>San Fco. de Opalaca - El Pinal - Nueva Esperanza - V666 (Limite Intibuca / Sta Bar</v>
          </cell>
          <cell r="C996" t="str">
            <v>TI</v>
          </cell>
          <cell r="D996">
            <v>25.03</v>
          </cell>
          <cell r="E996" t="str">
            <v>INTIBUCA</v>
          </cell>
        </row>
        <row r="997">
          <cell r="A997" t="str">
            <v>10V65200</v>
          </cell>
          <cell r="B997" t="str">
            <v>Lagunetas - Potreritos - El Encinal</v>
          </cell>
          <cell r="C997" t="str">
            <v>MS</v>
          </cell>
          <cell r="D997">
            <v>6.83</v>
          </cell>
          <cell r="E997" t="str">
            <v>INTIBUCA</v>
          </cell>
        </row>
        <row r="998">
          <cell r="A998" t="str">
            <v>10V65300</v>
          </cell>
          <cell r="B998" t="str">
            <v>P022 - Masaguara - San Antonio (Carr. Vieja)</v>
          </cell>
          <cell r="C998" t="str">
            <v>MS</v>
          </cell>
          <cell r="D998">
            <v>31.4</v>
          </cell>
          <cell r="E998" t="str">
            <v>INTIBUCA</v>
          </cell>
        </row>
        <row r="999">
          <cell r="A999" t="str">
            <v>10V65400</v>
          </cell>
          <cell r="B999" t="str">
            <v>San Antonio - V655 (Puente La Gloria)</v>
          </cell>
          <cell r="C999" t="str">
            <v>MS</v>
          </cell>
          <cell r="D999">
            <v>7.65</v>
          </cell>
          <cell r="E999" t="str">
            <v>INTIBUCA</v>
          </cell>
        </row>
        <row r="1000">
          <cell r="A1000" t="str">
            <v>10V65500</v>
          </cell>
          <cell r="B1000" t="str">
            <v>P022 (Jesus de Otoro) - El Carnizuelo - La Loma</v>
          </cell>
          <cell r="C1000" t="str">
            <v>MS</v>
          </cell>
          <cell r="D1000">
            <v>15.83</v>
          </cell>
          <cell r="E1000" t="str">
            <v>INTIBUCA</v>
          </cell>
        </row>
        <row r="1001">
          <cell r="A1001" t="str">
            <v>10V65600</v>
          </cell>
          <cell r="B1001" t="str">
            <v>V664 - El Injerto</v>
          </cell>
          <cell r="C1001" t="str">
            <v>MS</v>
          </cell>
          <cell r="D1001">
            <v>7.4</v>
          </cell>
          <cell r="E1001" t="str">
            <v>INTIBUCA</v>
          </cell>
        </row>
        <row r="1002">
          <cell r="A1002" t="str">
            <v>10V65700</v>
          </cell>
          <cell r="B1002" t="str">
            <v>V664 - Union Praga</v>
          </cell>
          <cell r="C1002" t="str">
            <v>MS</v>
          </cell>
          <cell r="D1002">
            <v>4.9400000000000004</v>
          </cell>
          <cell r="E1002" t="str">
            <v>INTIBUCA</v>
          </cell>
        </row>
        <row r="1003">
          <cell r="A1003" t="str">
            <v>10V65800</v>
          </cell>
          <cell r="B1003" t="str">
            <v>Jesus de Otoro - El Zapote</v>
          </cell>
          <cell r="C1003" t="str">
            <v>MS</v>
          </cell>
          <cell r="D1003">
            <v>2.8</v>
          </cell>
          <cell r="E1003" t="str">
            <v>INTIBUCA</v>
          </cell>
        </row>
        <row r="1004">
          <cell r="A1004" t="str">
            <v>10V65900</v>
          </cell>
          <cell r="B1004" t="str">
            <v>P022 - Santa Fe Abajo - Santa Fe Arriba - P022</v>
          </cell>
          <cell r="C1004" t="str">
            <v>MS</v>
          </cell>
          <cell r="D1004">
            <v>9.9</v>
          </cell>
          <cell r="E1004" t="str">
            <v>INTIBUCA</v>
          </cell>
        </row>
        <row r="1005">
          <cell r="A1005" t="str">
            <v>10V66000</v>
          </cell>
          <cell r="B1005" t="str">
            <v>P022 - Santo Domingo - San Isidro</v>
          </cell>
          <cell r="C1005" t="str">
            <v>MS</v>
          </cell>
          <cell r="D1005">
            <v>24.8</v>
          </cell>
          <cell r="E1005" t="str">
            <v>INTIBUCA</v>
          </cell>
        </row>
        <row r="1006">
          <cell r="A1006" t="str">
            <v>10V66100</v>
          </cell>
          <cell r="B1006" t="str">
            <v>San Isidro - Llanos de Santa Cruz - El Junquillo</v>
          </cell>
          <cell r="C1006" t="str">
            <v>MS</v>
          </cell>
          <cell r="D1006">
            <v>14.1</v>
          </cell>
          <cell r="E1006" t="str">
            <v>INTIBUCA</v>
          </cell>
        </row>
        <row r="1007">
          <cell r="A1007" t="str">
            <v>10V66200</v>
          </cell>
          <cell r="B1007" t="str">
            <v>V661 - San Pedrito - El Naranjo</v>
          </cell>
          <cell r="C1007" t="str">
            <v>MS</v>
          </cell>
          <cell r="D1007">
            <v>14</v>
          </cell>
          <cell r="E1007" t="str">
            <v>INTIBUCA</v>
          </cell>
        </row>
        <row r="1008">
          <cell r="A1008" t="str">
            <v>10V66300</v>
          </cell>
          <cell r="B1008" t="str">
            <v>El Ocote - Planes de Mixcure</v>
          </cell>
          <cell r="C1008" t="str">
            <v>MS</v>
          </cell>
          <cell r="D1008">
            <v>9.3000000000000007</v>
          </cell>
          <cell r="E1008" t="str">
            <v>INTIBUCA</v>
          </cell>
        </row>
        <row r="1009">
          <cell r="A1009" t="str">
            <v>10V66400</v>
          </cell>
          <cell r="B1009" t="str">
            <v>Jesús  de Otoro - Quiraguira</v>
          </cell>
          <cell r="C1009" t="str">
            <v>TI</v>
          </cell>
          <cell r="D1009">
            <v>13.5</v>
          </cell>
          <cell r="E1009" t="str">
            <v>INTIBUCA</v>
          </cell>
        </row>
        <row r="1010">
          <cell r="A1010" t="str">
            <v>10V66500</v>
          </cell>
          <cell r="B1010" t="str">
            <v>Quiraguira - La Loma - Lagunetas - Horcones</v>
          </cell>
          <cell r="C1010" t="str">
            <v>MS</v>
          </cell>
          <cell r="D1010">
            <v>9.3000000000000007</v>
          </cell>
          <cell r="E1010" t="str">
            <v>INTIBUCA</v>
          </cell>
        </row>
        <row r="1011">
          <cell r="A1011" t="str">
            <v>10V66600</v>
          </cell>
          <cell r="B1011" t="str">
            <v>San Jeronimo - Rodadora</v>
          </cell>
          <cell r="C1011" t="str">
            <v>TI</v>
          </cell>
          <cell r="D1011">
            <v>3.12</v>
          </cell>
          <cell r="E1011" t="str">
            <v>INTIBUCA</v>
          </cell>
        </row>
        <row r="1012">
          <cell r="A1012" t="str">
            <v>10V66700</v>
          </cell>
          <cell r="B1012" t="str">
            <v>Choloma - Las Lagunas</v>
          </cell>
          <cell r="C1012" t="str">
            <v>TI</v>
          </cell>
          <cell r="D1012">
            <v>4.1399999999999997</v>
          </cell>
          <cell r="E1012" t="str">
            <v>INTIBUCA</v>
          </cell>
        </row>
        <row r="1013">
          <cell r="A1013" t="str">
            <v>10V66800</v>
          </cell>
          <cell r="B1013" t="str">
            <v>V670 - Casas Viejas</v>
          </cell>
          <cell r="C1013" t="str">
            <v>MS</v>
          </cell>
          <cell r="D1013">
            <v>1.3</v>
          </cell>
          <cell r="E1013" t="str">
            <v>INTIBUCA</v>
          </cell>
        </row>
        <row r="1014">
          <cell r="A1014" t="str">
            <v>10V66900</v>
          </cell>
          <cell r="B1014" t="str">
            <v>San Pedrito - San Bartolo - Tejera Rio Blanco</v>
          </cell>
          <cell r="C1014" t="str">
            <v>TI</v>
          </cell>
          <cell r="D1014">
            <v>12.94</v>
          </cell>
          <cell r="E1014" t="str">
            <v>INTIBUCA</v>
          </cell>
        </row>
        <row r="1015">
          <cell r="A1015" t="str">
            <v>10V67000</v>
          </cell>
          <cell r="B1015" t="str">
            <v>Jesús de Otoro - San Rafael - Las Ventanas</v>
          </cell>
          <cell r="C1015" t="str">
            <v>MS</v>
          </cell>
          <cell r="D1015">
            <v>19.36</v>
          </cell>
          <cell r="E1015" t="str">
            <v>INTIBUCA</v>
          </cell>
        </row>
        <row r="1016">
          <cell r="A1016" t="str">
            <v>10V67100</v>
          </cell>
          <cell r="B1016" t="str">
            <v>Nueva Esperanza - San Vicente</v>
          </cell>
          <cell r="C1016" t="str">
            <v>TI</v>
          </cell>
          <cell r="D1016">
            <v>3.68</v>
          </cell>
          <cell r="E1016" t="str">
            <v>INTIBUCA</v>
          </cell>
        </row>
        <row r="1017">
          <cell r="A1017" t="str">
            <v xml:space="preserve">10V67200  </v>
          </cell>
          <cell r="B1017" t="str">
            <v>San Juan Rodeo - El Naranjo Mixcure</v>
          </cell>
          <cell r="C1017" t="str">
            <v>TI</v>
          </cell>
          <cell r="D1017">
            <v>3.13</v>
          </cell>
          <cell r="E1017" t="str">
            <v>INTIBUCA</v>
          </cell>
        </row>
        <row r="1018">
          <cell r="A1018" t="str">
            <v>11P03510</v>
          </cell>
          <cell r="B1018" t="str">
            <v>Ruta 35, West Bay - West End
West Bay</v>
          </cell>
          <cell r="C1018" t="str">
            <v>TD</v>
          </cell>
          <cell r="D1018">
            <v>5</v>
          </cell>
          <cell r="E1018" t="str">
            <v>ISLAS DE LA BAHIA</v>
          </cell>
        </row>
        <row r="1019">
          <cell r="A1019" t="str">
            <v>11P03520</v>
          </cell>
          <cell r="B1019" t="str">
            <v>Ruta 35, West End - Coxen Hole
West End</v>
          </cell>
          <cell r="C1019" t="str">
            <v>CA</v>
          </cell>
          <cell r="D1019">
            <v>11.7</v>
          </cell>
          <cell r="E1019" t="str">
            <v>ISLAS DE LA BAHIA</v>
          </cell>
        </row>
        <row r="1020">
          <cell r="A1020" t="str">
            <v>11P03530</v>
          </cell>
          <cell r="B1020" t="str">
            <v>Ruta 35,  Coxen Hole - Brick Bay
Coxen Hole</v>
          </cell>
          <cell r="C1020" t="str">
            <v>CA</v>
          </cell>
          <cell r="D1020">
            <v>6.2</v>
          </cell>
          <cell r="E1020" t="str">
            <v>ISLAS DE LA BAHIA</v>
          </cell>
        </row>
        <row r="1021">
          <cell r="A1021" t="str">
            <v>11P03540</v>
          </cell>
          <cell r="B1021" t="str">
            <v>Ruta 35, Brick Bay - French Harbour
Brick Bay</v>
          </cell>
          <cell r="C1021" t="str">
            <v>TD</v>
          </cell>
          <cell r="D1021">
            <v>4.5999999999999996</v>
          </cell>
          <cell r="E1021" t="str">
            <v>ISLAS DE LA BAHIA</v>
          </cell>
        </row>
        <row r="1022">
          <cell r="A1022" t="str">
            <v>11P03550</v>
          </cell>
          <cell r="B1022" t="str">
            <v>Ruta 35, French Harbour - Desvio Oak Ridge
Desvío a French Harbor</v>
          </cell>
          <cell r="C1022" t="str">
            <v>TD</v>
          </cell>
          <cell r="D1022">
            <v>15.6</v>
          </cell>
          <cell r="E1022" t="str">
            <v>ISLAS DE LA BAHIA</v>
          </cell>
        </row>
        <row r="1023">
          <cell r="A1023" t="str">
            <v>11P03560</v>
          </cell>
          <cell r="B1023" t="str">
            <v>Ruta 35, Oak Ridge - Camp Bay
Desvío a Oak Ridge</v>
          </cell>
          <cell r="C1023" t="str">
            <v>MS</v>
          </cell>
          <cell r="D1023">
            <v>10.5</v>
          </cell>
          <cell r="E1023" t="str">
            <v>ISLAS DE LA BAHIA</v>
          </cell>
        </row>
        <row r="1024">
          <cell r="A1024" t="str">
            <v>11S07510</v>
          </cell>
          <cell r="B1024" t="str">
            <v>Ruta 75, Acceso a Torre de Control Aéreo en Roatán
Desvío en carretera a Coxen Hole</v>
          </cell>
          <cell r="C1024" t="str">
            <v>MS</v>
          </cell>
          <cell r="D1024">
            <v>0.6</v>
          </cell>
          <cell r="E1024" t="str">
            <v>ISLAS DE LA BAHIA</v>
          </cell>
        </row>
        <row r="1025">
          <cell r="A1025" t="str">
            <v>11S14610</v>
          </cell>
          <cell r="B1025" t="str">
            <v>Ruta 146, Coxen Hole - Flower Bay - P035
Coxen Hole</v>
          </cell>
          <cell r="C1025" t="str">
            <v>TD</v>
          </cell>
          <cell r="D1025">
            <v>9.93</v>
          </cell>
          <cell r="E1025" t="str">
            <v>ISLAS DE LA BAHIA</v>
          </cell>
        </row>
        <row r="1026">
          <cell r="A1026" t="str">
            <v>11S15310</v>
          </cell>
          <cell r="B1026" t="str">
            <v>Ruta 153, Ruta 35 - Oak Ridge
Desvío en Ruta 35</v>
          </cell>
          <cell r="C1026" t="str">
            <v>TD</v>
          </cell>
          <cell r="D1026">
            <v>1.8</v>
          </cell>
          <cell r="E1026" t="str">
            <v>ISLAS DE LA BAHIA</v>
          </cell>
        </row>
        <row r="1027">
          <cell r="A1027" t="str">
            <v>11S20710</v>
          </cell>
          <cell r="B1027" t="str">
            <v>Ruta 207, P035 - French Cay
Empalme con Ruta P035</v>
          </cell>
          <cell r="C1027" t="str">
            <v>CH</v>
          </cell>
          <cell r="D1027">
            <v>0.7</v>
          </cell>
          <cell r="E1027" t="str">
            <v>ISLAS DE LA BAHIA</v>
          </cell>
        </row>
        <row r="1028">
          <cell r="A1028" t="str">
            <v>11S20810</v>
          </cell>
          <cell r="B1028" t="str">
            <v>Ruta 208, P035 - Jones Ville</v>
          </cell>
          <cell r="C1028" t="str">
            <v>TD</v>
          </cell>
          <cell r="D1028">
            <v>3.2</v>
          </cell>
          <cell r="E1028" t="str">
            <v>ISLAS DE LA BAHIA</v>
          </cell>
        </row>
        <row r="1029">
          <cell r="A1029" t="str">
            <v>11S20910</v>
          </cell>
          <cell r="B1029" t="str">
            <v>Ruta 209, P035 - Punta Gorda - P035
Desvio en Ruta P035</v>
          </cell>
          <cell r="C1029" t="str">
            <v>CH</v>
          </cell>
          <cell r="D1029">
            <v>3.4</v>
          </cell>
          <cell r="E1029" t="str">
            <v>ISLAS DE LA BAHIA</v>
          </cell>
        </row>
        <row r="1030">
          <cell r="A1030" t="str">
            <v>11S21410</v>
          </cell>
          <cell r="B1030" t="str">
            <v>Ruta 214, Utila - Aeropuerto
Utila</v>
          </cell>
          <cell r="C1030" t="str">
            <v>TD</v>
          </cell>
          <cell r="D1030">
            <v>1.53</v>
          </cell>
          <cell r="E1030" t="str">
            <v>ISLAS DE LA BAHIA</v>
          </cell>
        </row>
        <row r="1031">
          <cell r="A1031" t="str">
            <v>11S24010</v>
          </cell>
          <cell r="B1031" t="str">
            <v>Ruta 240, P035 - French Harbor</v>
          </cell>
          <cell r="C1031" t="str">
            <v>CH</v>
          </cell>
          <cell r="D1031">
            <v>2.1</v>
          </cell>
          <cell r="E1031" t="str">
            <v>ISLAS DE LA BAHIA</v>
          </cell>
        </row>
        <row r="1032">
          <cell r="A1032" t="str">
            <v>11V21100</v>
          </cell>
          <cell r="B1032" t="str">
            <v>P-035 - Corozal</v>
          </cell>
          <cell r="C1032" t="str">
            <v>TI</v>
          </cell>
          <cell r="D1032">
            <v>3.6</v>
          </cell>
          <cell r="E1032" t="str">
            <v>ISLAS DE LA BAHIA</v>
          </cell>
        </row>
        <row r="1033">
          <cell r="A1033" t="str">
            <v>11V21200</v>
          </cell>
          <cell r="B1033" t="str">
            <v>P-035 - Crowfish Rock</v>
          </cell>
          <cell r="C1033" t="str">
            <v>TI</v>
          </cell>
          <cell r="D1033">
            <v>2.8</v>
          </cell>
          <cell r="E1033" t="str">
            <v>ISLAS DE LA BAHIA</v>
          </cell>
        </row>
        <row r="1034">
          <cell r="A1034" t="str">
            <v>11V21500</v>
          </cell>
          <cell r="B1034" t="str">
            <v>P-035 - Plan Grande</v>
          </cell>
          <cell r="C1034" t="str">
            <v>TI</v>
          </cell>
          <cell r="D1034">
            <v>1.4</v>
          </cell>
          <cell r="E1034" t="str">
            <v>ISLAS DE LA BAHIA</v>
          </cell>
        </row>
        <row r="1035">
          <cell r="A1035" t="str">
            <v>11V21700</v>
          </cell>
          <cell r="B1035" t="str">
            <v>P-035 - Milton Bay</v>
          </cell>
          <cell r="C1035" t="str">
            <v>MS</v>
          </cell>
          <cell r="D1035">
            <v>0.65</v>
          </cell>
          <cell r="E1035" t="str">
            <v>ISLAS DE LA BAHIA</v>
          </cell>
        </row>
        <row r="1036">
          <cell r="A1036" t="str">
            <v>11V21800</v>
          </cell>
          <cell r="B1036" t="str">
            <v>P-035 - Juticalpa</v>
          </cell>
          <cell r="C1036" t="str">
            <v>MS</v>
          </cell>
          <cell r="D1036">
            <v>0.8</v>
          </cell>
          <cell r="E1036" t="str">
            <v>ISLAS DE LA BAHIA</v>
          </cell>
        </row>
        <row r="1037">
          <cell r="A1037" t="str">
            <v>11V21900</v>
          </cell>
          <cell r="B1037" t="str">
            <v>P-035 - Jones Ville Point</v>
          </cell>
          <cell r="C1037" t="str">
            <v>MS</v>
          </cell>
          <cell r="D1037">
            <v>2.2999999999999998</v>
          </cell>
          <cell r="E1037" t="str">
            <v>ISLAS DE LA BAHIA</v>
          </cell>
        </row>
        <row r="1038">
          <cell r="A1038" t="str">
            <v>11V22000</v>
          </cell>
          <cell r="B1038" t="str">
            <v>P-035 - Polly Tilly Bight</v>
          </cell>
          <cell r="C1038" t="str">
            <v>TI</v>
          </cell>
          <cell r="D1038">
            <v>0.7</v>
          </cell>
          <cell r="E1038" t="str">
            <v>ISLAS DE LA BAHIA</v>
          </cell>
        </row>
        <row r="1039">
          <cell r="A1039" t="str">
            <v>11V22400</v>
          </cell>
          <cell r="B1039" t="str">
            <v>P-035 - Port Royal</v>
          </cell>
          <cell r="C1039" t="str">
            <v>TI</v>
          </cell>
          <cell r="D1039">
            <v>2.6</v>
          </cell>
          <cell r="E1039" t="str">
            <v>ISLAS DE LA BAHIA</v>
          </cell>
        </row>
        <row r="1040">
          <cell r="A1040" t="str">
            <v>11V22700</v>
          </cell>
          <cell r="B1040" t="str">
            <v>P035 - Calabash Bight</v>
          </cell>
          <cell r="C1040" t="str">
            <v>TI</v>
          </cell>
          <cell r="D1040">
            <v>3.1</v>
          </cell>
          <cell r="E1040" t="str">
            <v>ISLAS DE LA BAHIA</v>
          </cell>
        </row>
        <row r="1041">
          <cell r="A1041" t="str">
            <v>11V22800</v>
          </cell>
          <cell r="B1041" t="str">
            <v>P035 - Lucy Point</v>
          </cell>
          <cell r="C1041" t="str">
            <v>MS</v>
          </cell>
          <cell r="D1041">
            <v>1.9</v>
          </cell>
          <cell r="E1041" t="str">
            <v>ISLAS DE LA BAHIA</v>
          </cell>
        </row>
        <row r="1042">
          <cell r="A1042" t="str">
            <v>11V22900</v>
          </cell>
          <cell r="B1042" t="str">
            <v>Oak Ridge - Pandy Town</v>
          </cell>
          <cell r="C1042" t="str">
            <v>MS</v>
          </cell>
          <cell r="D1042">
            <v>1.6</v>
          </cell>
          <cell r="E1042" t="str">
            <v>ISLAS DE LA BAHIA</v>
          </cell>
        </row>
        <row r="1043">
          <cell r="A1043" t="str">
            <v>11V23000</v>
          </cell>
          <cell r="B1043" t="str">
            <v>Torre de Control - Torre de Brasil (Radar)</v>
          </cell>
          <cell r="C1043" t="str">
            <v>MS</v>
          </cell>
          <cell r="D1043">
            <v>2.2000000000000002</v>
          </cell>
          <cell r="E1043" t="str">
            <v>ISLAS DE LA BAHIA</v>
          </cell>
        </row>
        <row r="1044">
          <cell r="A1044" t="str">
            <v>12P00720</v>
          </cell>
          <cell r="B1044" t="str">
            <v>Ruta CA-7, Límite Deptal. Comayagua/La Paz - La Paz
Límite Deptal. Comayagua/La Paz (Pte. Yarumela)</v>
          </cell>
          <cell r="C1044" t="str">
            <v>TD</v>
          </cell>
          <cell r="D1044">
            <v>3.84</v>
          </cell>
          <cell r="E1044" t="str">
            <v>LA PAZ</v>
          </cell>
        </row>
        <row r="1045">
          <cell r="A1045" t="str">
            <v>12P00725</v>
          </cell>
          <cell r="B1045" t="str">
            <v>Ruta CA-7, Boulevard Ciudad de La Paz (Trocha derecha)
Inicio Boulevard en Rotonda</v>
          </cell>
          <cell r="C1045" t="str">
            <v>TD</v>
          </cell>
          <cell r="D1045">
            <v>1.1399999999999999</v>
          </cell>
          <cell r="E1045" t="str">
            <v>LA PAZ</v>
          </cell>
        </row>
        <row r="1046">
          <cell r="A1046" t="str">
            <v>12P00728</v>
          </cell>
          <cell r="B1046" t="str">
            <v>Ruta CA-7, Boulevard Ciudad de La Paz (Trocha izquierda)
Fin Boulevard (Salida Marcala)</v>
          </cell>
          <cell r="C1046" t="str">
            <v>TD</v>
          </cell>
          <cell r="D1046">
            <v>1.1399999999999999</v>
          </cell>
          <cell r="E1046" t="str">
            <v>LA PAZ</v>
          </cell>
        </row>
        <row r="1047">
          <cell r="A1047" t="str">
            <v>12P00730</v>
          </cell>
          <cell r="B1047" t="str">
            <v>Ruta CA-7, La Paz - Tutule
Ciudad de La Paz fin Blvd. (Salida Marcala)</v>
          </cell>
          <cell r="C1047" t="str">
            <v>TD</v>
          </cell>
          <cell r="D1047">
            <v>29.25</v>
          </cell>
          <cell r="E1047" t="str">
            <v>LA PAZ</v>
          </cell>
        </row>
        <row r="1048">
          <cell r="A1048" t="str">
            <v>12P00735</v>
          </cell>
          <cell r="B1048" t="str">
            <v>Ruta CA-7, Tutule - Marcala
Tutule (Desvío por Ruta 136)</v>
          </cell>
          <cell r="C1048" t="str">
            <v>TD</v>
          </cell>
          <cell r="D1048">
            <v>35.58</v>
          </cell>
          <cell r="E1048" t="str">
            <v>LA PAZ</v>
          </cell>
        </row>
        <row r="1049">
          <cell r="A1049" t="str">
            <v>12P00737</v>
          </cell>
          <cell r="B1049" t="str">
            <v>Ruta CA-7, Marcala (Zona Urbana Ciudad de Marcala)
Pte. y Fin Doble Tratamiento</v>
          </cell>
          <cell r="C1049" t="str">
            <v>CH</v>
          </cell>
          <cell r="D1049">
            <v>3.12</v>
          </cell>
          <cell r="E1049" t="str">
            <v>LA PAZ</v>
          </cell>
        </row>
        <row r="1050">
          <cell r="A1050" t="str">
            <v>12P00740</v>
          </cell>
          <cell r="B1050" t="str">
            <v>Ruta CA-7, Marcala - Sabanetas
Marcala (Pte. salida a Sabanetas)</v>
          </cell>
          <cell r="C1050" t="str">
            <v>MS</v>
          </cell>
          <cell r="D1050">
            <v>26.42</v>
          </cell>
          <cell r="E1050" t="str">
            <v>LA PAZ</v>
          </cell>
        </row>
        <row r="1051">
          <cell r="A1051" t="str">
            <v>12P00750</v>
          </cell>
          <cell r="B1051" t="str">
            <v>Ruta CA-7, Sabanetas - Aduana Pasa Mono
Aldea Sabanetas (CESAR)</v>
          </cell>
          <cell r="C1051" t="str">
            <v>MS</v>
          </cell>
          <cell r="D1051">
            <v>9.68</v>
          </cell>
          <cell r="E1051" t="str">
            <v>LA PAZ</v>
          </cell>
        </row>
        <row r="1052">
          <cell r="A1052" t="str">
            <v>12P01190</v>
          </cell>
          <cell r="B1052" t="str">
            <v>Ruta CA-11-A, Limite Deptal. Intibuca/La Paz - Marcala (Inicio Pavimento)
Limite Deptal. Intibuca/La Paz</v>
          </cell>
          <cell r="C1052" t="str">
            <v>TD</v>
          </cell>
          <cell r="D1052">
            <v>10</v>
          </cell>
          <cell r="E1052" t="str">
            <v>LA PAZ</v>
          </cell>
        </row>
        <row r="1053">
          <cell r="A1053" t="str">
            <v>12S06830</v>
          </cell>
          <cell r="B1053" t="str">
            <v>Ruta 68, Límite Deptal. Comayagua/La Paz - La Paz
Límite Deptal. Comayagua/La Paz (Alcant. Qda. Masica)</v>
          </cell>
          <cell r="C1053" t="str">
            <v>TD</v>
          </cell>
          <cell r="D1053">
            <v>4.13</v>
          </cell>
          <cell r="E1053" t="str">
            <v>LA PAZ</v>
          </cell>
        </row>
        <row r="1054">
          <cell r="A1054" t="str">
            <v>12S11230</v>
          </cell>
          <cell r="B1054" t="str">
            <v>Ruta 112, Límite Deptal. Comayagua/La Paz - Aguanqueterique</v>
          </cell>
          <cell r="C1054" t="str">
            <v>MS</v>
          </cell>
          <cell r="D1054">
            <v>23</v>
          </cell>
          <cell r="E1054" t="str">
            <v>LA PAZ</v>
          </cell>
        </row>
        <row r="1055">
          <cell r="A1055" t="str">
            <v>12S11240</v>
          </cell>
          <cell r="B1055" t="str">
            <v>Ruta 112, Aguanqueterique - Desvío San Antonio del Norte
Aguanqueterique (Plaza Central)</v>
          </cell>
          <cell r="C1055" t="str">
            <v>MS</v>
          </cell>
          <cell r="D1055">
            <v>11.33</v>
          </cell>
          <cell r="E1055" t="str">
            <v>LA PAZ</v>
          </cell>
        </row>
        <row r="1056">
          <cell r="A1056" t="str">
            <v>12S11250</v>
          </cell>
          <cell r="B1056" t="str">
            <v>Ruta 112, Desvío San Antonio del Norte - Desvío Lauterique
Desvío a San Antonio del Norte</v>
          </cell>
          <cell r="C1056" t="str">
            <v>MS</v>
          </cell>
          <cell r="D1056">
            <v>7.08</v>
          </cell>
          <cell r="E1056" t="str">
            <v>LA PAZ</v>
          </cell>
        </row>
        <row r="1057">
          <cell r="A1057" t="str">
            <v>12S11260</v>
          </cell>
          <cell r="B1057" t="str">
            <v>Ruta 112, Desvío Lauterique - Límite Deptal. La Paz/Valle
Desvío a Lauterique</v>
          </cell>
          <cell r="C1057" t="str">
            <v>MS</v>
          </cell>
          <cell r="D1057">
            <v>1.88</v>
          </cell>
          <cell r="E1057" t="str">
            <v>LA PAZ</v>
          </cell>
        </row>
        <row r="1058">
          <cell r="A1058" t="str">
            <v>12S13610</v>
          </cell>
          <cell r="B1058" t="str">
            <v>Ruta 136, Acceso a Tutule
Desvío en Ruta CA-7, a La Paz</v>
          </cell>
          <cell r="C1058" t="str">
            <v>CA</v>
          </cell>
          <cell r="D1058">
            <v>2.82</v>
          </cell>
          <cell r="E1058" t="str">
            <v>LA PAZ</v>
          </cell>
        </row>
        <row r="1059">
          <cell r="A1059" t="str">
            <v>12S13810</v>
          </cell>
          <cell r="B1059" t="str">
            <v>Ruta 138, Ruta CA-7 - Cane
Ruta Ca-7</v>
          </cell>
          <cell r="C1059" t="str">
            <v>TD</v>
          </cell>
          <cell r="D1059">
            <v>1.52</v>
          </cell>
          <cell r="E1059" t="str">
            <v>LA PAZ</v>
          </cell>
        </row>
        <row r="1060">
          <cell r="A1060" t="str">
            <v>12S14410</v>
          </cell>
          <cell r="B1060" t="str">
            <v>Ruta 144, Ruta CA-7 - Chinacla
CA-7</v>
          </cell>
          <cell r="C1060" t="str">
            <v>MS</v>
          </cell>
          <cell r="D1060">
            <v>1.86</v>
          </cell>
          <cell r="E1060" t="str">
            <v>LA PAZ</v>
          </cell>
        </row>
        <row r="1061">
          <cell r="A1061" t="str">
            <v>12S16510</v>
          </cell>
          <cell r="B1061" t="str">
            <v>Ruta 165, P07 - Nahuaterique</v>
          </cell>
          <cell r="C1061" t="str">
            <v>MS</v>
          </cell>
          <cell r="D1061">
            <v>12</v>
          </cell>
          <cell r="E1061" t="str">
            <v>LA PAZ</v>
          </cell>
        </row>
        <row r="1062">
          <cell r="A1062" t="str">
            <v>12V25820</v>
          </cell>
          <cell r="B1062" t="str">
            <v>Las Liconas - EL INFOP - La Paz (de: LD COM/LP  a:La Paz)</v>
          </cell>
          <cell r="C1062" t="str">
            <v>MS</v>
          </cell>
          <cell r="D1062">
            <v>2.5</v>
          </cell>
          <cell r="E1062" t="str">
            <v>LA PAZ</v>
          </cell>
        </row>
        <row r="1063">
          <cell r="A1063" t="str">
            <v>12V26020</v>
          </cell>
          <cell r="B1063" t="str">
            <v>El Sifón - INFOP (LD COM/LP - INFOP)</v>
          </cell>
          <cell r="C1063" t="str">
            <v>TI</v>
          </cell>
          <cell r="D1063">
            <v>2.08</v>
          </cell>
          <cell r="E1063" t="str">
            <v>LA PAZ</v>
          </cell>
        </row>
        <row r="1064">
          <cell r="A1064" t="str">
            <v>12V26120</v>
          </cell>
          <cell r="B1064" t="str">
            <v>Lejamaní - Miravalles - CA-7  (de: LD COM/LP a: CA-7)</v>
          </cell>
          <cell r="C1064" t="str">
            <v>TI</v>
          </cell>
          <cell r="D1064">
            <v>4.84</v>
          </cell>
          <cell r="E1064" t="str">
            <v>LA PAZ</v>
          </cell>
        </row>
        <row r="1065">
          <cell r="A1065" t="str">
            <v>12V27320</v>
          </cell>
          <cell r="B1065" t="str">
            <v>Agua Salada - San Sebastian - Cane  (de: LD COM/LP  a:Cane)</v>
          </cell>
          <cell r="C1065" t="str">
            <v>MS</v>
          </cell>
          <cell r="D1065">
            <v>2.2000000000000002</v>
          </cell>
          <cell r="E1065" t="str">
            <v>LA PAZ</v>
          </cell>
        </row>
        <row r="1066">
          <cell r="A1066" t="str">
            <v>12V45000</v>
          </cell>
          <cell r="B1066" t="str">
            <v>La Paz - Pacheco - Tepanguare</v>
          </cell>
          <cell r="C1066" t="str">
            <v>MS</v>
          </cell>
          <cell r="D1066">
            <v>10</v>
          </cell>
          <cell r="E1066" t="str">
            <v>LA PAZ</v>
          </cell>
        </row>
        <row r="1067">
          <cell r="A1067" t="str">
            <v>12V46500</v>
          </cell>
          <cell r="B1067" t="str">
            <v>Ruta CA-7 - Las Limas - Concepción de Soluteca</v>
          </cell>
          <cell r="C1067" t="str">
            <v>MS</v>
          </cell>
          <cell r="D1067">
            <v>9.9</v>
          </cell>
          <cell r="E1067" t="str">
            <v>LA PAZ</v>
          </cell>
        </row>
        <row r="1068">
          <cell r="A1068" t="str">
            <v>12V46600</v>
          </cell>
          <cell r="B1068" t="str">
            <v>Concepción de Soluteca - Hornitos</v>
          </cell>
          <cell r="C1068" t="str">
            <v>TI</v>
          </cell>
          <cell r="D1068">
            <v>5.56</v>
          </cell>
          <cell r="E1068" t="str">
            <v>LA PAZ</v>
          </cell>
        </row>
        <row r="1069">
          <cell r="A1069" t="str">
            <v>12V46700</v>
          </cell>
          <cell r="B1069" t="str">
            <v>El Ocotal - Rancho de Jesus - Hornitos</v>
          </cell>
          <cell r="C1069" t="str">
            <v>TI</v>
          </cell>
          <cell r="D1069">
            <v>8.9600000000000009</v>
          </cell>
          <cell r="E1069" t="str">
            <v>LA PAZ</v>
          </cell>
        </row>
        <row r="1070">
          <cell r="A1070" t="str">
            <v>12V46800</v>
          </cell>
          <cell r="B1070" t="str">
            <v>Hornitos - Santiago Puringla - Gualazara</v>
          </cell>
          <cell r="C1070" t="str">
            <v>TI</v>
          </cell>
          <cell r="D1070">
            <v>14.48</v>
          </cell>
          <cell r="E1070" t="str">
            <v>LA PAZ</v>
          </cell>
        </row>
        <row r="1071">
          <cell r="A1071" t="str">
            <v>12V47300</v>
          </cell>
          <cell r="B1071" t="str">
            <v>Santa María - Gualazara</v>
          </cell>
          <cell r="C1071" t="str">
            <v>TI</v>
          </cell>
          <cell r="D1071">
            <v>5.9</v>
          </cell>
          <cell r="E1071" t="str">
            <v>LA PAZ</v>
          </cell>
        </row>
        <row r="1072">
          <cell r="A1072" t="str">
            <v>12V47800</v>
          </cell>
          <cell r="B1072" t="str">
            <v>Ruta CA-7 - San José - Santa María</v>
          </cell>
          <cell r="C1072" t="str">
            <v>MS</v>
          </cell>
          <cell r="D1072">
            <v>16.47</v>
          </cell>
          <cell r="E1072" t="str">
            <v>LA PAZ</v>
          </cell>
        </row>
        <row r="1073">
          <cell r="A1073" t="str">
            <v>12V48000</v>
          </cell>
          <cell r="B1073" t="str">
            <v>Las Pavas - El Potrero - Pueblo Viejo</v>
          </cell>
          <cell r="C1073" t="str">
            <v>MS</v>
          </cell>
          <cell r="D1073">
            <v>7.32</v>
          </cell>
          <cell r="E1073" t="str">
            <v>LA PAZ</v>
          </cell>
        </row>
        <row r="1074">
          <cell r="A1074" t="str">
            <v>12V48300</v>
          </cell>
          <cell r="B1074" t="str">
            <v>Planes - Las Crucitas - Pueblo Viejo</v>
          </cell>
          <cell r="C1074" t="str">
            <v>MS</v>
          </cell>
          <cell r="D1074">
            <v>6.5</v>
          </cell>
          <cell r="E1074" t="str">
            <v>LA PAZ</v>
          </cell>
        </row>
        <row r="1075">
          <cell r="A1075" t="str">
            <v>12V49000</v>
          </cell>
          <cell r="B1075" t="str">
            <v>CA-7 - San Miguel</v>
          </cell>
          <cell r="C1075" t="str">
            <v>MS</v>
          </cell>
          <cell r="D1075">
            <v>1.1299999999999999</v>
          </cell>
          <cell r="E1075" t="str">
            <v>LA PAZ</v>
          </cell>
        </row>
        <row r="1076">
          <cell r="A1076" t="str">
            <v>12V49100</v>
          </cell>
          <cell r="B1076" t="str">
            <v>CA-7 - San Pedro de Tutule</v>
          </cell>
          <cell r="C1076" t="str">
            <v>TI</v>
          </cell>
          <cell r="D1076">
            <v>4.22</v>
          </cell>
          <cell r="E1076" t="str">
            <v>LA PAZ</v>
          </cell>
        </row>
        <row r="1077">
          <cell r="A1077" t="str">
            <v>12V49200</v>
          </cell>
          <cell r="B1077" t="str">
            <v>V493 - La Cumbre - V491</v>
          </cell>
          <cell r="C1077" t="str">
            <v>TI</v>
          </cell>
          <cell r="D1077">
            <v>11.7</v>
          </cell>
          <cell r="E1077" t="str">
            <v>LA PAZ</v>
          </cell>
        </row>
        <row r="1078">
          <cell r="A1078" t="str">
            <v>12V49300</v>
          </cell>
          <cell r="B1078" t="str">
            <v>San Pedro de Tutule - El Pinar - V509</v>
          </cell>
          <cell r="C1078" t="str">
            <v>MS</v>
          </cell>
          <cell r="D1078">
            <v>29.68</v>
          </cell>
          <cell r="E1078" t="str">
            <v>LA PAZ</v>
          </cell>
        </row>
        <row r="1079">
          <cell r="A1079" t="str">
            <v>12V50300</v>
          </cell>
          <cell r="B1079" t="str">
            <v>El Pinar - Guajiquiro</v>
          </cell>
          <cell r="C1079" t="str">
            <v>MS</v>
          </cell>
          <cell r="D1079">
            <v>4.63</v>
          </cell>
          <cell r="E1079" t="str">
            <v>LA PAZ</v>
          </cell>
        </row>
        <row r="1080">
          <cell r="A1080" t="str">
            <v>12V50400</v>
          </cell>
          <cell r="B1080" t="str">
            <v>V503 - San José de Guajiquiro</v>
          </cell>
          <cell r="C1080" t="str">
            <v>TI</v>
          </cell>
          <cell r="D1080">
            <v>4.71</v>
          </cell>
          <cell r="E1080" t="str">
            <v>LA PAZ</v>
          </cell>
        </row>
        <row r="1081">
          <cell r="A1081" t="str">
            <v>12V50900</v>
          </cell>
          <cell r="B1081" t="str">
            <v>V519 - Opatoro</v>
          </cell>
          <cell r="C1081" t="str">
            <v>MS</v>
          </cell>
          <cell r="D1081">
            <v>16.45</v>
          </cell>
          <cell r="E1081" t="str">
            <v>LA PAZ</v>
          </cell>
        </row>
        <row r="1082">
          <cell r="A1082" t="str">
            <v>12V51900</v>
          </cell>
          <cell r="B1082" t="str">
            <v>El Cerrón - Santa Ana - La Florida</v>
          </cell>
          <cell r="C1082" t="str">
            <v>MS</v>
          </cell>
          <cell r="D1082">
            <v>27.89</v>
          </cell>
          <cell r="E1082" t="str">
            <v>LA PAZ</v>
          </cell>
        </row>
        <row r="1083">
          <cell r="A1083" t="str">
            <v>12V52400</v>
          </cell>
          <cell r="B1083" t="str">
            <v>La Florida - Estancias</v>
          </cell>
          <cell r="C1083" t="str">
            <v>MS</v>
          </cell>
          <cell r="D1083">
            <v>25.78</v>
          </cell>
          <cell r="E1083" t="str">
            <v>LA PAZ</v>
          </cell>
        </row>
        <row r="1084">
          <cell r="A1084" t="str">
            <v>12V53400</v>
          </cell>
          <cell r="B1084" t="str">
            <v>Ruta CA-7 - Cabañas</v>
          </cell>
          <cell r="C1084" t="str">
            <v>TI</v>
          </cell>
          <cell r="D1084">
            <v>3.42</v>
          </cell>
          <cell r="E1084" t="str">
            <v>LA PAZ</v>
          </cell>
        </row>
        <row r="1085">
          <cell r="A1085" t="str">
            <v>12V53500</v>
          </cell>
          <cell r="B1085" t="str">
            <v>V534 - San Miguelito</v>
          </cell>
          <cell r="C1085" t="str">
            <v>TI</v>
          </cell>
          <cell r="D1085">
            <v>6.19</v>
          </cell>
          <cell r="E1085" t="str">
            <v>LA PAZ</v>
          </cell>
        </row>
        <row r="1086">
          <cell r="A1086" t="str">
            <v>12V54500</v>
          </cell>
          <cell r="B1086" t="str">
            <v>Ruta CA-7 - Chinacla - Sirara</v>
          </cell>
          <cell r="C1086" t="str">
            <v>TI</v>
          </cell>
          <cell r="D1086">
            <v>6.6</v>
          </cell>
          <cell r="E1086" t="str">
            <v>LA PAZ</v>
          </cell>
        </row>
        <row r="1087">
          <cell r="A1087" t="str">
            <v>12V55000</v>
          </cell>
          <cell r="B1087" t="str">
            <v>Marcala - Musula</v>
          </cell>
          <cell r="C1087" t="str">
            <v>MS</v>
          </cell>
          <cell r="D1087">
            <v>4.13</v>
          </cell>
          <cell r="E1087" t="str">
            <v>LA PAZ</v>
          </cell>
        </row>
        <row r="1088">
          <cell r="A1088" t="str">
            <v>12V55100</v>
          </cell>
          <cell r="B1088" t="str">
            <v>Marcala - Santa Cruz</v>
          </cell>
          <cell r="C1088" t="str">
            <v>MS</v>
          </cell>
          <cell r="D1088">
            <v>3.9</v>
          </cell>
          <cell r="E1088" t="str">
            <v>LA PAZ</v>
          </cell>
        </row>
        <row r="1089">
          <cell r="A1089" t="str">
            <v>12V55200</v>
          </cell>
          <cell r="B1089" t="str">
            <v>Marcala - San Francisco</v>
          </cell>
          <cell r="C1089" t="str">
            <v>MS</v>
          </cell>
          <cell r="D1089">
            <v>2.66</v>
          </cell>
          <cell r="E1089" t="str">
            <v>LA PAZ</v>
          </cell>
        </row>
        <row r="1090">
          <cell r="A1090" t="str">
            <v>12V55700</v>
          </cell>
          <cell r="B1090" t="str">
            <v>Ruta CA-7 - Santa Elena</v>
          </cell>
          <cell r="C1090" t="str">
            <v>MS</v>
          </cell>
          <cell r="D1090">
            <v>12.23</v>
          </cell>
          <cell r="E1090" t="str">
            <v>LA PAZ</v>
          </cell>
        </row>
        <row r="1091">
          <cell r="A1091" t="str">
            <v>12V55800</v>
          </cell>
          <cell r="B1091" t="str">
            <v>V557 - Yarula</v>
          </cell>
          <cell r="C1091" t="str">
            <v>MS</v>
          </cell>
          <cell r="D1091">
            <v>1</v>
          </cell>
          <cell r="E1091" t="str">
            <v>LA PAZ</v>
          </cell>
        </row>
        <row r="1092">
          <cell r="A1092" t="str">
            <v>12V57500</v>
          </cell>
          <cell r="B1092" t="str">
            <v>San Juan de la Paz - El Llano - Horcones</v>
          </cell>
          <cell r="C1092" t="str">
            <v>TI</v>
          </cell>
          <cell r="D1092">
            <v>5.85</v>
          </cell>
          <cell r="E1092" t="str">
            <v>LA PAZ</v>
          </cell>
        </row>
        <row r="1093">
          <cell r="A1093" t="str">
            <v>12V57600</v>
          </cell>
          <cell r="B1093" t="str">
            <v>V575 - El Quebrachal</v>
          </cell>
          <cell r="C1093" t="str">
            <v>TI</v>
          </cell>
          <cell r="D1093">
            <v>2.2000000000000002</v>
          </cell>
          <cell r="E1093" t="str">
            <v>LA PAZ</v>
          </cell>
        </row>
        <row r="1094">
          <cell r="A1094" t="str">
            <v>12V57700</v>
          </cell>
          <cell r="B1094" t="str">
            <v>San Juan de la Paz - Santa Rosita</v>
          </cell>
          <cell r="C1094" t="str">
            <v>TI</v>
          </cell>
          <cell r="D1094">
            <v>9.58</v>
          </cell>
          <cell r="E1094" t="str">
            <v>LA PAZ</v>
          </cell>
        </row>
        <row r="1095">
          <cell r="A1095" t="str">
            <v>12V57800</v>
          </cell>
          <cell r="B1095" t="str">
            <v>El Tejar - San Juan de La Paz</v>
          </cell>
          <cell r="C1095" t="str">
            <v>MS</v>
          </cell>
          <cell r="D1095">
            <v>1.54</v>
          </cell>
          <cell r="E1095" t="str">
            <v>LA PAZ</v>
          </cell>
        </row>
        <row r="1096">
          <cell r="A1096" t="str">
            <v>12V57900</v>
          </cell>
          <cell r="B1096" t="str">
            <v xml:space="preserve"> S112 - San Antonio del Norte</v>
          </cell>
          <cell r="C1096" t="str">
            <v>MS</v>
          </cell>
          <cell r="D1096">
            <v>5.5</v>
          </cell>
          <cell r="E1096" t="str">
            <v>LA PAZ</v>
          </cell>
        </row>
        <row r="1097">
          <cell r="A1097" t="str">
            <v>12V58000</v>
          </cell>
          <cell r="B1097" t="str">
            <v xml:space="preserve"> San Antonio del Norte - San Juan de La Paz</v>
          </cell>
          <cell r="C1097" t="str">
            <v>MS</v>
          </cell>
          <cell r="D1097">
            <v>12.7</v>
          </cell>
          <cell r="E1097" t="str">
            <v>LA PAZ</v>
          </cell>
        </row>
        <row r="1098">
          <cell r="A1098" t="str">
            <v>12V58300</v>
          </cell>
          <cell r="B1098" t="str">
            <v xml:space="preserve"> San Antonio del Norte - El Jicaral - Corral Falso</v>
          </cell>
          <cell r="C1098" t="str">
            <v>MS</v>
          </cell>
          <cell r="D1098">
            <v>6.75</v>
          </cell>
          <cell r="E1098" t="str">
            <v>LA PAZ</v>
          </cell>
        </row>
        <row r="1099">
          <cell r="A1099" t="str">
            <v>12V58400</v>
          </cell>
          <cell r="B1099" t="str">
            <v xml:space="preserve"> Mato de Palo - Cordoncillo - Quiscamote</v>
          </cell>
          <cell r="C1099" t="str">
            <v>TI</v>
          </cell>
          <cell r="D1099">
            <v>3.41</v>
          </cell>
          <cell r="E1099" t="str">
            <v>LA PAZ</v>
          </cell>
        </row>
        <row r="1100">
          <cell r="A1100" t="str">
            <v>12V58500</v>
          </cell>
          <cell r="B1100" t="str">
            <v xml:space="preserve"> San Antonio del Norte - Mercedes de Oriente</v>
          </cell>
          <cell r="C1100" t="str">
            <v>MS</v>
          </cell>
          <cell r="D1100">
            <v>12.75</v>
          </cell>
          <cell r="E1100" t="str">
            <v>LA PAZ</v>
          </cell>
        </row>
        <row r="1101">
          <cell r="A1101" t="str">
            <v>12V58600</v>
          </cell>
          <cell r="B1101" t="str">
            <v xml:space="preserve"> San Antonio del Norte - Pitayas</v>
          </cell>
          <cell r="C1101" t="str">
            <v>TI</v>
          </cell>
          <cell r="D1101">
            <v>4.7</v>
          </cell>
          <cell r="E1101" t="str">
            <v>LA PAZ</v>
          </cell>
        </row>
        <row r="1102">
          <cell r="A1102" t="str">
            <v>12V58700</v>
          </cell>
          <cell r="B1102" t="str">
            <v xml:space="preserve"> V586 - Ringleras</v>
          </cell>
          <cell r="C1102" t="str">
            <v>MS</v>
          </cell>
          <cell r="D1102">
            <v>3.1</v>
          </cell>
          <cell r="E1102" t="str">
            <v>LA PAZ</v>
          </cell>
        </row>
        <row r="1103">
          <cell r="A1103" t="str">
            <v>12V58800</v>
          </cell>
          <cell r="B1103" t="str">
            <v xml:space="preserve"> Platanar - Chaguites</v>
          </cell>
          <cell r="C1103" t="str">
            <v>TI</v>
          </cell>
          <cell r="D1103">
            <v>2.8</v>
          </cell>
          <cell r="E1103" t="str">
            <v>LA PAZ</v>
          </cell>
        </row>
        <row r="1104">
          <cell r="A1104" t="str">
            <v>12V60420</v>
          </cell>
          <cell r="B1104" t="str">
            <v xml:space="preserve"> San Antonio - Gualazara (de: LD INT/LP a:Gualazara)</v>
          </cell>
          <cell r="C1104" t="str">
            <v>TI</v>
          </cell>
          <cell r="D1104">
            <v>7.57</v>
          </cell>
          <cell r="E1104" t="str">
            <v>LA PAZ</v>
          </cell>
        </row>
        <row r="1105">
          <cell r="A1105" t="str">
            <v>13P00467</v>
          </cell>
          <cell r="B1105" t="str">
            <v>Ruta CA-4 Occidente, LD COP-LEM - LD LEM-COP
Pte. Rio Higuito Límite Deptal. Copán/Lempira</v>
          </cell>
          <cell r="C1105" t="str">
            <v>CA</v>
          </cell>
          <cell r="D1105">
            <v>2.98</v>
          </cell>
          <cell r="E1105" t="str">
            <v>LEMPIRA</v>
          </cell>
        </row>
        <row r="1106">
          <cell r="A1106" t="str">
            <v>13P01140</v>
          </cell>
          <cell r="B1106" t="str">
            <v>Ruta CA-11-A, Límite Deptal. Copán/Lempira - Gracias
Límite Deptal. Copán/Lempira (Pte. Río Higuito)</v>
          </cell>
          <cell r="C1106" t="str">
            <v>TD</v>
          </cell>
          <cell r="D1106">
            <v>22.83</v>
          </cell>
          <cell r="E1106" t="str">
            <v>LEMPIRA</v>
          </cell>
        </row>
        <row r="1107">
          <cell r="A1107" t="str">
            <v>13P01150</v>
          </cell>
          <cell r="B1107" t="str">
            <v>Ruta CA-11-A, Gracias - Límite Deptal. Lempira/Intibucá
Gracias (Entrada principal)</v>
          </cell>
          <cell r="C1107" t="str">
            <v>TD</v>
          </cell>
          <cell r="D1107">
            <v>24.7</v>
          </cell>
          <cell r="E1107" t="str">
            <v>LEMPIRA</v>
          </cell>
        </row>
        <row r="1108">
          <cell r="A1108" t="str">
            <v>13S07830</v>
          </cell>
          <cell r="B1108" t="str">
            <v>Ruta 78, Limite Deptal. Santa Barbara/Lempira - El Tablón
Concepción Límite Deptal. Santa Bárbara/Lempira</v>
          </cell>
          <cell r="C1108" t="str">
            <v>MS</v>
          </cell>
          <cell r="D1108">
            <v>14.25</v>
          </cell>
          <cell r="E1108" t="str">
            <v>LEMPIRA</v>
          </cell>
        </row>
        <row r="1109">
          <cell r="A1109" t="str">
            <v>13S07840</v>
          </cell>
          <cell r="B1109" t="str">
            <v>Ruta 78, El Tablón - Empalme Ruta CA-11A
Desvío a El Tablón</v>
          </cell>
          <cell r="C1109" t="str">
            <v>MS</v>
          </cell>
          <cell r="D1109">
            <v>28.8</v>
          </cell>
          <cell r="E1109" t="str">
            <v>LEMPIRA</v>
          </cell>
        </row>
        <row r="1110">
          <cell r="A1110" t="str">
            <v>13S08210</v>
          </cell>
          <cell r="B1110" t="str">
            <v>Ruta 82, CA-11A - Lepaera
Desvio en Ruta CA-11A (Las Flores)</v>
          </cell>
          <cell r="C1110" t="str">
            <v>TD</v>
          </cell>
          <cell r="D1110">
            <v>14.04</v>
          </cell>
          <cell r="E1110" t="str">
            <v>LEMPIRA</v>
          </cell>
        </row>
        <row r="1111">
          <cell r="A1111" t="str">
            <v>13S11625</v>
          </cell>
          <cell r="B1111" t="str">
            <v>Ruta 116, Limite Ocotepeque/Lempira - Cololaca
Limite Deptal. Ocotepeque/Lempira</v>
          </cell>
          <cell r="C1111" t="str">
            <v>TD</v>
          </cell>
          <cell r="D1111">
            <v>8.15</v>
          </cell>
          <cell r="E1111" t="str">
            <v>LEMPIRA</v>
          </cell>
        </row>
        <row r="1112">
          <cell r="A1112" t="str">
            <v>13S11630</v>
          </cell>
          <cell r="B1112" t="str">
            <v>Ruta 116, Cololaca - Tambla
Inicio Cololaca</v>
          </cell>
          <cell r="C1112" t="str">
            <v>TD</v>
          </cell>
          <cell r="D1112">
            <v>23.42</v>
          </cell>
          <cell r="E1112" t="str">
            <v>LEMPIRA</v>
          </cell>
        </row>
        <row r="1113">
          <cell r="A1113" t="str">
            <v>13S11640</v>
          </cell>
          <cell r="B1113" t="str">
            <v>Ruta 116, Tambla - La Virtud
Tambla (Plaza Central)</v>
          </cell>
          <cell r="C1113" t="str">
            <v>MS</v>
          </cell>
          <cell r="D1113">
            <v>26.57</v>
          </cell>
          <cell r="E1113" t="str">
            <v>LEMPIRA</v>
          </cell>
        </row>
        <row r="1114">
          <cell r="A1114" t="str">
            <v>13S11650</v>
          </cell>
          <cell r="B1114" t="str">
            <v>Ruta 116, La Virtud - Mapulaca
La Virtud (Plaza Central)</v>
          </cell>
          <cell r="C1114" t="str">
            <v>MS</v>
          </cell>
          <cell r="D1114">
            <v>12.41</v>
          </cell>
          <cell r="E1114" t="str">
            <v>LEMPIRA</v>
          </cell>
        </row>
        <row r="1115">
          <cell r="A1115" t="str">
            <v>13S11660</v>
          </cell>
          <cell r="B1115" t="str">
            <v>Ruta 116, Mapulaca - Candelaria</v>
          </cell>
          <cell r="C1115" t="str">
            <v>MS</v>
          </cell>
          <cell r="D1115">
            <v>15.9</v>
          </cell>
          <cell r="E1115" t="str">
            <v>LEMPIRA</v>
          </cell>
        </row>
        <row r="1116">
          <cell r="A1116" t="str">
            <v>13S11670</v>
          </cell>
          <cell r="B1116" t="str">
            <v>Ruta 116, Candelaria - Quelepa - El Conal
Candelaria (Plaza Central)</v>
          </cell>
          <cell r="C1116" t="str">
            <v>MS</v>
          </cell>
          <cell r="D1116">
            <v>39.590000000000003</v>
          </cell>
          <cell r="E1116" t="str">
            <v>LEMPIRA</v>
          </cell>
        </row>
        <row r="1117">
          <cell r="A1117" t="str">
            <v>13S11680</v>
          </cell>
          <cell r="B1117" t="str">
            <v>Ruta 116, El Conal - Rancho Viejo - Límite Deptal. Lempira/Intibucá
El Conal (Desvio a Erandique)</v>
          </cell>
          <cell r="C1117" t="str">
            <v>MS</v>
          </cell>
          <cell r="D1117">
            <v>22.63</v>
          </cell>
          <cell r="E1117" t="str">
            <v>LEMPIRA</v>
          </cell>
        </row>
        <row r="1118">
          <cell r="A1118" t="str">
            <v>13S25010</v>
          </cell>
          <cell r="B1118" t="str">
            <v>Ruta 250, CA-11 - Belen</v>
          </cell>
          <cell r="C1118" t="str">
            <v>TD</v>
          </cell>
          <cell r="D1118">
            <v>2.2999999999999998</v>
          </cell>
          <cell r="E1118" t="str">
            <v>LEMPIRA</v>
          </cell>
        </row>
        <row r="1119">
          <cell r="A1119" t="str">
            <v>13V39020</v>
          </cell>
          <cell r="B1119" t="str">
            <v>Belen Gualcho - Corralito - LD Ocot/Lemp - San Sebastian</v>
          </cell>
          <cell r="C1119" t="str">
            <v>TI</v>
          </cell>
          <cell r="D1119">
            <v>7.7</v>
          </cell>
          <cell r="E1119" t="str">
            <v>LEMPIRA</v>
          </cell>
        </row>
        <row r="1120">
          <cell r="A1120" t="str">
            <v>13V46820</v>
          </cell>
          <cell r="B1120" t="str">
            <v>Los Linderos - Choloma - San Bartolo (LD SB/LE San Bartolo)</v>
          </cell>
          <cell r="C1120" t="str">
            <v>MS</v>
          </cell>
          <cell r="D1120">
            <v>1.2</v>
          </cell>
          <cell r="E1120" t="str">
            <v>LEMPIRA</v>
          </cell>
        </row>
        <row r="1121">
          <cell r="A1121" t="str">
            <v>13V70000</v>
          </cell>
          <cell r="B1121" t="str">
            <v>Gracias - La Campa</v>
          </cell>
          <cell r="C1121" t="str">
            <v>MS</v>
          </cell>
          <cell r="D1121">
            <v>16</v>
          </cell>
          <cell r="E1121" t="str">
            <v>LEMPIRA</v>
          </cell>
        </row>
        <row r="1122">
          <cell r="A1122" t="str">
            <v>13V70100</v>
          </cell>
          <cell r="B1122" t="str">
            <v>La Campa - San Manuel de Colohete</v>
          </cell>
          <cell r="C1122" t="str">
            <v>MS</v>
          </cell>
          <cell r="D1122">
            <v>15.2</v>
          </cell>
          <cell r="E1122" t="str">
            <v>LEMPIRA</v>
          </cell>
        </row>
        <row r="1123">
          <cell r="A1123" t="str">
            <v>13V70200</v>
          </cell>
          <cell r="B1123" t="str">
            <v>San Manuel de Colohete - San Sebastian</v>
          </cell>
          <cell r="C1123" t="str">
            <v>MS</v>
          </cell>
          <cell r="D1123">
            <v>12.1</v>
          </cell>
          <cell r="E1123" t="str">
            <v>LEMPIRA</v>
          </cell>
        </row>
        <row r="1124">
          <cell r="A1124" t="str">
            <v>13V70300</v>
          </cell>
          <cell r="B1124" t="str">
            <v>V700 - Bonilla</v>
          </cell>
          <cell r="C1124" t="str">
            <v>MS</v>
          </cell>
          <cell r="D1124">
            <v>3.2</v>
          </cell>
          <cell r="E1124" t="str">
            <v>LEMPIRA</v>
          </cell>
        </row>
        <row r="1125">
          <cell r="A1125" t="str">
            <v>13V70700</v>
          </cell>
          <cell r="B1125" t="str">
            <v>V701 - Caiquín</v>
          </cell>
          <cell r="C1125" t="str">
            <v>MS</v>
          </cell>
          <cell r="D1125">
            <v>5.0999999999999996</v>
          </cell>
          <cell r="E1125" t="str">
            <v>LEMPIRA</v>
          </cell>
        </row>
        <row r="1126">
          <cell r="A1126" t="str">
            <v>13V70800</v>
          </cell>
          <cell r="B1126" t="str">
            <v>V701 - Corante</v>
          </cell>
          <cell r="C1126" t="str">
            <v>MS</v>
          </cell>
          <cell r="D1126">
            <v>4</v>
          </cell>
          <cell r="E1126" t="str">
            <v>LEMPIRA</v>
          </cell>
        </row>
        <row r="1127">
          <cell r="A1127" t="str">
            <v>13V71300</v>
          </cell>
          <cell r="B1127" t="str">
            <v>Gracias - Gualteque</v>
          </cell>
          <cell r="C1127" t="str">
            <v>MS</v>
          </cell>
          <cell r="D1127">
            <v>3.03</v>
          </cell>
          <cell r="E1127" t="str">
            <v>LEMPIRA</v>
          </cell>
        </row>
        <row r="1128">
          <cell r="A1128" t="str">
            <v>13V71800</v>
          </cell>
          <cell r="B1128" t="str">
            <v>Villamí - Campuca - Platanares - V759</v>
          </cell>
          <cell r="C1128" t="str">
            <v>MS</v>
          </cell>
          <cell r="D1128">
            <v>23.92</v>
          </cell>
          <cell r="E1128" t="str">
            <v>LEMPIRA</v>
          </cell>
        </row>
        <row r="1129">
          <cell r="A1129" t="str">
            <v>13V72400</v>
          </cell>
          <cell r="B1129" t="str">
            <v>Lepaera - Las Tejeras - Ocote Chacho</v>
          </cell>
          <cell r="C1129" t="str">
            <v>MS</v>
          </cell>
          <cell r="D1129">
            <v>17.600000000000001</v>
          </cell>
          <cell r="E1129" t="str">
            <v>LEMPIRA</v>
          </cell>
        </row>
        <row r="1130">
          <cell r="A1130" t="str">
            <v>13V72510</v>
          </cell>
          <cell r="B1130" t="str">
            <v>Ocote Chacho - Jagua - V476 (Ocote Chacho - LD LE/SB)</v>
          </cell>
          <cell r="C1130" t="str">
            <v>TI</v>
          </cell>
          <cell r="D1130">
            <v>7.24</v>
          </cell>
          <cell r="E1130" t="str">
            <v>LEMPIRA</v>
          </cell>
        </row>
        <row r="1131">
          <cell r="A1131" t="str">
            <v>13V73000</v>
          </cell>
          <cell r="B1131" t="str">
            <v>Las Tejeras - Tierra Colorada</v>
          </cell>
          <cell r="C1131" t="str">
            <v>MS</v>
          </cell>
          <cell r="D1131">
            <v>8.5299999999999994</v>
          </cell>
          <cell r="E1131" t="str">
            <v>LEMPIRA</v>
          </cell>
        </row>
        <row r="1132">
          <cell r="A1132" t="str">
            <v>13V73110</v>
          </cell>
          <cell r="B1132" t="str">
            <v>Lepaera - Berlin - San Bartolo (Lepaera - LD LE/SB)</v>
          </cell>
          <cell r="C1132" t="str">
            <v>MS</v>
          </cell>
          <cell r="D1132">
            <v>14.42</v>
          </cell>
          <cell r="E1132" t="str">
            <v>LEMPIRA</v>
          </cell>
        </row>
        <row r="1133">
          <cell r="A1133" t="str">
            <v>13V73130</v>
          </cell>
          <cell r="B1133" t="str">
            <v>Lepaera - Berlin - San Bartolo (LD SB/LE - San Bartolo)</v>
          </cell>
          <cell r="C1133" t="str">
            <v>MS</v>
          </cell>
          <cell r="D1133">
            <v>3.25</v>
          </cell>
          <cell r="E1133" t="str">
            <v>LEMPIRA</v>
          </cell>
        </row>
        <row r="1134">
          <cell r="A1134" t="str">
            <v>13V73200</v>
          </cell>
          <cell r="B1134" t="str">
            <v>La Laguna - Pinabetal</v>
          </cell>
          <cell r="C1134" t="str">
            <v>MS</v>
          </cell>
          <cell r="D1134">
            <v>16.3</v>
          </cell>
          <cell r="E1134" t="str">
            <v>LEMPIRA</v>
          </cell>
        </row>
        <row r="1135">
          <cell r="A1135" t="str">
            <v>13V73300</v>
          </cell>
          <cell r="B1135" t="str">
            <v>S078 - La Unión</v>
          </cell>
          <cell r="C1135" t="str">
            <v>MS</v>
          </cell>
          <cell r="D1135">
            <v>14</v>
          </cell>
          <cell r="E1135" t="str">
            <v>LEMPIRA</v>
          </cell>
        </row>
        <row r="1136">
          <cell r="A1136" t="str">
            <v>13V73400</v>
          </cell>
          <cell r="B1136" t="str">
            <v>V733 - San Bartolo</v>
          </cell>
          <cell r="C1136" t="str">
            <v>MS</v>
          </cell>
          <cell r="D1136">
            <v>8.5</v>
          </cell>
          <cell r="E1136" t="str">
            <v>LEMPIRA</v>
          </cell>
        </row>
        <row r="1137">
          <cell r="A1137" t="str">
            <v>13V73510</v>
          </cell>
          <cell r="B1137" t="str">
            <v>La Unión - El Palmo (de:La Unión a:LD LE/SB)</v>
          </cell>
          <cell r="C1137" t="str">
            <v>TI</v>
          </cell>
          <cell r="D1137">
            <v>6.25</v>
          </cell>
          <cell r="E1137" t="str">
            <v>LEMPIRA</v>
          </cell>
        </row>
        <row r="1138">
          <cell r="A1138" t="str">
            <v>13V73800</v>
          </cell>
          <cell r="B1138" t="str">
            <v>Concepción - San José - Lagunetas</v>
          </cell>
          <cell r="C1138" t="str">
            <v>MS</v>
          </cell>
          <cell r="D1138">
            <v>9.24</v>
          </cell>
          <cell r="E1138" t="str">
            <v>LEMPIRA</v>
          </cell>
        </row>
        <row r="1139">
          <cell r="A1139" t="str">
            <v>13V73900</v>
          </cell>
          <cell r="B1139" t="str">
            <v>S078 - El Tablón</v>
          </cell>
          <cell r="C1139" t="str">
            <v>MS</v>
          </cell>
          <cell r="D1139">
            <v>0.4</v>
          </cell>
          <cell r="E1139" t="str">
            <v>LEMPIRA</v>
          </cell>
        </row>
        <row r="1140">
          <cell r="A1140" t="str">
            <v>13V74000</v>
          </cell>
          <cell r="B1140" t="str">
            <v>El Matazano - La Iguala</v>
          </cell>
          <cell r="C1140" t="str">
            <v>MS</v>
          </cell>
          <cell r="D1140">
            <v>12.5</v>
          </cell>
          <cell r="E1140" t="str">
            <v>LEMPIRA</v>
          </cell>
        </row>
        <row r="1141">
          <cell r="A1141" t="str">
            <v>13V74100</v>
          </cell>
          <cell r="B1141" t="str">
            <v>S078 - La Lima</v>
          </cell>
          <cell r="C1141" t="str">
            <v>TI</v>
          </cell>
          <cell r="D1141">
            <v>1.25</v>
          </cell>
          <cell r="E1141" t="str">
            <v>LEMPIRA</v>
          </cell>
        </row>
        <row r="1142">
          <cell r="A1142" t="str">
            <v>13V74200</v>
          </cell>
          <cell r="B1142" t="str">
            <v>S078 - El Rodeito - S078</v>
          </cell>
          <cell r="C1142" t="str">
            <v>TI</v>
          </cell>
          <cell r="D1142">
            <v>1.4</v>
          </cell>
          <cell r="E1142" t="str">
            <v>LEMPIRA</v>
          </cell>
        </row>
        <row r="1143">
          <cell r="A1143" t="str">
            <v>13V74300</v>
          </cell>
          <cell r="B1143" t="str">
            <v>CA-11A - La Iguala</v>
          </cell>
          <cell r="C1143" t="str">
            <v>TI</v>
          </cell>
          <cell r="D1143">
            <v>14.3</v>
          </cell>
          <cell r="E1143" t="str">
            <v>LEMPIRA</v>
          </cell>
        </row>
        <row r="1144">
          <cell r="A1144" t="str">
            <v>13V74500</v>
          </cell>
          <cell r="B1144" t="str">
            <v>Ruta CA-11A - La Azomada</v>
          </cell>
          <cell r="C1144" t="str">
            <v>MS</v>
          </cell>
          <cell r="D1144">
            <v>3</v>
          </cell>
          <cell r="E1144" t="str">
            <v>LEMPIRA</v>
          </cell>
        </row>
        <row r="1145">
          <cell r="A1145" t="str">
            <v>13V75500</v>
          </cell>
          <cell r="B1145" t="str">
            <v>Las Flores - Las Mercedes</v>
          </cell>
          <cell r="C1145" t="str">
            <v>TI</v>
          </cell>
          <cell r="D1145">
            <v>11.8</v>
          </cell>
          <cell r="E1145" t="str">
            <v>LEMPIRA</v>
          </cell>
        </row>
        <row r="1146">
          <cell r="A1146" t="str">
            <v>13V75600</v>
          </cell>
          <cell r="B1146" t="str">
            <v>Talgua - Las Mercedes</v>
          </cell>
          <cell r="C1146" t="str">
            <v>TI</v>
          </cell>
          <cell r="D1146">
            <v>5.8</v>
          </cell>
          <cell r="E1146" t="str">
            <v>LEMPIRA</v>
          </cell>
        </row>
        <row r="1147">
          <cell r="A1147" t="str">
            <v>13V75700</v>
          </cell>
          <cell r="B1147" t="str">
            <v>Talgua - El Higuito</v>
          </cell>
          <cell r="C1147" t="str">
            <v>MS</v>
          </cell>
          <cell r="D1147">
            <v>7.85</v>
          </cell>
          <cell r="E1147" t="str">
            <v>LEMPIRA</v>
          </cell>
        </row>
        <row r="1148">
          <cell r="A1148" t="str">
            <v>13V75800</v>
          </cell>
          <cell r="B1148" t="str">
            <v>V759 - Monte de La Virgen</v>
          </cell>
          <cell r="C1148" t="str">
            <v>MS</v>
          </cell>
          <cell r="D1148">
            <v>4.88</v>
          </cell>
          <cell r="E1148" t="str">
            <v>LEMPIRA</v>
          </cell>
        </row>
        <row r="1149">
          <cell r="A1149" t="str">
            <v>13V75900</v>
          </cell>
          <cell r="B1149" t="str">
            <v>Las Mercedes - San Ramón - El Higuito</v>
          </cell>
          <cell r="C1149" t="str">
            <v>MS</v>
          </cell>
          <cell r="D1149">
            <v>21.62</v>
          </cell>
          <cell r="E1149" t="str">
            <v>LEMPIRA</v>
          </cell>
        </row>
        <row r="1150">
          <cell r="A1150" t="str">
            <v>13V77400</v>
          </cell>
          <cell r="B1150" t="str">
            <v>Rancho Viejo - Santa Cruz</v>
          </cell>
          <cell r="C1150" t="str">
            <v>MS</v>
          </cell>
          <cell r="D1150">
            <v>7.14</v>
          </cell>
          <cell r="E1150" t="str">
            <v>LEMPIRA</v>
          </cell>
        </row>
        <row r="1151">
          <cell r="A1151" t="str">
            <v>13V77500</v>
          </cell>
          <cell r="B1151" t="str">
            <v>Erandique - S116</v>
          </cell>
          <cell r="C1151" t="str">
            <v>MS</v>
          </cell>
          <cell r="D1151">
            <v>18.66</v>
          </cell>
          <cell r="E1151" t="str">
            <v>LEMPIRA</v>
          </cell>
        </row>
        <row r="1152">
          <cell r="A1152" t="str">
            <v>13V77600</v>
          </cell>
          <cell r="B1152" t="str">
            <v>Erandique - El Conal</v>
          </cell>
          <cell r="C1152" t="str">
            <v>MS</v>
          </cell>
          <cell r="D1152">
            <v>5.7</v>
          </cell>
          <cell r="E1152" t="str">
            <v>LEMPIRA</v>
          </cell>
        </row>
        <row r="1153">
          <cell r="A1153" t="str">
            <v>13V77700</v>
          </cell>
          <cell r="B1153" t="str">
            <v>S116 - Azacualpa Montaña</v>
          </cell>
          <cell r="C1153" t="str">
            <v>TI</v>
          </cell>
          <cell r="D1153">
            <v>2.86</v>
          </cell>
          <cell r="E1153" t="str">
            <v>LEMPIRA</v>
          </cell>
        </row>
        <row r="1154">
          <cell r="A1154" t="str">
            <v>13V77800</v>
          </cell>
          <cell r="B1154" t="str">
            <v>Erandique - El Guayabo</v>
          </cell>
          <cell r="C1154" t="str">
            <v>MS</v>
          </cell>
          <cell r="D1154">
            <v>10.18</v>
          </cell>
          <cell r="E1154" t="str">
            <v>LEMPIRA</v>
          </cell>
        </row>
        <row r="1155">
          <cell r="A1155" t="str">
            <v>13V78700</v>
          </cell>
          <cell r="B1155" t="str">
            <v>Erandique - San Antonio del Valle - San Francisco</v>
          </cell>
          <cell r="C1155" t="str">
            <v>MS</v>
          </cell>
          <cell r="D1155">
            <v>27.43</v>
          </cell>
          <cell r="E1155" t="str">
            <v>LEMPIRA</v>
          </cell>
        </row>
        <row r="1156">
          <cell r="A1156" t="str">
            <v>13V79800</v>
          </cell>
          <cell r="B1156" t="str">
            <v>El Guayabo - San Andrés</v>
          </cell>
          <cell r="C1156" t="str">
            <v>MS</v>
          </cell>
          <cell r="D1156">
            <v>4.9000000000000004</v>
          </cell>
          <cell r="E1156" t="str">
            <v>LEMPIRA</v>
          </cell>
        </row>
        <row r="1157">
          <cell r="A1157" t="str">
            <v>13V79900</v>
          </cell>
          <cell r="B1157" t="str">
            <v>San Andrés - Sosoal</v>
          </cell>
          <cell r="C1157" t="str">
            <v>TI</v>
          </cell>
          <cell r="D1157">
            <v>8.3000000000000007</v>
          </cell>
          <cell r="E1157" t="str">
            <v>LEMPIRA</v>
          </cell>
        </row>
        <row r="1158">
          <cell r="A1158" t="str">
            <v>13V80400</v>
          </cell>
          <cell r="B1158" t="str">
            <v>S116 - Santo Tomás</v>
          </cell>
          <cell r="C1158" t="str">
            <v>MS</v>
          </cell>
          <cell r="D1158">
            <v>2.5499999999999998</v>
          </cell>
          <cell r="E1158" t="str">
            <v>LEMPIRA</v>
          </cell>
        </row>
        <row r="1159">
          <cell r="A1159" t="str">
            <v>13V80900</v>
          </cell>
          <cell r="B1159" t="str">
            <v>Quelepa - Piraera</v>
          </cell>
          <cell r="C1159" t="str">
            <v>MS</v>
          </cell>
          <cell r="D1159">
            <v>13.2</v>
          </cell>
          <cell r="E1159" t="str">
            <v>LEMPIRA</v>
          </cell>
        </row>
        <row r="1160">
          <cell r="A1160" t="str">
            <v>13V81400</v>
          </cell>
          <cell r="B1160" t="str">
            <v>S116 - Gualcince</v>
          </cell>
          <cell r="C1160" t="str">
            <v>MS</v>
          </cell>
          <cell r="D1160">
            <v>1.2</v>
          </cell>
          <cell r="E1160" t="str">
            <v>LEMPIRA</v>
          </cell>
        </row>
        <row r="1161">
          <cell r="A1161" t="str">
            <v>13V81900</v>
          </cell>
          <cell r="B1161" t="str">
            <v>Mapulaca - Virginia</v>
          </cell>
          <cell r="C1161" t="str">
            <v>MS</v>
          </cell>
          <cell r="D1161">
            <v>5.25</v>
          </cell>
          <cell r="E1161" t="str">
            <v>LEMPIRA</v>
          </cell>
        </row>
        <row r="1162">
          <cell r="A1162" t="str">
            <v>13V82000</v>
          </cell>
          <cell r="B1162" t="str">
            <v>Virginia - Guaquincora</v>
          </cell>
          <cell r="C1162" t="str">
            <v>MS</v>
          </cell>
          <cell r="D1162">
            <v>6.25</v>
          </cell>
          <cell r="E1162" t="str">
            <v>LEMPIRA</v>
          </cell>
        </row>
        <row r="1163">
          <cell r="A1163" t="str">
            <v>13V82500</v>
          </cell>
          <cell r="B1163" t="str">
            <v>S116 - San Francisco - Guaquincora</v>
          </cell>
          <cell r="C1163" t="str">
            <v>TI</v>
          </cell>
          <cell r="D1163">
            <v>12.5</v>
          </cell>
          <cell r="E1163" t="str">
            <v>LEMPIRA</v>
          </cell>
        </row>
        <row r="1164">
          <cell r="A1164" t="str">
            <v>13V82700</v>
          </cell>
          <cell r="B1164" t="str">
            <v>San Sebastian - Agua Fria - Tomala</v>
          </cell>
          <cell r="C1164" t="str">
            <v>TI</v>
          </cell>
          <cell r="D1164">
            <v>36.46</v>
          </cell>
          <cell r="E1164" t="str">
            <v>LEMPIRA</v>
          </cell>
        </row>
        <row r="1165">
          <cell r="A1165" t="str">
            <v>13V83000</v>
          </cell>
          <cell r="B1165" t="str">
            <v>Tambla - Tomalá</v>
          </cell>
          <cell r="C1165" t="str">
            <v>MS</v>
          </cell>
          <cell r="D1165">
            <v>1.4</v>
          </cell>
          <cell r="E1165" t="str">
            <v>LEMPIRA</v>
          </cell>
        </row>
        <row r="1166">
          <cell r="A1166" t="str">
            <v>13V83100</v>
          </cell>
          <cell r="B1166" t="str">
            <v>S116 - Guarita</v>
          </cell>
          <cell r="C1166" t="str">
            <v>MS</v>
          </cell>
          <cell r="D1166">
            <v>5.25</v>
          </cell>
          <cell r="E1166" t="str">
            <v>LEMPIRA</v>
          </cell>
        </row>
        <row r="1167">
          <cell r="A1167" t="str">
            <v>13V83200</v>
          </cell>
          <cell r="B1167" t="str">
            <v>Guarita - San Juan Guarita</v>
          </cell>
          <cell r="C1167" t="str">
            <v>MS</v>
          </cell>
          <cell r="D1167">
            <v>0.54</v>
          </cell>
          <cell r="E1167" t="str">
            <v>LEMPIRA</v>
          </cell>
        </row>
        <row r="1168">
          <cell r="A1168" t="str">
            <v>13V83300</v>
          </cell>
          <cell r="B1168" t="str">
            <v>Guarita - San Pablo</v>
          </cell>
          <cell r="C1168" t="str">
            <v>TI</v>
          </cell>
          <cell r="D1168">
            <v>6.65</v>
          </cell>
          <cell r="E1168" t="str">
            <v>LEMPIRA</v>
          </cell>
        </row>
        <row r="1169">
          <cell r="A1169" t="str">
            <v>13V83400</v>
          </cell>
          <cell r="B1169" t="str">
            <v>V833 - La Veguita</v>
          </cell>
          <cell r="C1169" t="str">
            <v>TI</v>
          </cell>
          <cell r="D1169">
            <v>3.3</v>
          </cell>
          <cell r="E1169" t="str">
            <v>LEMPIRA</v>
          </cell>
        </row>
        <row r="1170">
          <cell r="A1170" t="str">
            <v>14P00475</v>
          </cell>
          <cell r="B1170" t="str">
            <v>Ruta CA-4 Occidente, Límite Deptal. Copán/Ocotepeque - El Portillo
Límite Deptal. Copán/Ocotepeque (Pte. Río Alash)</v>
          </cell>
          <cell r="C1170" t="str">
            <v>CA</v>
          </cell>
          <cell r="D1170">
            <v>35.409999999999997</v>
          </cell>
          <cell r="E1170" t="str">
            <v>OCOTEPEQUE</v>
          </cell>
        </row>
        <row r="1171">
          <cell r="A1171" t="str">
            <v>14P00480</v>
          </cell>
          <cell r="B1171" t="str">
            <v>Ruta CA-4 Occidente, El Portillo - Nueva Ocotepeque
El Portillo (Cumbre de montaña)</v>
          </cell>
          <cell r="C1171" t="str">
            <v>CA</v>
          </cell>
          <cell r="D1171">
            <v>19.760000000000002</v>
          </cell>
          <cell r="E1171" t="str">
            <v>OCOTEPEQUE</v>
          </cell>
        </row>
        <row r="1172">
          <cell r="A1172" t="str">
            <v>14P00490</v>
          </cell>
          <cell r="B1172" t="str">
            <v>Ruta CA-4 Occidente, Nueva Ocotepeque - El Poy
Nueva Ocotepeque (Desvío a Agua Caliente por Ruta CA-10)</v>
          </cell>
          <cell r="C1172" t="str">
            <v>CA</v>
          </cell>
          <cell r="D1172">
            <v>8.39</v>
          </cell>
          <cell r="E1172" t="str">
            <v>OCOTEPEQUE</v>
          </cell>
        </row>
        <row r="1173">
          <cell r="A1173" t="str">
            <v>14P01010</v>
          </cell>
          <cell r="B1173" t="str">
            <v>Ruta CA-10, Nueva Ocotepeque - Agua Caliente
Nueva Ocotepeque (Desvío en Ruta CA-4, 113 m ad. báscula)</v>
          </cell>
          <cell r="C1173" t="str">
            <v>CA</v>
          </cell>
          <cell r="D1173">
            <v>21.54</v>
          </cell>
          <cell r="E1173" t="str">
            <v>OCOTEPEQUE</v>
          </cell>
        </row>
        <row r="1174">
          <cell r="A1174" t="str">
            <v>14S10710</v>
          </cell>
          <cell r="B1174" t="str">
            <v>Ruta 107, Santa Cruz - Sensenti - Azacualpa
Santa Cruz</v>
          </cell>
          <cell r="C1174" t="str">
            <v>TD</v>
          </cell>
          <cell r="D1174">
            <v>6.18</v>
          </cell>
          <cell r="E1174" t="str">
            <v>OCOTEPEQUE</v>
          </cell>
        </row>
        <row r="1175">
          <cell r="A1175" t="str">
            <v>14S11610</v>
          </cell>
          <cell r="B1175" t="str">
            <v>Ruta 116, Ruta CA-4 - San Marcos de Ocotepeque
Desvío en Ruta CA-4, Santa Rosa de Copán - Nueva Ocotepeq</v>
          </cell>
          <cell r="C1175" t="str">
            <v>TD</v>
          </cell>
          <cell r="D1175">
            <v>10.15</v>
          </cell>
          <cell r="E1175" t="str">
            <v>OCOTEPEQUE</v>
          </cell>
        </row>
        <row r="1176">
          <cell r="A1176" t="str">
            <v>14S11620</v>
          </cell>
          <cell r="B1176" t="str">
            <v>Ruta 116, San Marcos de Ocotepeque - L.D. Ocotepeque/Lempira
San Marcos de Ocotepeque (Plaza Central)</v>
          </cell>
          <cell r="C1176" t="str">
            <v>TD</v>
          </cell>
          <cell r="D1176">
            <v>12.95</v>
          </cell>
          <cell r="E1176" t="str">
            <v>OCOTEPEQUE</v>
          </cell>
        </row>
        <row r="1177">
          <cell r="A1177" t="str">
            <v>14S12420</v>
          </cell>
          <cell r="B1177" t="str">
            <v>Ruta 124, Límite Deptal. Copán/Ocotepeque - La Encarnación
Límite Deptal. Copán/Ocotepeque (Pte.)</v>
          </cell>
          <cell r="C1177" t="str">
            <v>MS</v>
          </cell>
          <cell r="D1177">
            <v>17.739999999999998</v>
          </cell>
          <cell r="E1177" t="str">
            <v>OCOTEPEQUE</v>
          </cell>
        </row>
        <row r="1178">
          <cell r="A1178" t="str">
            <v>14S12430</v>
          </cell>
          <cell r="B1178" t="str">
            <v>Ruta 124, La Encarnación - Lucerna
La Encarnación (Plaza Central)</v>
          </cell>
          <cell r="C1178" t="str">
            <v>MS</v>
          </cell>
          <cell r="D1178">
            <v>31.58</v>
          </cell>
          <cell r="E1178" t="str">
            <v>OCOTEPEQUE</v>
          </cell>
        </row>
        <row r="1179">
          <cell r="A1179" t="str">
            <v>14S13230</v>
          </cell>
          <cell r="B1179" t="str">
            <v>Ruta 132, Límite Deptal. Copán/Ocotepeque - Belén Gualcho
Límite Deptal. Copán/Ocotepeque</v>
          </cell>
          <cell r="C1179" t="str">
            <v>MS</v>
          </cell>
          <cell r="D1179">
            <v>10.88</v>
          </cell>
          <cell r="E1179" t="str">
            <v>OCOTEPEQUE</v>
          </cell>
        </row>
        <row r="1180">
          <cell r="A1180" t="str">
            <v>14S25510</v>
          </cell>
          <cell r="B1180" t="str">
            <v>Ruta 255, CA-10 - Concepcion</v>
          </cell>
          <cell r="C1180" t="str">
            <v>CH</v>
          </cell>
          <cell r="D1180">
            <v>1.6</v>
          </cell>
          <cell r="E1180" t="str">
            <v>OCOTEPEQUE</v>
          </cell>
        </row>
        <row r="1181">
          <cell r="A1181" t="str">
            <v>14V37220</v>
          </cell>
          <cell r="B1181" t="str">
            <v>Corquin - Corralito (LD Cop/Ocot) - San Francisco de Cones</v>
          </cell>
          <cell r="C1181" t="str">
            <v>MS</v>
          </cell>
          <cell r="D1181">
            <v>1.88</v>
          </cell>
          <cell r="E1181" t="str">
            <v>OCOTEPEQUE</v>
          </cell>
        </row>
        <row r="1182">
          <cell r="A1182" t="str">
            <v>14V38100</v>
          </cell>
          <cell r="B1182" t="str">
            <v>S132 - La Gocia</v>
          </cell>
          <cell r="C1182" t="str">
            <v>MS</v>
          </cell>
          <cell r="D1182">
            <v>2.4500000000000002</v>
          </cell>
          <cell r="E1182" t="str">
            <v>OCOTEPEQUE</v>
          </cell>
        </row>
        <row r="1183">
          <cell r="A1183" t="str">
            <v>14V38500</v>
          </cell>
          <cell r="B1183" t="str">
            <v>Belen Gualcho - Gualen</v>
          </cell>
          <cell r="C1183" t="str">
            <v>MS</v>
          </cell>
          <cell r="D1183">
            <v>10.38</v>
          </cell>
          <cell r="E1183" t="str">
            <v>OCOTEPEQUE</v>
          </cell>
        </row>
        <row r="1184">
          <cell r="A1184" t="str">
            <v>14V38600</v>
          </cell>
          <cell r="B1184" t="str">
            <v>S132 - Lentago - El Triunfo</v>
          </cell>
          <cell r="C1184" t="str">
            <v>MS</v>
          </cell>
          <cell r="D1184">
            <v>8</v>
          </cell>
          <cell r="E1184" t="str">
            <v>OCOTEPEQUE</v>
          </cell>
        </row>
        <row r="1185">
          <cell r="A1185" t="str">
            <v>14V38700</v>
          </cell>
          <cell r="B1185" t="str">
            <v>V385 - La Mohaga - El Tular</v>
          </cell>
          <cell r="C1185" t="str">
            <v>MS</v>
          </cell>
          <cell r="D1185">
            <v>10.1</v>
          </cell>
          <cell r="E1185" t="str">
            <v>OCOTEPEQUE</v>
          </cell>
        </row>
        <row r="1186">
          <cell r="A1186" t="str">
            <v>14V38800</v>
          </cell>
          <cell r="B1186" t="str">
            <v>V387 - Magueyal - El Cipres</v>
          </cell>
          <cell r="C1186" t="str">
            <v>MS</v>
          </cell>
          <cell r="D1186">
            <v>5.6</v>
          </cell>
          <cell r="E1186" t="str">
            <v>OCOTEPEQUE</v>
          </cell>
        </row>
        <row r="1187">
          <cell r="A1187" t="str">
            <v>14V38900</v>
          </cell>
          <cell r="B1187" t="str">
            <v>El Cipres - Santa Marta</v>
          </cell>
          <cell r="C1187" t="str">
            <v>TI</v>
          </cell>
          <cell r="D1187">
            <v>4.4000000000000004</v>
          </cell>
          <cell r="E1187" t="str">
            <v>OCOTEPEQUE</v>
          </cell>
        </row>
        <row r="1188">
          <cell r="A1188" t="str">
            <v>14V39010</v>
          </cell>
          <cell r="B1188" t="str">
            <v>Belen Gualcho - Corralito - LD Ocot/Lemp - San Sebastian</v>
          </cell>
          <cell r="C1188" t="str">
            <v>TI</v>
          </cell>
          <cell r="D1188">
            <v>10.5</v>
          </cell>
          <cell r="E1188" t="str">
            <v>OCOTEPEQUE</v>
          </cell>
        </row>
        <row r="1189">
          <cell r="A1189" t="str">
            <v>14V81100</v>
          </cell>
          <cell r="B1189" t="str">
            <v>Santa Lucia - Llano Largo</v>
          </cell>
          <cell r="C1189" t="str">
            <v>MS</v>
          </cell>
          <cell r="D1189">
            <v>2.5</v>
          </cell>
          <cell r="E1189" t="str">
            <v>OCOTEPEQUE</v>
          </cell>
        </row>
        <row r="1190">
          <cell r="A1190" t="str">
            <v>14V85500</v>
          </cell>
          <cell r="B1190" t="str">
            <v>Ruta CA-4 - San Rafael - Cayaguanca</v>
          </cell>
          <cell r="C1190" t="str">
            <v>MS</v>
          </cell>
          <cell r="D1190">
            <v>2.6</v>
          </cell>
          <cell r="E1190" t="str">
            <v>OCOTEPEQUE</v>
          </cell>
        </row>
        <row r="1191">
          <cell r="A1191" t="str">
            <v>14V85600</v>
          </cell>
          <cell r="B1191" t="str">
            <v>Ruta CA-4 - Brisas de Cayaguanca - San Rafael</v>
          </cell>
          <cell r="C1191" t="str">
            <v>MS</v>
          </cell>
          <cell r="D1191">
            <v>4.3099999999999996</v>
          </cell>
          <cell r="E1191" t="str">
            <v>OCOTEPEQUE</v>
          </cell>
        </row>
        <row r="1192">
          <cell r="A1192" t="str">
            <v>14V86000</v>
          </cell>
          <cell r="B1192" t="str">
            <v>Santa Fe - Los Encinos - El Mojonal</v>
          </cell>
          <cell r="C1192" t="str">
            <v>MS</v>
          </cell>
          <cell r="D1192">
            <v>13.93</v>
          </cell>
          <cell r="E1192" t="str">
            <v>OCOTEPEQUE</v>
          </cell>
        </row>
        <row r="1193">
          <cell r="A1193" t="str">
            <v>14V86200</v>
          </cell>
          <cell r="B1193" t="str">
            <v>Piñuelas - San Jose - Bañaderos</v>
          </cell>
          <cell r="C1193" t="str">
            <v>TI</v>
          </cell>
          <cell r="D1193">
            <v>6.7</v>
          </cell>
          <cell r="E1193" t="str">
            <v>OCOTEPEQUE</v>
          </cell>
        </row>
        <row r="1194">
          <cell r="A1194" t="str">
            <v>14V86300</v>
          </cell>
          <cell r="B1194" t="str">
            <v>V862 - El Salitre</v>
          </cell>
          <cell r="C1194" t="str">
            <v>TI</v>
          </cell>
          <cell r="D1194">
            <v>2.86</v>
          </cell>
          <cell r="E1194" t="str">
            <v>OCOTEPEQUE</v>
          </cell>
        </row>
        <row r="1195">
          <cell r="A1195" t="str">
            <v>14V86400</v>
          </cell>
          <cell r="B1195" t="str">
            <v>V863 - El Guayabito</v>
          </cell>
          <cell r="C1195" t="str">
            <v>TI</v>
          </cell>
          <cell r="D1195">
            <v>1.5</v>
          </cell>
          <cell r="E1195" t="str">
            <v>OCOTEPEQUE</v>
          </cell>
        </row>
        <row r="1196">
          <cell r="A1196" t="str">
            <v>14V86600</v>
          </cell>
          <cell r="B1196" t="str">
            <v>V863 - Plan del Naranjito - Copantillo - V862</v>
          </cell>
          <cell r="C1196" t="str">
            <v>TI</v>
          </cell>
          <cell r="D1196">
            <v>7.76</v>
          </cell>
          <cell r="E1196" t="str">
            <v>OCOTEPEQUE</v>
          </cell>
        </row>
        <row r="1197">
          <cell r="A1197" t="str">
            <v>14V86700</v>
          </cell>
          <cell r="B1197" t="str">
            <v>San Jose - V862</v>
          </cell>
          <cell r="C1197" t="str">
            <v>TI</v>
          </cell>
          <cell r="D1197">
            <v>1.23</v>
          </cell>
          <cell r="E1197" t="str">
            <v>OCOTEPEQUE</v>
          </cell>
        </row>
        <row r="1198">
          <cell r="A1198" t="str">
            <v>14V87000</v>
          </cell>
          <cell r="B1198" t="str">
            <v>Concepcion - El Hornito</v>
          </cell>
          <cell r="C1198" t="str">
            <v>TI</v>
          </cell>
          <cell r="D1198">
            <v>8.1999999999999993</v>
          </cell>
          <cell r="E1198" t="str">
            <v>OCOTEPEQUE</v>
          </cell>
        </row>
        <row r="1199">
          <cell r="A1199" t="str">
            <v>14V87100</v>
          </cell>
          <cell r="B1199" t="str">
            <v>V870 - El Pinal</v>
          </cell>
          <cell r="C1199" t="str">
            <v>TI</v>
          </cell>
          <cell r="D1199">
            <v>2.7</v>
          </cell>
          <cell r="E1199" t="str">
            <v>OCOTEPEQUE</v>
          </cell>
        </row>
        <row r="1200">
          <cell r="A1200" t="str">
            <v>14V87200</v>
          </cell>
          <cell r="B1200" t="str">
            <v>Concepcion - Tulas - Las Colmenas</v>
          </cell>
          <cell r="C1200" t="str">
            <v>TI</v>
          </cell>
          <cell r="D1200">
            <v>7.6</v>
          </cell>
          <cell r="E1200" t="str">
            <v>OCOTEPEQUE</v>
          </cell>
        </row>
        <row r="1201">
          <cell r="A1201" t="str">
            <v>14V87500</v>
          </cell>
          <cell r="B1201" t="str">
            <v>El Moral - Plan del Rancho -San José de Jocotán</v>
          </cell>
          <cell r="C1201" t="str">
            <v>MS</v>
          </cell>
          <cell r="D1201">
            <v>16.350000000000001</v>
          </cell>
          <cell r="E1201" t="str">
            <v>OCOTEPEQUE</v>
          </cell>
        </row>
        <row r="1202">
          <cell r="A1202" t="str">
            <v>14V87600</v>
          </cell>
          <cell r="B1202" t="str">
            <v>Plan del Rancho - El Ocotillo</v>
          </cell>
          <cell r="C1202" t="str">
            <v>MS</v>
          </cell>
          <cell r="D1202">
            <v>2.15</v>
          </cell>
          <cell r="E1202" t="str">
            <v>OCOTEPEQUE</v>
          </cell>
        </row>
        <row r="1203">
          <cell r="A1203" t="str">
            <v>14V87700</v>
          </cell>
          <cell r="B1203" t="str">
            <v>Sumpul - El Volcan</v>
          </cell>
          <cell r="C1203" t="str">
            <v>MS</v>
          </cell>
          <cell r="D1203">
            <v>2.5299999999999998</v>
          </cell>
          <cell r="E1203" t="str">
            <v>OCOTEPEQUE</v>
          </cell>
        </row>
        <row r="1204">
          <cell r="A1204" t="str">
            <v>14V88600</v>
          </cell>
          <cell r="B1204" t="str">
            <v>Ruta CA-4 - La Fraternidad</v>
          </cell>
          <cell r="C1204" t="str">
            <v>MS</v>
          </cell>
          <cell r="D1204">
            <v>10.45</v>
          </cell>
          <cell r="E1204" t="str">
            <v>OCOTEPEQUE</v>
          </cell>
        </row>
        <row r="1205">
          <cell r="A1205" t="str">
            <v>14V88700</v>
          </cell>
          <cell r="B1205" t="str">
            <v>Buenos Aires - Dolores  Merendón</v>
          </cell>
          <cell r="C1205" t="str">
            <v>MS</v>
          </cell>
          <cell r="D1205">
            <v>7.65</v>
          </cell>
          <cell r="E1205" t="str">
            <v>OCOTEPEQUE</v>
          </cell>
        </row>
        <row r="1206">
          <cell r="A1206" t="str">
            <v>14V89200</v>
          </cell>
          <cell r="B1206" t="str">
            <v>Ruta CA-4 - Pachapa - El Rosario</v>
          </cell>
          <cell r="C1206" t="str">
            <v>MS</v>
          </cell>
          <cell r="D1206">
            <v>3.7</v>
          </cell>
          <cell r="E1206" t="str">
            <v>OCOTEPEQUE</v>
          </cell>
        </row>
        <row r="1207">
          <cell r="A1207" t="str">
            <v>14V89700</v>
          </cell>
          <cell r="B1207" t="str">
            <v>La Labor - Llano Largo - Sinaca</v>
          </cell>
          <cell r="C1207" t="str">
            <v>MS</v>
          </cell>
          <cell r="D1207">
            <v>10.06</v>
          </cell>
          <cell r="E1207" t="str">
            <v>OCOTEPEQUE</v>
          </cell>
        </row>
        <row r="1208">
          <cell r="A1208" t="str">
            <v>14V90700</v>
          </cell>
          <cell r="B1208" t="str">
            <v>San Francisco del Valle - El Sile</v>
          </cell>
          <cell r="C1208" t="str">
            <v>MS</v>
          </cell>
          <cell r="D1208">
            <v>4.8499999999999996</v>
          </cell>
          <cell r="E1208" t="str">
            <v>OCOTEPEQUE</v>
          </cell>
        </row>
        <row r="1209">
          <cell r="A1209" t="str">
            <v>14V90800</v>
          </cell>
          <cell r="B1209" t="str">
            <v>San Marcos de Ocotepeque - Santa Teresa</v>
          </cell>
          <cell r="C1209" t="str">
            <v>MS</v>
          </cell>
          <cell r="D1209">
            <v>5.3</v>
          </cell>
          <cell r="E1209" t="str">
            <v>OCOTEPEQUE</v>
          </cell>
        </row>
        <row r="1210">
          <cell r="A1210" t="str">
            <v>14V90900</v>
          </cell>
          <cell r="B1210" t="str">
            <v>San Marcos de Ocotepeque - Mesa Grande - Platanares</v>
          </cell>
          <cell r="C1210" t="str">
            <v>MS</v>
          </cell>
          <cell r="D1210">
            <v>10</v>
          </cell>
          <cell r="E1210" t="str">
            <v>OCOTEPEQUE</v>
          </cell>
        </row>
        <row r="1211">
          <cell r="A1211" t="str">
            <v>14V91100</v>
          </cell>
          <cell r="B1211" t="str">
            <v>V909 - Granzal - Santa Marta - Gualengue</v>
          </cell>
          <cell r="C1211" t="str">
            <v>MS</v>
          </cell>
          <cell r="D1211">
            <v>9.0399999999999991</v>
          </cell>
          <cell r="E1211" t="str">
            <v>OCOTEPEQUE</v>
          </cell>
        </row>
        <row r="1212">
          <cell r="A1212" t="str">
            <v>14V91300</v>
          </cell>
          <cell r="B1212" t="str">
            <v>Los Llanos - Coloal</v>
          </cell>
          <cell r="C1212" t="str">
            <v>MS</v>
          </cell>
          <cell r="D1212">
            <v>3.53</v>
          </cell>
          <cell r="E1212" t="str">
            <v>OCOTEPEQUE</v>
          </cell>
        </row>
        <row r="1213">
          <cell r="A1213" t="str">
            <v>14V91400</v>
          </cell>
          <cell r="B1213" t="str">
            <v>San Francisco del Valle - Las Mesitas</v>
          </cell>
          <cell r="C1213" t="str">
            <v>MS</v>
          </cell>
          <cell r="D1213">
            <v>2</v>
          </cell>
          <cell r="E1213" t="str">
            <v>OCOTEPEQUE</v>
          </cell>
        </row>
        <row r="1214">
          <cell r="A1214" t="str">
            <v>14V91500</v>
          </cell>
          <cell r="B1214" t="str">
            <v>San Francisco del Valle - La Laguna</v>
          </cell>
          <cell r="C1214" t="str">
            <v>MS</v>
          </cell>
          <cell r="D1214">
            <v>3.1</v>
          </cell>
          <cell r="E1214" t="str">
            <v>OCOTEPEQUE</v>
          </cell>
        </row>
        <row r="1215">
          <cell r="A1215" t="str">
            <v>14V91800</v>
          </cell>
          <cell r="B1215" t="str">
            <v>V921 - El Limoncito - V921</v>
          </cell>
          <cell r="C1215" t="str">
            <v>MS</v>
          </cell>
          <cell r="D1215">
            <v>2.2000000000000002</v>
          </cell>
          <cell r="E1215" t="str">
            <v>OCOTEPEQUE</v>
          </cell>
        </row>
        <row r="1216">
          <cell r="A1216" t="str">
            <v>14V91900</v>
          </cell>
          <cell r="B1216" t="str">
            <v>V921 - Las Vegas</v>
          </cell>
          <cell r="C1216" t="str">
            <v>MS</v>
          </cell>
          <cell r="D1216">
            <v>6</v>
          </cell>
          <cell r="E1216" t="str">
            <v>OCOTEPEQUE</v>
          </cell>
        </row>
        <row r="1217">
          <cell r="A1217" t="str">
            <v>14V92000</v>
          </cell>
          <cell r="B1217" t="str">
            <v>V919 - Banderillas</v>
          </cell>
          <cell r="C1217" t="str">
            <v>MS</v>
          </cell>
          <cell r="D1217">
            <v>2.09</v>
          </cell>
          <cell r="E1217" t="str">
            <v>OCOTEPEQUE</v>
          </cell>
        </row>
        <row r="1218">
          <cell r="A1218" t="str">
            <v>14V92100</v>
          </cell>
          <cell r="B1218" t="str">
            <v>San Marcos de Ocotepeque - Mercedes - Plan del Rosario</v>
          </cell>
          <cell r="C1218" t="str">
            <v>MS</v>
          </cell>
          <cell r="D1218">
            <v>21.71</v>
          </cell>
          <cell r="E1218" t="str">
            <v>OCOTEPEQUE</v>
          </cell>
        </row>
        <row r="1219">
          <cell r="A1219" t="str">
            <v>14V92200</v>
          </cell>
          <cell r="B1219" t="str">
            <v>El Carrizal - El Cunce</v>
          </cell>
          <cell r="C1219" t="str">
            <v>MS</v>
          </cell>
          <cell r="D1219">
            <v>4.8499999999999996</v>
          </cell>
          <cell r="E1219" t="str">
            <v>OCOTEPEQUE</v>
          </cell>
        </row>
        <row r="1220">
          <cell r="A1220" t="str">
            <v>14V92300</v>
          </cell>
          <cell r="B1220" t="str">
            <v>Plan del Rosario - Rio Sumpul (Frontera Honduras - El Salvador)</v>
          </cell>
          <cell r="C1220" t="str">
            <v>MS</v>
          </cell>
          <cell r="D1220">
            <v>2.7</v>
          </cell>
          <cell r="E1220" t="str">
            <v>OCOTEPEQUE</v>
          </cell>
        </row>
        <row r="1221">
          <cell r="A1221" t="str">
            <v>14V92400</v>
          </cell>
          <cell r="B1221" t="str">
            <v>Las Mercedes - Concepción</v>
          </cell>
          <cell r="C1221" t="str">
            <v>MS</v>
          </cell>
          <cell r="D1221">
            <v>3.53</v>
          </cell>
          <cell r="E1221" t="str">
            <v>OCOTEPEQUE</v>
          </cell>
        </row>
        <row r="1222">
          <cell r="A1222" t="str">
            <v>14V93300</v>
          </cell>
          <cell r="B1222" t="str">
            <v>Sensenti - San Francisco de Cones</v>
          </cell>
          <cell r="C1222" t="str">
            <v>MS</v>
          </cell>
          <cell r="D1222">
            <v>4.1500000000000004</v>
          </cell>
          <cell r="E1222" t="str">
            <v>OCOTEPEQUE</v>
          </cell>
        </row>
        <row r="1223">
          <cell r="A1223" t="str">
            <v>14V93400</v>
          </cell>
          <cell r="B1223" t="str">
            <v>Azacualpa - La Loma</v>
          </cell>
          <cell r="C1223" t="str">
            <v>MS</v>
          </cell>
          <cell r="D1223">
            <v>2.5</v>
          </cell>
          <cell r="E1223" t="str">
            <v>OCOTEPEQUE</v>
          </cell>
        </row>
        <row r="1224">
          <cell r="A1224" t="str">
            <v>14V93500</v>
          </cell>
          <cell r="B1224" t="str">
            <v>V934 - Las Mesitas</v>
          </cell>
          <cell r="C1224" t="str">
            <v>MS</v>
          </cell>
          <cell r="D1224">
            <v>1.2</v>
          </cell>
          <cell r="E1224" t="str">
            <v>OCOTEPEQUE</v>
          </cell>
        </row>
        <row r="1225">
          <cell r="A1225" t="str">
            <v>14V93600</v>
          </cell>
          <cell r="B1225" t="str">
            <v>S108 - Gualtaya - Platanares</v>
          </cell>
          <cell r="C1225" t="str">
            <v>MS</v>
          </cell>
          <cell r="D1225">
            <v>9.1300000000000008</v>
          </cell>
          <cell r="E1225" t="str">
            <v>OCOTEPEQUE</v>
          </cell>
        </row>
        <row r="1226">
          <cell r="A1226" t="str">
            <v>14V94600</v>
          </cell>
          <cell r="B1226" t="str">
            <v>Santa Cruz - San Antonio</v>
          </cell>
          <cell r="C1226" t="str">
            <v>MS</v>
          </cell>
          <cell r="D1226">
            <v>1.9</v>
          </cell>
          <cell r="E1226" t="str">
            <v>OCOTEPEQUE</v>
          </cell>
        </row>
        <row r="1227">
          <cell r="A1227" t="str">
            <v>14V95600</v>
          </cell>
          <cell r="B1227" t="str">
            <v>La Encarnación - La Laguna - San Jorge</v>
          </cell>
          <cell r="C1227" t="str">
            <v>MS</v>
          </cell>
          <cell r="D1227">
            <v>6.7</v>
          </cell>
          <cell r="E1227" t="str">
            <v>OCOTEPEQUE</v>
          </cell>
        </row>
        <row r="1228">
          <cell r="A1228" t="str">
            <v>14V95700</v>
          </cell>
          <cell r="B1228" t="str">
            <v>Nueva Ocotepeque - El Barrial</v>
          </cell>
          <cell r="C1228" t="str">
            <v>TI</v>
          </cell>
          <cell r="D1228">
            <v>0.75</v>
          </cell>
          <cell r="E1228" t="str">
            <v>OCOTEPEQUE</v>
          </cell>
        </row>
        <row r="1229">
          <cell r="A1229" t="str">
            <v>14V95800</v>
          </cell>
          <cell r="B1229" t="str">
            <v>San Jorge - Rio Blanco - San Jeronimo</v>
          </cell>
          <cell r="C1229" t="str">
            <v>MS</v>
          </cell>
          <cell r="D1229">
            <v>8.65</v>
          </cell>
          <cell r="E1229" t="str">
            <v>OCOTEPEQUE</v>
          </cell>
        </row>
        <row r="1230">
          <cell r="A1230" t="str">
            <v>14V96000</v>
          </cell>
          <cell r="B1230" t="str">
            <v>V956 - Santa Elena - Río Negro</v>
          </cell>
          <cell r="C1230" t="str">
            <v>MS</v>
          </cell>
          <cell r="D1230">
            <v>4</v>
          </cell>
          <cell r="E1230" t="str">
            <v>OCOTEPEQUE</v>
          </cell>
        </row>
        <row r="1231">
          <cell r="A1231" t="str">
            <v>14V96500</v>
          </cell>
          <cell r="B1231" t="str">
            <v>S124 - Los Naranjos (Lim. Deptal. COP / OCO)</v>
          </cell>
          <cell r="C1231" t="str">
            <v>MS</v>
          </cell>
          <cell r="D1231">
            <v>5.72</v>
          </cell>
          <cell r="E1231" t="str">
            <v>OCOTEPEQUE</v>
          </cell>
        </row>
        <row r="1232">
          <cell r="A1232" t="str">
            <v>15P01540</v>
          </cell>
          <cell r="B1232" t="str">
            <v>Ruta 15, Límite Deptal. F.M./Olancho - Limones
Límite Deptal. Francisco Morazán/Olancho</v>
          </cell>
          <cell r="C1232" t="str">
            <v>CA</v>
          </cell>
          <cell r="D1232">
            <v>28.44</v>
          </cell>
          <cell r="E1232" t="str">
            <v>OCOTEPEQUE</v>
          </cell>
        </row>
        <row r="1233">
          <cell r="A1233" t="str">
            <v>15P01550</v>
          </cell>
          <cell r="B1233" t="str">
            <v>Ruta 15, Limones - Juticalpa
Limones (Desvío a la Unión por Ruta 41)</v>
          </cell>
          <cell r="C1233" t="str">
            <v>CH</v>
          </cell>
          <cell r="D1233">
            <v>42.2</v>
          </cell>
          <cell r="E1233" t="str">
            <v>OCOTEPEQUE</v>
          </cell>
        </row>
        <row r="1234">
          <cell r="A1234" t="str">
            <v>15P01560</v>
          </cell>
          <cell r="B1234" t="str">
            <v>Ruta 15, Juticalpa - Telica
Juticalpa (Entrada Pte. Río Juticalpa)</v>
          </cell>
          <cell r="C1234" t="str">
            <v>CA</v>
          </cell>
          <cell r="D1234">
            <v>10.32</v>
          </cell>
          <cell r="E1234" t="str">
            <v>OCOTEPEQUE</v>
          </cell>
        </row>
        <row r="1235">
          <cell r="A1235" t="str">
            <v>15P01570</v>
          </cell>
          <cell r="B1235" t="str">
            <v>Ruta 15, Telica - Desvio a Punuare
Telica (Desvío a San Francisco de la Paz, por Ruta 39)</v>
          </cell>
          <cell r="C1235" t="str">
            <v>CA</v>
          </cell>
          <cell r="D1235">
            <v>16.579999999999998</v>
          </cell>
          <cell r="E1235" t="str">
            <v>OCOTEPEQUE</v>
          </cell>
        </row>
        <row r="1236">
          <cell r="A1236" t="str">
            <v>15P01575</v>
          </cell>
          <cell r="B1236" t="str">
            <v>Ruta 15, Desvio a Punuare - Catacamas
Desvio a Punuare</v>
          </cell>
          <cell r="C1236" t="str">
            <v>CA</v>
          </cell>
          <cell r="D1236">
            <v>13.34</v>
          </cell>
          <cell r="E1236" t="str">
            <v>OCOTEPEQUE</v>
          </cell>
        </row>
        <row r="1237">
          <cell r="A1237" t="str">
            <v>15P01580</v>
          </cell>
          <cell r="B1237" t="str">
            <v>Ruta 15, Catacamas - La ENA
Catacamas (Entrada principal)</v>
          </cell>
          <cell r="C1237" t="str">
            <v>CA</v>
          </cell>
          <cell r="D1237">
            <v>6.08</v>
          </cell>
          <cell r="E1237" t="str">
            <v>OCOTEPEQUE</v>
          </cell>
        </row>
        <row r="1238">
          <cell r="A1238" t="str">
            <v>15P03910</v>
          </cell>
          <cell r="B1238" t="str">
            <v>Ruta 39, Telica - San Francisco de La Paz
Telica (Desvío en Ruta 15, Tegucigalpa/Juticalpa)</v>
          </cell>
          <cell r="C1238" t="str">
            <v>TD</v>
          </cell>
          <cell r="D1238">
            <v>19.63</v>
          </cell>
          <cell r="E1238" t="str">
            <v>OCOTEPEQUE</v>
          </cell>
        </row>
        <row r="1239">
          <cell r="A1239" t="str">
            <v>15P03920</v>
          </cell>
          <cell r="B1239" t="str">
            <v>Ruta 39, San Francisco de La Paz - Gualaco
Desvío a San Francisco de la Paz</v>
          </cell>
          <cell r="C1239" t="str">
            <v>TD</v>
          </cell>
          <cell r="D1239">
            <v>30.52</v>
          </cell>
          <cell r="E1239" t="str">
            <v>OCOTEPEQUE</v>
          </cell>
        </row>
        <row r="1240">
          <cell r="A1240" t="str">
            <v>15P03930</v>
          </cell>
          <cell r="B1240" t="str">
            <v>Ruta 39, Gualaco - San Esteban
Gualaco</v>
          </cell>
          <cell r="C1240" t="str">
            <v>TD</v>
          </cell>
          <cell r="D1240">
            <v>41.26</v>
          </cell>
          <cell r="E1240" t="str">
            <v>OCOTEPEQUE</v>
          </cell>
        </row>
        <row r="1241">
          <cell r="A1241" t="str">
            <v>15P03935</v>
          </cell>
          <cell r="B1241" t="str">
            <v>Ruta 39, San Esteban - Santa Maria del Carbon
San Esteban</v>
          </cell>
          <cell r="C1241" t="str">
            <v>TD</v>
          </cell>
          <cell r="D1241">
            <v>42.17</v>
          </cell>
          <cell r="E1241" t="str">
            <v>OCOTEPEQUE</v>
          </cell>
        </row>
        <row r="1242">
          <cell r="A1242" t="str">
            <v>15P03940</v>
          </cell>
          <cell r="B1242" t="str">
            <v>Ruta 39, Santa Maria del Carbon - Límite Deptal. Olancho/Colón</v>
          </cell>
          <cell r="C1242" t="str">
            <v>TD</v>
          </cell>
          <cell r="D1242">
            <v>26.1</v>
          </cell>
          <cell r="E1242" t="str">
            <v>OCOTEPEQUE</v>
          </cell>
        </row>
        <row r="1243">
          <cell r="A1243" t="str">
            <v>15P04110</v>
          </cell>
          <cell r="B1243" t="str">
            <v>Ruta 41, Limones - Pozo Zarco
Limones (Desvío en Ruta 15 Tegucigalpa/Juticalpa)</v>
          </cell>
          <cell r="C1243" t="str">
            <v>MS</v>
          </cell>
          <cell r="D1243">
            <v>28.34</v>
          </cell>
          <cell r="E1243" t="str">
            <v>OCOTEPEQUE</v>
          </cell>
        </row>
        <row r="1244">
          <cell r="A1244" t="str">
            <v>15P04120</v>
          </cell>
          <cell r="B1244" t="str">
            <v>Ruta 41, Pozo Zarco - El Rosario
Pozo Zarco (Desvío a Salamáá)</v>
          </cell>
          <cell r="C1244" t="str">
            <v>MS</v>
          </cell>
          <cell r="D1244">
            <v>20.170000000000002</v>
          </cell>
          <cell r="E1244" t="str">
            <v>OCOTEPEQUE</v>
          </cell>
        </row>
        <row r="1245">
          <cell r="A1245" t="str">
            <v>15P04130</v>
          </cell>
          <cell r="B1245" t="str">
            <v>Ruta 41, El Rosario -  La Unión
Desvío a El Rosario</v>
          </cell>
          <cell r="C1245" t="str">
            <v>MS</v>
          </cell>
          <cell r="D1245">
            <v>17.350000000000001</v>
          </cell>
          <cell r="E1245" t="str">
            <v>OCOTEPEQUE</v>
          </cell>
        </row>
        <row r="1246">
          <cell r="A1246" t="str">
            <v>15P04140</v>
          </cell>
          <cell r="B1246" t="str">
            <v>Ruta 41, La Unión - El Carrizal
Desvío a La Unión</v>
          </cell>
          <cell r="C1246" t="str">
            <v>MS</v>
          </cell>
          <cell r="D1246">
            <v>42.51</v>
          </cell>
          <cell r="E1246" t="str">
            <v>OCOTEPEQUE</v>
          </cell>
        </row>
        <row r="1247">
          <cell r="A1247" t="str">
            <v>15P04150</v>
          </cell>
          <cell r="B1247" t="str">
            <v>Ruta 41, El Carrizal - Desvío a Esquipulas del Norte
El Carrizal (Desvío a El Encino)</v>
          </cell>
          <cell r="C1247" t="str">
            <v>MS</v>
          </cell>
          <cell r="D1247">
            <v>19.850000000000001</v>
          </cell>
          <cell r="E1247" t="str">
            <v>OCOTEPEQUE</v>
          </cell>
        </row>
        <row r="1248">
          <cell r="A1248" t="str">
            <v>15P04160</v>
          </cell>
          <cell r="B1248" t="str">
            <v>Ruta 41, Desvío a Esquipulas del Norte - Límite Dep. Olancho/Yoro
Desvío a Esquipulas del Norte</v>
          </cell>
          <cell r="C1248" t="str">
            <v>MS</v>
          </cell>
          <cell r="D1248">
            <v>11.2</v>
          </cell>
          <cell r="E1248" t="str">
            <v>OCOTEPEQUE</v>
          </cell>
        </row>
        <row r="1249">
          <cell r="A1249" t="str">
            <v>15S05340</v>
          </cell>
          <cell r="B1249" t="str">
            <v>Ruta 53, Límite Deptal. El Paraíso/Olancho - Río Seale
Límite Deptal. El Paraíso/Olancho (Pte. El Guajiniquil)</v>
          </cell>
          <cell r="C1249" t="str">
            <v>MS</v>
          </cell>
          <cell r="D1249">
            <v>9.48</v>
          </cell>
          <cell r="E1249" t="str">
            <v>OCOTEPEQUE</v>
          </cell>
        </row>
        <row r="1250">
          <cell r="A1250" t="str">
            <v>15S05350</v>
          </cell>
          <cell r="B1250" t="str">
            <v>Ruta 53, Río Seale - Terrero Blanco
Río Seale (Pte.)</v>
          </cell>
          <cell r="C1250" t="str">
            <v>MS</v>
          </cell>
          <cell r="D1250">
            <v>11.89</v>
          </cell>
          <cell r="E1250" t="str">
            <v>OCOTEPEQUE</v>
          </cell>
        </row>
        <row r="1251">
          <cell r="A1251" t="str">
            <v>15S05360</v>
          </cell>
          <cell r="B1251" t="str">
            <v>Ruta 53, Terrero Blanco - El Mogote
Terrero Blanco (Desvío a Nueva Palestina)</v>
          </cell>
          <cell r="C1251" t="str">
            <v>MS</v>
          </cell>
          <cell r="D1251">
            <v>14.01</v>
          </cell>
          <cell r="E1251" t="str">
            <v>OCOTEPEQUE</v>
          </cell>
        </row>
        <row r="1252">
          <cell r="A1252" t="str">
            <v>15S05370</v>
          </cell>
          <cell r="B1252" t="str">
            <v>Ruta 53, El Mogote - El Bijagual
El Mogote (Portillo en montaña)</v>
          </cell>
          <cell r="C1252" t="str">
            <v>MS</v>
          </cell>
          <cell r="D1252">
            <v>19.21</v>
          </cell>
          <cell r="E1252" t="str">
            <v>OCOTEPEQUE</v>
          </cell>
        </row>
        <row r="1253">
          <cell r="A1253" t="str">
            <v>15S07710</v>
          </cell>
          <cell r="B1253" t="str">
            <v>Ruta 77, Ruta 15 - El Bijagual</v>
          </cell>
          <cell r="C1253" t="str">
            <v>MS</v>
          </cell>
          <cell r="D1253">
            <v>19.95</v>
          </cell>
          <cell r="E1253" t="str">
            <v>OCOTEPEQUE</v>
          </cell>
        </row>
        <row r="1254">
          <cell r="A1254" t="str">
            <v>15S07720</v>
          </cell>
          <cell r="B1254" t="str">
            <v>Ruta 77, El Bijagual - San Fco. de Becerra
El Bijagual (Desvío a Terrero Blanco por Ruta 53)</v>
          </cell>
          <cell r="C1254" t="str">
            <v>MS</v>
          </cell>
          <cell r="D1254">
            <v>15.54</v>
          </cell>
          <cell r="E1254" t="str">
            <v>OCOTEPEQUE</v>
          </cell>
        </row>
        <row r="1255">
          <cell r="A1255" t="str">
            <v>15S07730</v>
          </cell>
          <cell r="B1255" t="str">
            <v>Ruta 77, San Francisco de Becerra - San Luis de Las Lajas
Desvío a San Francisco de Becerra</v>
          </cell>
          <cell r="C1255" t="str">
            <v>MS</v>
          </cell>
          <cell r="D1255">
            <v>14.08</v>
          </cell>
          <cell r="E1255" t="str">
            <v>OCOTEPEQUE</v>
          </cell>
        </row>
        <row r="1256">
          <cell r="A1256" t="str">
            <v>15S07735</v>
          </cell>
          <cell r="B1256" t="str">
            <v>Ruta 77, San Luis de Las Lajas - San Pedro de Catacamas
San Luis de Las Lajas</v>
          </cell>
          <cell r="C1256" t="str">
            <v>MS</v>
          </cell>
          <cell r="D1256">
            <v>13.72</v>
          </cell>
          <cell r="E1256" t="str">
            <v>OCOTEPEQUE</v>
          </cell>
        </row>
        <row r="1257">
          <cell r="A1257" t="str">
            <v>15S07740</v>
          </cell>
          <cell r="B1257" t="str">
            <v>Ruta 77, San Pedro de Catacamas - Catacamas
Desvío a San Pedro de Catacamas</v>
          </cell>
          <cell r="C1257" t="str">
            <v>MS</v>
          </cell>
          <cell r="D1257">
            <v>15.75</v>
          </cell>
          <cell r="E1257" t="str">
            <v>OCOTEPEQUE</v>
          </cell>
        </row>
        <row r="1258">
          <cell r="A1258" t="str">
            <v>15S08310</v>
          </cell>
          <cell r="B1258" t="str">
            <v>Ruta 83, La ENA - San Jose de Rio Tinto - Dulce Nombre de Culmí
La ENA (Fin del pavimento en Ruta 15)</v>
          </cell>
          <cell r="C1258" t="str">
            <v>TD</v>
          </cell>
          <cell r="D1258">
            <v>20</v>
          </cell>
          <cell r="E1258" t="str">
            <v>OCOTEPEQUE</v>
          </cell>
        </row>
        <row r="1259">
          <cell r="A1259" t="str">
            <v>15S08320</v>
          </cell>
          <cell r="B1259" t="str">
            <v>Ruta 83, La ENA - San Jose de Rio Tinto - Dulce Nombre de Culmí
San Jose de Rio Tinto</v>
          </cell>
          <cell r="C1259" t="str">
            <v>MS</v>
          </cell>
          <cell r="D1259">
            <v>28.26</v>
          </cell>
          <cell r="E1259" t="str">
            <v>OCOTEPEQUE</v>
          </cell>
        </row>
        <row r="1260">
          <cell r="A1260" t="str">
            <v>15S10810</v>
          </cell>
          <cell r="B1260" t="str">
            <v>Ruta 108, Juticalpa - La Empalizada - S077
Juticalpa</v>
          </cell>
          <cell r="C1260" t="str">
            <v>TD</v>
          </cell>
          <cell r="D1260">
            <v>8.02</v>
          </cell>
          <cell r="E1260" t="str">
            <v>OCOTEPEQUE</v>
          </cell>
        </row>
        <row r="1261">
          <cell r="A1261" t="str">
            <v>15S10820</v>
          </cell>
          <cell r="B1261" t="str">
            <v>Ruta 108, Juticalpa - La Empalizada - S077
Empalizada</v>
          </cell>
          <cell r="C1261" t="str">
            <v>MS</v>
          </cell>
          <cell r="D1261">
            <v>4.5999999999999996</v>
          </cell>
          <cell r="E1261" t="str">
            <v>OCOTEPEQUE</v>
          </cell>
        </row>
        <row r="1262">
          <cell r="A1262" t="str">
            <v>15S10910</v>
          </cell>
          <cell r="B1262" t="str">
            <v>Ruta 109, Salama - Sabana Larga
Salama (Desvío en Ruta 110, Pozo Zarco - Salamá)</v>
          </cell>
          <cell r="C1262" t="str">
            <v>MS</v>
          </cell>
          <cell r="D1262">
            <v>18.54</v>
          </cell>
          <cell r="E1262" t="str">
            <v>OCOTEPEQUE</v>
          </cell>
        </row>
        <row r="1263">
          <cell r="A1263" t="str">
            <v>15S10920</v>
          </cell>
          <cell r="B1263" t="str">
            <v>Ruta 109, Sabana Larga - Manto
Sabana Larga (Desvío a Coyoles)</v>
          </cell>
          <cell r="C1263" t="str">
            <v>MS</v>
          </cell>
          <cell r="D1263">
            <v>16.66</v>
          </cell>
          <cell r="E1263" t="str">
            <v>OCOTEPEQUE</v>
          </cell>
        </row>
        <row r="1264">
          <cell r="A1264" t="str">
            <v>15S10930</v>
          </cell>
          <cell r="B1264" t="str">
            <v>Ruta 109, Manto - San Francisco de La Paz</v>
          </cell>
          <cell r="C1264" t="str">
            <v>MS</v>
          </cell>
          <cell r="D1264">
            <v>25.41</v>
          </cell>
          <cell r="E1264" t="str">
            <v>OCOTEPEQUE</v>
          </cell>
        </row>
        <row r="1265">
          <cell r="A1265" t="str">
            <v>15S11010</v>
          </cell>
          <cell r="B1265" t="str">
            <v>Ruta 110, Pozo Zarco - Salamá
Pozo Zarco (Desvío en Ruta 41, Limones - La Unión)</v>
          </cell>
          <cell r="C1265" t="str">
            <v>MS</v>
          </cell>
          <cell r="D1265">
            <v>3.96</v>
          </cell>
          <cell r="E1265" t="str">
            <v>OCOTEPEQUE</v>
          </cell>
        </row>
        <row r="1266">
          <cell r="A1266" t="str">
            <v>15S11110</v>
          </cell>
          <cell r="B1266" t="str">
            <v>Ruta 111, Jutiquile - Arimis
Jutiquile, (Desvío en Ruta 15, Juticalpa - Catacamas)</v>
          </cell>
          <cell r="C1266" t="str">
            <v>MS</v>
          </cell>
          <cell r="D1266">
            <v>15.63</v>
          </cell>
          <cell r="E1266" t="str">
            <v>OCOTEPEQUE</v>
          </cell>
        </row>
        <row r="1267">
          <cell r="A1267" t="str">
            <v>15S11120</v>
          </cell>
          <cell r="B1267" t="str">
            <v>Ruta 111, Arimis - Ruta 15
Arimis (Desvío a Arimis)</v>
          </cell>
          <cell r="C1267" t="str">
            <v>MS</v>
          </cell>
          <cell r="D1267">
            <v>3.05</v>
          </cell>
          <cell r="E1267" t="str">
            <v>OCOTEPEQUE</v>
          </cell>
        </row>
        <row r="1268">
          <cell r="A1268" t="str">
            <v>15S11910</v>
          </cell>
          <cell r="B1268" t="str">
            <v>Ruta 119, Terrero Blanco - Patuca
Terrero Blanco en desvío a El Bijagual</v>
          </cell>
          <cell r="C1268" t="str">
            <v>MS</v>
          </cell>
          <cell r="D1268">
            <v>28.62</v>
          </cell>
          <cell r="E1268" t="str">
            <v>OCOTEPEQUE</v>
          </cell>
        </row>
        <row r="1269">
          <cell r="A1269" t="str">
            <v>15S26010</v>
          </cell>
          <cell r="B1269" t="str">
            <v>Ruta 260, P015 - La Concepcion</v>
          </cell>
          <cell r="C1269" t="str">
            <v>TD</v>
          </cell>
          <cell r="D1269">
            <v>2</v>
          </cell>
          <cell r="E1269" t="str">
            <v>OCOTEPEQUE</v>
          </cell>
        </row>
        <row r="1270">
          <cell r="A1270" t="str">
            <v>15V20000</v>
          </cell>
          <cell r="B1270" t="str">
            <v>La Empalizada - San Francisco de Becerra</v>
          </cell>
          <cell r="C1270" t="str">
            <v>MS</v>
          </cell>
          <cell r="D1270">
            <v>6.33</v>
          </cell>
          <cell r="E1270" t="str">
            <v>OLONCHO</v>
          </cell>
        </row>
        <row r="1271">
          <cell r="A1271" t="str">
            <v>15V20100</v>
          </cell>
          <cell r="B1271" t="str">
            <v>La Empalizada - Trabajaderos</v>
          </cell>
          <cell r="C1271" t="str">
            <v>MS</v>
          </cell>
          <cell r="D1271">
            <v>4.47</v>
          </cell>
          <cell r="E1271" t="str">
            <v>OLONCHO</v>
          </cell>
        </row>
        <row r="1272">
          <cell r="A1272" t="str">
            <v>15V20200</v>
          </cell>
          <cell r="B1272" t="str">
            <v>P015 - La Empalizada</v>
          </cell>
          <cell r="C1272" t="str">
            <v>MS</v>
          </cell>
          <cell r="D1272">
            <v>6.08</v>
          </cell>
          <cell r="E1272" t="str">
            <v>OLONCHO</v>
          </cell>
        </row>
        <row r="1273">
          <cell r="A1273" t="str">
            <v>15V22200</v>
          </cell>
          <cell r="B1273" t="str">
            <v>Telica - La Puzunca</v>
          </cell>
          <cell r="C1273" t="str">
            <v>MS</v>
          </cell>
          <cell r="D1273">
            <v>3.4</v>
          </cell>
          <cell r="E1273" t="str">
            <v>OLONCHO</v>
          </cell>
        </row>
        <row r="1274">
          <cell r="A1274" t="str">
            <v>15V22300</v>
          </cell>
          <cell r="B1274" t="str">
            <v>La Puzunca - Las Tablas - V232</v>
          </cell>
          <cell r="C1274" t="str">
            <v>MS</v>
          </cell>
          <cell r="D1274">
            <v>6.62</v>
          </cell>
          <cell r="E1274" t="str">
            <v>OLONCHO</v>
          </cell>
        </row>
        <row r="1275">
          <cell r="A1275" t="str">
            <v>15V22400</v>
          </cell>
          <cell r="B1275" t="str">
            <v>La Puzunca - San Marcos</v>
          </cell>
          <cell r="C1275" t="str">
            <v>MS</v>
          </cell>
          <cell r="D1275">
            <v>4.42</v>
          </cell>
          <cell r="E1275" t="str">
            <v>OLONCHO</v>
          </cell>
        </row>
        <row r="1276">
          <cell r="A1276" t="str">
            <v>15V23200</v>
          </cell>
          <cell r="B1276" t="str">
            <v>San Marcos - Santa Cruz del Potrero</v>
          </cell>
          <cell r="C1276" t="str">
            <v>MS</v>
          </cell>
          <cell r="D1276">
            <v>3.9</v>
          </cell>
          <cell r="E1276" t="str">
            <v>OLONCHO</v>
          </cell>
        </row>
        <row r="1277">
          <cell r="A1277" t="str">
            <v>15V25300</v>
          </cell>
          <cell r="B1277" t="str">
            <v>P-015 - El Guayabito - Punuare - P-015</v>
          </cell>
          <cell r="C1277" t="str">
            <v>MS</v>
          </cell>
          <cell r="D1277">
            <v>11.78</v>
          </cell>
          <cell r="E1277" t="str">
            <v>OLONCHO</v>
          </cell>
        </row>
        <row r="1278">
          <cell r="A1278" t="str">
            <v>15V25900</v>
          </cell>
          <cell r="B1278" t="str">
            <v>Santa Maria del Real - El Naranjal - El Guayabito</v>
          </cell>
          <cell r="C1278" t="str">
            <v>MS</v>
          </cell>
          <cell r="D1278">
            <v>4.42</v>
          </cell>
          <cell r="E1278" t="str">
            <v>OLONCHO</v>
          </cell>
        </row>
        <row r="1279">
          <cell r="A1279" t="str">
            <v>15V27500</v>
          </cell>
          <cell r="B1279" t="str">
            <v>La Concepción - Las Jaguas - S077</v>
          </cell>
          <cell r="C1279" t="str">
            <v>MS</v>
          </cell>
          <cell r="D1279">
            <v>9</v>
          </cell>
          <cell r="E1279" t="str">
            <v>OLONCHO</v>
          </cell>
        </row>
        <row r="1280">
          <cell r="A1280" t="str">
            <v>15V27600</v>
          </cell>
          <cell r="B1280" t="str">
            <v>La Concepción - Saragoza</v>
          </cell>
          <cell r="C1280" t="str">
            <v>MS</v>
          </cell>
          <cell r="D1280">
            <v>4.13</v>
          </cell>
          <cell r="E1280" t="str">
            <v>OLONCHO</v>
          </cell>
        </row>
        <row r="1281">
          <cell r="A1281" t="str">
            <v>15V27700</v>
          </cell>
          <cell r="B1281" t="str">
            <v>Acceso la Cruz - La Venta - S077</v>
          </cell>
          <cell r="C1281" t="str">
            <v>MS</v>
          </cell>
          <cell r="D1281">
            <v>9.2799999999999994</v>
          </cell>
          <cell r="E1281" t="str">
            <v>OLONCHO</v>
          </cell>
        </row>
        <row r="1282">
          <cell r="A1282" t="str">
            <v>15V27800</v>
          </cell>
          <cell r="B1282" t="str">
            <v>La Joya - La Cruz</v>
          </cell>
          <cell r="C1282" t="str">
            <v>MS</v>
          </cell>
          <cell r="D1282">
            <v>5.44</v>
          </cell>
          <cell r="E1282" t="str">
            <v>OLONCHO</v>
          </cell>
        </row>
        <row r="1283">
          <cell r="A1283" t="str">
            <v>15V28000</v>
          </cell>
          <cell r="B1283" t="str">
            <v>Las Parras - El Tablón</v>
          </cell>
          <cell r="C1283" t="str">
            <v>MS</v>
          </cell>
          <cell r="D1283">
            <v>4</v>
          </cell>
          <cell r="E1283" t="str">
            <v>OLONCHO</v>
          </cell>
        </row>
        <row r="1284">
          <cell r="A1284" t="str">
            <v>15V28500</v>
          </cell>
          <cell r="B1284" t="str">
            <v>S077 - Zopilotepe - San Nicolás</v>
          </cell>
          <cell r="C1284" t="str">
            <v>MS</v>
          </cell>
          <cell r="D1284">
            <v>3.4</v>
          </cell>
          <cell r="E1284" t="str">
            <v>OLONCHO</v>
          </cell>
        </row>
        <row r="1285">
          <cell r="A1285" t="str">
            <v>15V28600</v>
          </cell>
          <cell r="B1285" t="str">
            <v>Zopilotepe - El Retiro - El Bijao</v>
          </cell>
          <cell r="C1285" t="str">
            <v>MS</v>
          </cell>
          <cell r="D1285">
            <v>24.16</v>
          </cell>
          <cell r="E1285" t="str">
            <v>OLONCHO</v>
          </cell>
        </row>
        <row r="1286">
          <cell r="A1286" t="str">
            <v>15V28700</v>
          </cell>
          <cell r="B1286" t="str">
            <v>V286 - El Rusio - Rancho Quemado</v>
          </cell>
          <cell r="C1286" t="str">
            <v>MS</v>
          </cell>
          <cell r="D1286">
            <v>12</v>
          </cell>
          <cell r="E1286" t="str">
            <v>OLONCHO</v>
          </cell>
        </row>
        <row r="1287">
          <cell r="A1287" t="str">
            <v>15V28800</v>
          </cell>
          <cell r="B1287" t="str">
            <v>Rancho Quemado - Buena Vista</v>
          </cell>
          <cell r="C1287" t="str">
            <v>TI</v>
          </cell>
          <cell r="D1287">
            <v>12.8</v>
          </cell>
          <cell r="E1287" t="str">
            <v>OLONCHO</v>
          </cell>
        </row>
        <row r="1288">
          <cell r="A1288" t="str">
            <v>15V29500</v>
          </cell>
          <cell r="B1288" t="str">
            <v>S077 - El Encinal</v>
          </cell>
          <cell r="C1288" t="str">
            <v>MS</v>
          </cell>
          <cell r="D1288">
            <v>1.7</v>
          </cell>
          <cell r="E1288" t="str">
            <v>OLONCHO</v>
          </cell>
        </row>
        <row r="1289">
          <cell r="A1289" t="str">
            <v>15V29600</v>
          </cell>
          <cell r="B1289" t="str">
            <v>S077 - Potrerillos - La Mina</v>
          </cell>
          <cell r="C1289" t="str">
            <v>MS</v>
          </cell>
          <cell r="D1289">
            <v>7.84</v>
          </cell>
          <cell r="E1289" t="str">
            <v>OLONCHO</v>
          </cell>
        </row>
        <row r="1290">
          <cell r="A1290" t="str">
            <v>15V30300</v>
          </cell>
          <cell r="B1290" t="str">
            <v>Esquilinchuche - Río Guayape - San Luis de Lajas</v>
          </cell>
          <cell r="C1290" t="str">
            <v>MS</v>
          </cell>
          <cell r="D1290">
            <v>3.95</v>
          </cell>
          <cell r="E1290" t="str">
            <v>OLONCHO</v>
          </cell>
        </row>
        <row r="1291">
          <cell r="A1291" t="str">
            <v>15V30500</v>
          </cell>
          <cell r="B1291" t="str">
            <v>S077 - La Herradura</v>
          </cell>
          <cell r="C1291" t="str">
            <v>TI</v>
          </cell>
          <cell r="D1291">
            <v>7.5</v>
          </cell>
          <cell r="E1291" t="str">
            <v>OLONCHO</v>
          </cell>
        </row>
        <row r="1292">
          <cell r="A1292" t="str">
            <v>15V31100</v>
          </cell>
          <cell r="B1292" t="str">
            <v>El Espinal - Plan de Turcios - San Antonio de Sara</v>
          </cell>
          <cell r="C1292" t="str">
            <v>MS</v>
          </cell>
          <cell r="D1292">
            <v>20.399999999999999</v>
          </cell>
          <cell r="E1292" t="str">
            <v>OLONCHO</v>
          </cell>
        </row>
        <row r="1293">
          <cell r="A1293" t="str">
            <v>15V32100</v>
          </cell>
          <cell r="B1293" t="str">
            <v>Patuca - Nueva Choluteca</v>
          </cell>
          <cell r="C1293" t="str">
            <v>MS</v>
          </cell>
          <cell r="D1293">
            <v>6.24</v>
          </cell>
          <cell r="E1293" t="str">
            <v>OLONCHO</v>
          </cell>
        </row>
        <row r="1294">
          <cell r="A1294" t="str">
            <v>15V32300</v>
          </cell>
          <cell r="B1294" t="str">
            <v>La Fraternidad - El Esfuerzo - El Prado</v>
          </cell>
          <cell r="C1294" t="str">
            <v>TI</v>
          </cell>
          <cell r="D1294">
            <v>21.5</v>
          </cell>
          <cell r="E1294" t="str">
            <v>OLONCHO</v>
          </cell>
        </row>
        <row r="1295">
          <cell r="A1295" t="str">
            <v>15V32500</v>
          </cell>
          <cell r="B1295" t="str">
            <v>Patuca - Las Brisas - Nueva Apacilagua</v>
          </cell>
          <cell r="C1295" t="str">
            <v>MS</v>
          </cell>
          <cell r="D1295">
            <v>7.92</v>
          </cell>
          <cell r="E1295" t="str">
            <v>OLONCHO</v>
          </cell>
        </row>
        <row r="1296">
          <cell r="A1296" t="str">
            <v>15V32800</v>
          </cell>
          <cell r="B1296" t="str">
            <v>V325 - Arenas Blancas</v>
          </cell>
          <cell r="C1296" t="str">
            <v>MS</v>
          </cell>
          <cell r="D1296">
            <v>15.44</v>
          </cell>
          <cell r="E1296" t="str">
            <v>OLONCHO</v>
          </cell>
        </row>
        <row r="1297">
          <cell r="A1297" t="str">
            <v>15V34600</v>
          </cell>
          <cell r="B1297" t="str">
            <v>Catacamas - Cooperativa Campesina La Canoa</v>
          </cell>
          <cell r="C1297" t="str">
            <v>MS</v>
          </cell>
          <cell r="D1297">
            <v>9.14</v>
          </cell>
          <cell r="E1297" t="str">
            <v>OLONCHO</v>
          </cell>
        </row>
        <row r="1298">
          <cell r="A1298" t="str">
            <v>15V35200</v>
          </cell>
          <cell r="B1298" t="str">
            <v>Catacamas - Colonia Agrícola - La Sosa</v>
          </cell>
          <cell r="C1298" t="str">
            <v>MS</v>
          </cell>
          <cell r="D1298">
            <v>14</v>
          </cell>
          <cell r="E1298" t="str">
            <v>OLONCHO</v>
          </cell>
        </row>
        <row r="1299">
          <cell r="A1299" t="str">
            <v>15V35300</v>
          </cell>
          <cell r="B1299" t="str">
            <v>La Unión - Buena Vista</v>
          </cell>
          <cell r="C1299" t="str">
            <v>TI</v>
          </cell>
          <cell r="D1299">
            <v>7.5</v>
          </cell>
          <cell r="E1299" t="str">
            <v>OLONCHO</v>
          </cell>
        </row>
        <row r="1300">
          <cell r="A1300" t="str">
            <v>15V35400</v>
          </cell>
          <cell r="B1300" t="str">
            <v>V352 - Guanacaste</v>
          </cell>
          <cell r="C1300" t="str">
            <v>MS</v>
          </cell>
          <cell r="D1300">
            <v>6.06</v>
          </cell>
          <cell r="E1300" t="str">
            <v>OLONCHO</v>
          </cell>
        </row>
        <row r="1301">
          <cell r="A1301" t="str">
            <v>15V35700</v>
          </cell>
          <cell r="B1301" t="str">
            <v>S083 - Colonia Agrícola</v>
          </cell>
          <cell r="C1301" t="str">
            <v>MS</v>
          </cell>
          <cell r="D1301">
            <v>4.62</v>
          </cell>
          <cell r="E1301" t="str">
            <v>OLONCHO</v>
          </cell>
        </row>
        <row r="1302">
          <cell r="A1302" t="str">
            <v>15V36000</v>
          </cell>
          <cell r="B1302" t="str">
            <v>S083 - Las Mesetas - Bacadillas</v>
          </cell>
          <cell r="C1302" t="str">
            <v>MS</v>
          </cell>
          <cell r="D1302">
            <v>19.149999999999999</v>
          </cell>
          <cell r="E1302" t="str">
            <v>OLONCHO</v>
          </cell>
        </row>
        <row r="1303">
          <cell r="A1303" t="str">
            <v>15V36100</v>
          </cell>
          <cell r="B1303" t="str">
            <v>Bacadillas - Delicias de Cuyamel</v>
          </cell>
          <cell r="C1303" t="str">
            <v>MS</v>
          </cell>
          <cell r="D1303">
            <v>12.82</v>
          </cell>
          <cell r="E1303" t="str">
            <v>OLONCHO</v>
          </cell>
        </row>
        <row r="1304">
          <cell r="A1304" t="str">
            <v>15V36200</v>
          </cell>
          <cell r="B1304" t="str">
            <v>Las Delicias de Cuyamel - Agua Caliente</v>
          </cell>
          <cell r="C1304" t="str">
            <v>TI</v>
          </cell>
          <cell r="D1304">
            <v>10.9</v>
          </cell>
          <cell r="E1304" t="str">
            <v>OLONCHO</v>
          </cell>
        </row>
        <row r="1305">
          <cell r="A1305" t="str">
            <v>15V36300</v>
          </cell>
          <cell r="B1305" t="str">
            <v>Agua Caliente - La Union de Capacan - El Porvenir de Wuasparani</v>
          </cell>
          <cell r="C1305" t="str">
            <v>TI</v>
          </cell>
          <cell r="D1305">
            <v>22.5</v>
          </cell>
          <cell r="E1305" t="str">
            <v>OLONCHO</v>
          </cell>
        </row>
        <row r="1306">
          <cell r="A1306" t="str">
            <v>15V36400</v>
          </cell>
          <cell r="B1306" t="str">
            <v>Yocon - San Antonio - Montañuelas</v>
          </cell>
          <cell r="C1306" t="str">
            <v>MS</v>
          </cell>
          <cell r="D1306">
            <v>25.68</v>
          </cell>
          <cell r="E1306" t="str">
            <v>OLONCHO</v>
          </cell>
        </row>
        <row r="1307">
          <cell r="A1307" t="str">
            <v>15V36500</v>
          </cell>
          <cell r="B1307" t="str">
            <v>El Aguacate - Sabana Larga de Siguate -  El Encino</v>
          </cell>
          <cell r="C1307" t="str">
            <v>MS</v>
          </cell>
          <cell r="D1307">
            <v>6</v>
          </cell>
          <cell r="E1307" t="str">
            <v>OLONCHO</v>
          </cell>
        </row>
        <row r="1308">
          <cell r="A1308" t="str">
            <v>15V36700</v>
          </cell>
          <cell r="B1308" t="str">
            <v>Sabana Larga de Siguate - Casas Viejas</v>
          </cell>
          <cell r="C1308" t="str">
            <v>TI</v>
          </cell>
          <cell r="D1308">
            <v>0.6</v>
          </cell>
          <cell r="E1308" t="str">
            <v>OLONCHO</v>
          </cell>
        </row>
        <row r="1309">
          <cell r="A1309" t="str">
            <v>15V37000</v>
          </cell>
          <cell r="B1309" t="str">
            <v>V361 - Las Lagunas - El Cerro del Vigía</v>
          </cell>
          <cell r="C1309" t="str">
            <v>MS</v>
          </cell>
          <cell r="D1309">
            <v>12.95</v>
          </cell>
          <cell r="E1309" t="str">
            <v>OLONCHO</v>
          </cell>
        </row>
        <row r="1310">
          <cell r="A1310" t="str">
            <v>15V37100</v>
          </cell>
          <cell r="B1310" t="str">
            <v>V375 - Las Piñuelas</v>
          </cell>
          <cell r="C1310" t="str">
            <v>MS</v>
          </cell>
          <cell r="D1310">
            <v>2.4</v>
          </cell>
          <cell r="E1310" t="str">
            <v>OLONCHO</v>
          </cell>
        </row>
        <row r="1311">
          <cell r="A1311" t="str">
            <v>15V37200</v>
          </cell>
          <cell r="B1311" t="str">
            <v>El Suyate - Concepcion de Rio Tinto</v>
          </cell>
          <cell r="C1311" t="str">
            <v>MS</v>
          </cell>
          <cell r="D1311">
            <v>3.6</v>
          </cell>
          <cell r="E1311" t="str">
            <v>OLONCHO</v>
          </cell>
        </row>
        <row r="1312">
          <cell r="A1312" t="str">
            <v>15V37300</v>
          </cell>
          <cell r="B1312" t="str">
            <v>V360 - El Culebrero</v>
          </cell>
          <cell r="C1312" t="str">
            <v>MS</v>
          </cell>
          <cell r="D1312">
            <v>4.5999999999999996</v>
          </cell>
          <cell r="E1312" t="str">
            <v>OLONCHO</v>
          </cell>
        </row>
        <row r="1313">
          <cell r="A1313" t="str">
            <v>15V37400</v>
          </cell>
          <cell r="B1313" t="str">
            <v>V373 - El Suyate</v>
          </cell>
          <cell r="C1313" t="str">
            <v>MS</v>
          </cell>
          <cell r="D1313">
            <v>2.1</v>
          </cell>
          <cell r="E1313" t="str">
            <v>OLONCHO</v>
          </cell>
        </row>
        <row r="1314">
          <cell r="A1314" t="str">
            <v>15V37500</v>
          </cell>
          <cell r="B1314" t="str">
            <v>S077 - El Hormiguero - Las Mesetas</v>
          </cell>
          <cell r="C1314" t="str">
            <v>MS</v>
          </cell>
          <cell r="D1314">
            <v>12.3</v>
          </cell>
          <cell r="E1314" t="str">
            <v>OLONCHO</v>
          </cell>
        </row>
        <row r="1315">
          <cell r="A1315" t="str">
            <v>15V37600</v>
          </cell>
          <cell r="B1315" t="str">
            <v>V360 - El Hormiguero - El Cerro del Vigía</v>
          </cell>
          <cell r="C1315" t="str">
            <v>MS</v>
          </cell>
          <cell r="D1315">
            <v>12.97</v>
          </cell>
          <cell r="E1315" t="str">
            <v>OLONCHO</v>
          </cell>
        </row>
        <row r="1316">
          <cell r="A1316" t="str">
            <v>15V37700</v>
          </cell>
          <cell r="B1316" t="str">
            <v>San Pedro de Catacamas - Guanabitas - El Guanábano</v>
          </cell>
          <cell r="C1316" t="str">
            <v>MS</v>
          </cell>
          <cell r="D1316">
            <v>4.12</v>
          </cell>
          <cell r="E1316" t="str">
            <v>OLONCHO</v>
          </cell>
        </row>
        <row r="1317">
          <cell r="A1317" t="str">
            <v>15V38000</v>
          </cell>
          <cell r="B1317" t="str">
            <v>El Cerro del Vigia - La Bodega - Campamento Viejo</v>
          </cell>
          <cell r="C1317" t="str">
            <v>MS</v>
          </cell>
          <cell r="D1317">
            <v>41.62</v>
          </cell>
          <cell r="E1317" t="str">
            <v>OLONCHO</v>
          </cell>
        </row>
        <row r="1318">
          <cell r="A1318" t="str">
            <v>15V38100</v>
          </cell>
          <cell r="B1318" t="str">
            <v>Campamento Viejo - Campamento Nuevo</v>
          </cell>
          <cell r="C1318" t="str">
            <v>TI</v>
          </cell>
          <cell r="D1318">
            <v>8</v>
          </cell>
          <cell r="E1318" t="str">
            <v>OLONCHO</v>
          </cell>
        </row>
        <row r="1319">
          <cell r="A1319" t="str">
            <v>15V38200</v>
          </cell>
          <cell r="B1319" t="str">
            <v>Campamento Viejo - Minas de Oro - Peña Blanca</v>
          </cell>
          <cell r="C1319" t="str">
            <v>TI</v>
          </cell>
          <cell r="D1319">
            <v>20.399999999999999</v>
          </cell>
          <cell r="E1319" t="str">
            <v>OLONCHO</v>
          </cell>
        </row>
        <row r="1320">
          <cell r="A1320" t="str">
            <v>15V38300</v>
          </cell>
          <cell r="B1320" t="str">
            <v>V380 - Mata de Platano - Sangrelaya</v>
          </cell>
          <cell r="C1320" t="str">
            <v>TI</v>
          </cell>
          <cell r="D1320">
            <v>10.19</v>
          </cell>
          <cell r="E1320" t="str">
            <v>OLONCHO</v>
          </cell>
        </row>
        <row r="1321">
          <cell r="A1321" t="str">
            <v>15V38400</v>
          </cell>
          <cell r="B1321" t="str">
            <v>El Cerro del Vigia - La Colonia de Poncaya - Río Patuca</v>
          </cell>
          <cell r="C1321" t="str">
            <v>MS</v>
          </cell>
          <cell r="D1321">
            <v>70.77</v>
          </cell>
          <cell r="E1321" t="str">
            <v>OLONCHO</v>
          </cell>
        </row>
        <row r="1322">
          <cell r="A1322" t="str">
            <v>15V38500</v>
          </cell>
          <cell r="B1322" t="str">
            <v>La Colonia de Poncaya - Corosito</v>
          </cell>
          <cell r="C1322" t="str">
            <v>TI</v>
          </cell>
          <cell r="D1322">
            <v>7</v>
          </cell>
          <cell r="E1322" t="str">
            <v>OLONCHO</v>
          </cell>
        </row>
        <row r="1323">
          <cell r="A1323" t="str">
            <v>15V38600</v>
          </cell>
          <cell r="B1323" t="str">
            <v>Ruta 41 - El Ocotal - El Cuabano</v>
          </cell>
          <cell r="C1323" t="str">
            <v>MS</v>
          </cell>
          <cell r="D1323">
            <v>9.5</v>
          </cell>
          <cell r="E1323" t="str">
            <v>OLONCHO</v>
          </cell>
        </row>
        <row r="1324">
          <cell r="A1324" t="str">
            <v>15V38700</v>
          </cell>
          <cell r="B1324" t="str">
            <v>V386 - El Rodeo</v>
          </cell>
          <cell r="C1324" t="str">
            <v>MS</v>
          </cell>
          <cell r="D1324">
            <v>2.86</v>
          </cell>
          <cell r="E1324" t="str">
            <v>OLONCHO</v>
          </cell>
        </row>
        <row r="1325">
          <cell r="A1325" t="str">
            <v>15V38800</v>
          </cell>
          <cell r="B1325" t="str">
            <v>V386 - La Empalizada - Calpules</v>
          </cell>
          <cell r="C1325" t="str">
            <v>MS</v>
          </cell>
          <cell r="D1325">
            <v>3.6</v>
          </cell>
          <cell r="E1325" t="str">
            <v>OLONCHO</v>
          </cell>
        </row>
        <row r="1326">
          <cell r="A1326" t="str">
            <v>15V38900</v>
          </cell>
          <cell r="B1326" t="str">
            <v>V386 - Quiscamote</v>
          </cell>
          <cell r="C1326" t="str">
            <v>MS</v>
          </cell>
          <cell r="D1326">
            <v>2</v>
          </cell>
          <cell r="E1326" t="str">
            <v>OLONCHO</v>
          </cell>
        </row>
        <row r="1327">
          <cell r="A1327" t="str">
            <v>15V40700</v>
          </cell>
          <cell r="B1327" t="str">
            <v>San José de Río Tinto - Vallecito</v>
          </cell>
          <cell r="C1327" t="str">
            <v>MS</v>
          </cell>
          <cell r="D1327">
            <v>11</v>
          </cell>
          <cell r="E1327" t="str">
            <v>OLONCHO</v>
          </cell>
        </row>
        <row r="1328">
          <cell r="A1328" t="str">
            <v>15V40800</v>
          </cell>
          <cell r="B1328" t="str">
            <v>V407 - El Zaraizal</v>
          </cell>
          <cell r="C1328" t="str">
            <v>MS</v>
          </cell>
          <cell r="D1328">
            <v>6</v>
          </cell>
          <cell r="E1328" t="str">
            <v>OLONCHO</v>
          </cell>
        </row>
        <row r="1329">
          <cell r="A1329" t="str">
            <v>15V40900</v>
          </cell>
          <cell r="B1329" t="str">
            <v>V408 - El Naranjo</v>
          </cell>
          <cell r="C1329" t="str">
            <v>MS</v>
          </cell>
          <cell r="D1329">
            <v>2.6</v>
          </cell>
          <cell r="E1329" t="str">
            <v>OLONCHO</v>
          </cell>
        </row>
        <row r="1330">
          <cell r="A1330" t="str">
            <v>15V41400</v>
          </cell>
          <cell r="B1330" t="str">
            <v>S083 - Chicaltepe</v>
          </cell>
          <cell r="C1330" t="str">
            <v>MS</v>
          </cell>
          <cell r="D1330">
            <v>4.7</v>
          </cell>
          <cell r="E1330" t="str">
            <v>OLONCHO</v>
          </cell>
        </row>
        <row r="1331">
          <cell r="A1331" t="str">
            <v>15V41500</v>
          </cell>
          <cell r="B1331" t="str">
            <v>V414 - Pueblo Viejo</v>
          </cell>
          <cell r="C1331" t="str">
            <v>MS</v>
          </cell>
          <cell r="D1331">
            <v>1.2</v>
          </cell>
          <cell r="E1331" t="str">
            <v>OLONCHO</v>
          </cell>
        </row>
        <row r="1332">
          <cell r="A1332" t="str">
            <v>15V42000</v>
          </cell>
          <cell r="B1332" t="str">
            <v>Dulce Nombre de Culmi - Las Marias</v>
          </cell>
          <cell r="C1332" t="str">
            <v>MS</v>
          </cell>
          <cell r="D1332">
            <v>35</v>
          </cell>
          <cell r="E1332" t="str">
            <v>OLONCHO</v>
          </cell>
        </row>
        <row r="1333">
          <cell r="A1333" t="str">
            <v>15V42500</v>
          </cell>
          <cell r="B1333" t="str">
            <v>Santa Maria del Carbon - Boca de Hule - Trabajaderos</v>
          </cell>
          <cell r="C1333" t="str">
            <v>TI</v>
          </cell>
          <cell r="D1333">
            <v>11.1</v>
          </cell>
          <cell r="E1333" t="str">
            <v>OLONCHO</v>
          </cell>
        </row>
        <row r="1334">
          <cell r="A1334" t="str">
            <v>15V42600</v>
          </cell>
          <cell r="B1334" t="str">
            <v>La Bolsa - El Pedrero - El Coyolar</v>
          </cell>
          <cell r="C1334" t="str">
            <v>MS</v>
          </cell>
          <cell r="D1334">
            <v>20.059999999999999</v>
          </cell>
          <cell r="E1334" t="str">
            <v>OLONCHO</v>
          </cell>
        </row>
        <row r="1335">
          <cell r="A1335" t="str">
            <v>15V43100</v>
          </cell>
          <cell r="B1335" t="str">
            <v>P039 - Guacoca - Rincón del Tule</v>
          </cell>
          <cell r="C1335" t="str">
            <v>MS</v>
          </cell>
          <cell r="D1335">
            <v>5.8</v>
          </cell>
          <cell r="E1335" t="str">
            <v>OLONCHO</v>
          </cell>
        </row>
        <row r="1336">
          <cell r="A1336" t="str">
            <v>15V43200</v>
          </cell>
          <cell r="B1336" t="str">
            <v>Guacoca - El Carrizal</v>
          </cell>
          <cell r="C1336" t="str">
            <v>MS</v>
          </cell>
          <cell r="D1336">
            <v>4</v>
          </cell>
          <cell r="E1336" t="str">
            <v>OLONCHO</v>
          </cell>
        </row>
        <row r="1337">
          <cell r="A1337" t="str">
            <v>15V43300</v>
          </cell>
          <cell r="B1337" t="str">
            <v>Dos Quebradas - V432</v>
          </cell>
          <cell r="C1337" t="str">
            <v>MS</v>
          </cell>
          <cell r="D1337">
            <v>3.4</v>
          </cell>
          <cell r="E1337" t="str">
            <v>OLONCHO</v>
          </cell>
        </row>
        <row r="1338">
          <cell r="A1338" t="str">
            <v>15V43400</v>
          </cell>
          <cell r="B1338" t="str">
            <v>Rincón del Tule - Quebrada de Agua</v>
          </cell>
          <cell r="C1338" t="str">
            <v>TI</v>
          </cell>
          <cell r="D1338">
            <v>13.45</v>
          </cell>
          <cell r="E1338" t="str">
            <v>OLONCHO</v>
          </cell>
        </row>
        <row r="1339">
          <cell r="A1339" t="str">
            <v>15V43500</v>
          </cell>
          <cell r="B1339" t="str">
            <v>El Guanco - El Cacao</v>
          </cell>
          <cell r="C1339" t="str">
            <v>MS</v>
          </cell>
          <cell r="D1339">
            <v>3.5</v>
          </cell>
          <cell r="E1339" t="str">
            <v>OLONCHO</v>
          </cell>
        </row>
        <row r="1340">
          <cell r="A1340" t="str">
            <v>15V43600</v>
          </cell>
          <cell r="B1340" t="str">
            <v>V434 - La Avispa</v>
          </cell>
          <cell r="C1340" t="str">
            <v>MS</v>
          </cell>
          <cell r="D1340">
            <v>4</v>
          </cell>
          <cell r="E1340" t="str">
            <v>OLONCHO</v>
          </cell>
        </row>
        <row r="1341">
          <cell r="A1341" t="str">
            <v>15V45100</v>
          </cell>
          <cell r="B1341" t="str">
            <v>Quebrada Seca - Quebrada Negra - Camino Nuevo (Iglesia)</v>
          </cell>
          <cell r="C1341" t="str">
            <v>MS</v>
          </cell>
          <cell r="D1341">
            <v>6.3</v>
          </cell>
          <cell r="E1341" t="str">
            <v>OLONCHO</v>
          </cell>
        </row>
        <row r="1342">
          <cell r="A1342" t="str">
            <v>15V45110</v>
          </cell>
          <cell r="B1342" t="str">
            <v>Acceso a Camino Nuevo</v>
          </cell>
          <cell r="C1342" t="str">
            <v>TI</v>
          </cell>
          <cell r="D1342">
            <v>0.7</v>
          </cell>
          <cell r="E1342" t="str">
            <v>OLONCHO</v>
          </cell>
        </row>
        <row r="1343">
          <cell r="A1343" t="str">
            <v>15V45300</v>
          </cell>
          <cell r="B1343" t="str">
            <v>Gualaco - Jicalapa  - La Laguna</v>
          </cell>
          <cell r="C1343" t="str">
            <v>MS</v>
          </cell>
          <cell r="D1343">
            <v>5.25</v>
          </cell>
          <cell r="E1343" t="str">
            <v>OLONCHO</v>
          </cell>
        </row>
        <row r="1344">
          <cell r="A1344" t="str">
            <v>15V45400</v>
          </cell>
          <cell r="B1344" t="str">
            <v>Gualaco - Saguay</v>
          </cell>
          <cell r="C1344" t="str">
            <v>TI</v>
          </cell>
          <cell r="D1344">
            <v>10.199999999999999</v>
          </cell>
          <cell r="E1344" t="str">
            <v>OLONCHO</v>
          </cell>
        </row>
        <row r="1345">
          <cell r="A1345" t="str">
            <v>15V45500</v>
          </cell>
          <cell r="B1345" t="str">
            <v>Gualaco - Chindona</v>
          </cell>
          <cell r="C1345" t="str">
            <v>TI</v>
          </cell>
          <cell r="D1345">
            <v>20.5</v>
          </cell>
          <cell r="E1345" t="str">
            <v>OLONCHO</v>
          </cell>
        </row>
        <row r="1346">
          <cell r="A1346" t="str">
            <v>15V46000</v>
          </cell>
          <cell r="B1346" t="str">
            <v>P039 - La Boca</v>
          </cell>
          <cell r="C1346" t="str">
            <v>MS</v>
          </cell>
          <cell r="D1346">
            <v>10.119999999999999</v>
          </cell>
          <cell r="E1346" t="str">
            <v>OLONCHO</v>
          </cell>
        </row>
        <row r="1347">
          <cell r="A1347" t="str">
            <v>15V46200</v>
          </cell>
          <cell r="B1347" t="str">
            <v>P039 - Quebrada El Danto - El Aguacate</v>
          </cell>
          <cell r="C1347" t="str">
            <v>MS</v>
          </cell>
          <cell r="D1347">
            <v>10</v>
          </cell>
          <cell r="E1347" t="str">
            <v>OLONCHO</v>
          </cell>
        </row>
        <row r="1348">
          <cell r="A1348" t="str">
            <v>15V46500</v>
          </cell>
          <cell r="B1348" t="str">
            <v>Magua - Pimienta</v>
          </cell>
          <cell r="C1348" t="str">
            <v>TI</v>
          </cell>
          <cell r="D1348">
            <v>6.26</v>
          </cell>
          <cell r="E1348" t="str">
            <v>OLONCHO</v>
          </cell>
        </row>
        <row r="1349">
          <cell r="A1349" t="str">
            <v>15V46600</v>
          </cell>
          <cell r="B1349" t="str">
            <v>P039 - San Buena Ventura - S039</v>
          </cell>
          <cell r="C1349" t="str">
            <v>MS</v>
          </cell>
          <cell r="D1349">
            <v>3.88</v>
          </cell>
          <cell r="E1349" t="str">
            <v>OLONCHO</v>
          </cell>
        </row>
        <row r="1350">
          <cell r="A1350" t="str">
            <v>15V46700</v>
          </cell>
          <cell r="B1350" t="str">
            <v>P039 - Pacayal</v>
          </cell>
          <cell r="C1350" t="str">
            <v>TI</v>
          </cell>
          <cell r="D1350">
            <v>1.4</v>
          </cell>
          <cell r="E1350" t="str">
            <v>OLONCHO</v>
          </cell>
        </row>
        <row r="1351">
          <cell r="A1351" t="str">
            <v>15V46800</v>
          </cell>
          <cell r="B1351" t="str">
            <v>La Venta - El Barrero</v>
          </cell>
          <cell r="C1351" t="str">
            <v>MS</v>
          </cell>
          <cell r="D1351">
            <v>6.1</v>
          </cell>
          <cell r="E1351" t="str">
            <v>OLONCHO</v>
          </cell>
        </row>
        <row r="1352">
          <cell r="A1352" t="str">
            <v>15V46900</v>
          </cell>
          <cell r="B1352" t="str">
            <v>El Barrero - Jimapa</v>
          </cell>
          <cell r="C1352" t="str">
            <v>TI</v>
          </cell>
          <cell r="D1352">
            <v>6.1</v>
          </cell>
          <cell r="E1352" t="str">
            <v>OLONCHO</v>
          </cell>
        </row>
        <row r="1353">
          <cell r="A1353" t="str">
            <v>15V47100</v>
          </cell>
          <cell r="B1353" t="str">
            <v>P039 - El Rosario - Coronado</v>
          </cell>
          <cell r="C1353" t="str">
            <v>TI</v>
          </cell>
          <cell r="D1353">
            <v>6.5</v>
          </cell>
          <cell r="E1353" t="str">
            <v>OLONCHO</v>
          </cell>
        </row>
        <row r="1354">
          <cell r="A1354" t="str">
            <v>15V48000</v>
          </cell>
          <cell r="B1354" t="str">
            <v>P039 - Pastoreo</v>
          </cell>
          <cell r="C1354" t="str">
            <v>MS</v>
          </cell>
          <cell r="D1354">
            <v>36.380000000000003</v>
          </cell>
          <cell r="E1354" t="str">
            <v>OLONCHO</v>
          </cell>
        </row>
        <row r="1355">
          <cell r="A1355" t="str">
            <v>15V48200</v>
          </cell>
          <cell r="B1355" t="str">
            <v>El Ciruelo - El Quebrachal - El Guayacan</v>
          </cell>
          <cell r="C1355" t="str">
            <v>TI</v>
          </cell>
          <cell r="D1355">
            <v>21.45</v>
          </cell>
          <cell r="E1355" t="str">
            <v>OLONCHO</v>
          </cell>
        </row>
        <row r="1356">
          <cell r="A1356" t="str">
            <v>15V49000</v>
          </cell>
          <cell r="B1356" t="str">
            <v>P015 - Candelero</v>
          </cell>
          <cell r="C1356" t="str">
            <v>MS</v>
          </cell>
          <cell r="D1356">
            <v>5</v>
          </cell>
          <cell r="E1356" t="str">
            <v>OLONCHO</v>
          </cell>
        </row>
        <row r="1357">
          <cell r="A1357" t="str">
            <v>15V49200</v>
          </cell>
          <cell r="B1357" t="str">
            <v>Juticalpa - Las Minas - P015</v>
          </cell>
          <cell r="C1357" t="str">
            <v>MS</v>
          </cell>
          <cell r="D1357">
            <v>26.9</v>
          </cell>
          <cell r="E1357" t="str">
            <v>OLONCHO</v>
          </cell>
        </row>
        <row r="1358">
          <cell r="A1358" t="str">
            <v>15V49300</v>
          </cell>
          <cell r="B1358" t="str">
            <v>Panuaya - Mamisaca - Las Trojes</v>
          </cell>
          <cell r="C1358" t="str">
            <v>MS</v>
          </cell>
          <cell r="D1358">
            <v>8.8000000000000007</v>
          </cell>
          <cell r="E1358" t="str">
            <v>OLONCHO</v>
          </cell>
        </row>
        <row r="1359">
          <cell r="A1359" t="str">
            <v>15V49410</v>
          </cell>
          <cell r="B1359" t="str">
            <v>Campamento - Buenos Aires - El Ocotal  (Campamento - LD OL/EP)</v>
          </cell>
          <cell r="C1359" t="str">
            <v>TI</v>
          </cell>
          <cell r="D1359">
            <v>28</v>
          </cell>
          <cell r="E1359" t="str">
            <v>OLONCHO</v>
          </cell>
        </row>
        <row r="1360">
          <cell r="A1360" t="str">
            <v>15V49500</v>
          </cell>
          <cell r="B1360" t="str">
            <v>Campamento - Piedras Amarillas - San Juan</v>
          </cell>
          <cell r="C1360" t="str">
            <v>TI</v>
          </cell>
          <cell r="D1360">
            <v>26.09</v>
          </cell>
          <cell r="E1360" t="str">
            <v>OLONCHO</v>
          </cell>
        </row>
        <row r="1361">
          <cell r="A1361" t="str">
            <v>15V49600</v>
          </cell>
          <cell r="B1361" t="str">
            <v>Piedras Amarillas - La Ceibita - Rio Blanco</v>
          </cell>
          <cell r="C1361" t="str">
            <v>TI</v>
          </cell>
          <cell r="D1361">
            <v>13.47</v>
          </cell>
          <cell r="E1361" t="str">
            <v>OLONCHO</v>
          </cell>
        </row>
        <row r="1362">
          <cell r="A1362" t="str">
            <v>15V49700</v>
          </cell>
          <cell r="B1362" t="str">
            <v>San Juan - Buen Vista</v>
          </cell>
          <cell r="C1362" t="str">
            <v>TI</v>
          </cell>
          <cell r="D1362">
            <v>11.4</v>
          </cell>
          <cell r="E1362" t="str">
            <v>OLONCHO</v>
          </cell>
        </row>
        <row r="1363">
          <cell r="A1363" t="str">
            <v>15V49800</v>
          </cell>
          <cell r="B1363" t="str">
            <v>El Majastre - La Providencia - La Ceibita</v>
          </cell>
          <cell r="C1363" t="str">
            <v>TI</v>
          </cell>
          <cell r="D1363">
            <v>10.67</v>
          </cell>
          <cell r="E1363" t="str">
            <v>OLONCHO</v>
          </cell>
        </row>
        <row r="1364">
          <cell r="A1364" t="str">
            <v>15V49900</v>
          </cell>
          <cell r="B1364" t="str">
            <v>El Laurel  - Cabeceras de Almendares</v>
          </cell>
          <cell r="C1364" t="str">
            <v>MS</v>
          </cell>
          <cell r="D1364">
            <v>5.97</v>
          </cell>
          <cell r="E1364" t="str">
            <v>OLONCHO</v>
          </cell>
        </row>
        <row r="1365">
          <cell r="A1365" t="str">
            <v>15V50000</v>
          </cell>
          <cell r="B1365" t="str">
            <v>P015 - Concordia - La Concepción</v>
          </cell>
          <cell r="C1365" t="str">
            <v>MS</v>
          </cell>
          <cell r="D1365">
            <v>31.9</v>
          </cell>
          <cell r="E1365" t="str">
            <v>OLONCHO</v>
          </cell>
        </row>
        <row r="1366">
          <cell r="A1366" t="str">
            <v>15V50400</v>
          </cell>
          <cell r="B1366" t="str">
            <v>P041 - El Tigre - La Pita</v>
          </cell>
          <cell r="C1366" t="str">
            <v>MS</v>
          </cell>
          <cell r="D1366">
            <v>5.2</v>
          </cell>
          <cell r="E1366" t="str">
            <v>OLONCHO</v>
          </cell>
        </row>
        <row r="1367">
          <cell r="A1367" t="str">
            <v>15V50900</v>
          </cell>
          <cell r="B1367" t="str">
            <v>El Higuerito - El Carbonal - Ojo de Agua</v>
          </cell>
          <cell r="C1367" t="str">
            <v>MS</v>
          </cell>
          <cell r="D1367">
            <v>22.8</v>
          </cell>
          <cell r="E1367" t="str">
            <v>OLONCHO</v>
          </cell>
        </row>
        <row r="1368">
          <cell r="A1368" t="str">
            <v>15V51000</v>
          </cell>
          <cell r="B1368" t="str">
            <v>Ojo de Agua  - Guanco</v>
          </cell>
          <cell r="C1368" t="str">
            <v>TI</v>
          </cell>
          <cell r="D1368">
            <v>3.68</v>
          </cell>
          <cell r="E1368" t="str">
            <v>OLONCHO</v>
          </cell>
        </row>
        <row r="1369">
          <cell r="A1369" t="str">
            <v>15V51500</v>
          </cell>
          <cell r="B1369" t="str">
            <v>S109 - El Carbonal</v>
          </cell>
          <cell r="C1369" t="str">
            <v>MS</v>
          </cell>
          <cell r="D1369">
            <v>11.4</v>
          </cell>
          <cell r="E1369" t="str">
            <v>OLONCHO</v>
          </cell>
        </row>
        <row r="1370">
          <cell r="A1370" t="str">
            <v>15V52000</v>
          </cell>
          <cell r="B1370" t="str">
            <v>S109 - Guanco - Campanario</v>
          </cell>
          <cell r="C1370" t="str">
            <v>MS</v>
          </cell>
          <cell r="D1370">
            <v>37.119999999999997</v>
          </cell>
          <cell r="E1370" t="str">
            <v>OLONCHO</v>
          </cell>
        </row>
        <row r="1371">
          <cell r="A1371" t="str">
            <v>15V52300</v>
          </cell>
          <cell r="B1371" t="str">
            <v>Guarizama - El Tizate</v>
          </cell>
          <cell r="C1371" t="str">
            <v>MS</v>
          </cell>
          <cell r="D1371">
            <v>7.6</v>
          </cell>
          <cell r="E1371" t="str">
            <v>OLONCHO</v>
          </cell>
        </row>
        <row r="1372">
          <cell r="A1372" t="str">
            <v>15V52400</v>
          </cell>
          <cell r="B1372" t="str">
            <v>Ruta 39 - El Ocotal - San Agustin</v>
          </cell>
          <cell r="C1372" t="str">
            <v>MS</v>
          </cell>
          <cell r="D1372">
            <v>3.73</v>
          </cell>
          <cell r="E1372" t="str">
            <v>OLONCHO</v>
          </cell>
        </row>
        <row r="1373">
          <cell r="A1373" t="str">
            <v>15V52500</v>
          </cell>
          <cell r="B1373" t="str">
            <v>San Francisco de la Paz - San Agustin</v>
          </cell>
          <cell r="C1373" t="str">
            <v>MS</v>
          </cell>
          <cell r="D1373">
            <v>4</v>
          </cell>
          <cell r="E1373" t="str">
            <v>OLONCHO</v>
          </cell>
        </row>
        <row r="1374">
          <cell r="A1374" t="str">
            <v>15V52600</v>
          </cell>
          <cell r="B1374" t="str">
            <v>San Agustin - Rio Chiquito</v>
          </cell>
          <cell r="C1374" t="str">
            <v>MS</v>
          </cell>
          <cell r="D1374">
            <v>2.8</v>
          </cell>
          <cell r="E1374" t="str">
            <v>OLONCHO</v>
          </cell>
        </row>
        <row r="1375">
          <cell r="A1375" t="str">
            <v>15V52800</v>
          </cell>
          <cell r="B1375" t="str">
            <v>Salamá - Jano - Guata</v>
          </cell>
          <cell r="C1375" t="str">
            <v>MS</v>
          </cell>
          <cell r="D1375">
            <v>47.57</v>
          </cell>
          <cell r="E1375" t="str">
            <v>OLONCHO</v>
          </cell>
        </row>
        <row r="1376">
          <cell r="A1376" t="str">
            <v>15V52900</v>
          </cell>
          <cell r="B1376" t="str">
            <v>V528 - La Estancia</v>
          </cell>
          <cell r="C1376" t="str">
            <v>MS</v>
          </cell>
          <cell r="D1376">
            <v>6.1</v>
          </cell>
          <cell r="E1376" t="str">
            <v>OLONCHO</v>
          </cell>
        </row>
        <row r="1377">
          <cell r="A1377" t="str">
            <v>15V53000</v>
          </cell>
          <cell r="B1377" t="str">
            <v>Manto - Planes</v>
          </cell>
          <cell r="C1377" t="str">
            <v>TI</v>
          </cell>
          <cell r="D1377">
            <v>10</v>
          </cell>
          <cell r="E1377" t="str">
            <v>OLONCHO</v>
          </cell>
        </row>
        <row r="1378">
          <cell r="A1378" t="str">
            <v>15V53100</v>
          </cell>
          <cell r="B1378" t="str">
            <v>Guarizama - Tayacó (El Rodeo)</v>
          </cell>
          <cell r="C1378" t="str">
            <v>TI</v>
          </cell>
          <cell r="D1378">
            <v>3.63</v>
          </cell>
          <cell r="E1378" t="str">
            <v>OLONCHO</v>
          </cell>
        </row>
        <row r="1379">
          <cell r="A1379" t="str">
            <v>15V53420</v>
          </cell>
          <cell r="B1379" t="str">
            <v>S053 - La Danta - Cerro Azul (de: LD EP/OL a: Cerro Azul)</v>
          </cell>
          <cell r="C1379" t="str">
            <v>TI</v>
          </cell>
          <cell r="D1379">
            <v>5.22</v>
          </cell>
          <cell r="E1379" t="str">
            <v>OLONCHO</v>
          </cell>
        </row>
        <row r="1380">
          <cell r="A1380" t="str">
            <v>15V53900</v>
          </cell>
          <cell r="B1380" t="str">
            <v>La Jagua - Méndez - Guayape</v>
          </cell>
          <cell r="C1380" t="str">
            <v>MS</v>
          </cell>
          <cell r="D1380">
            <v>34.14</v>
          </cell>
          <cell r="E1380" t="str">
            <v>OLONCHO</v>
          </cell>
        </row>
        <row r="1381">
          <cell r="A1381" t="str">
            <v>15V56200</v>
          </cell>
          <cell r="B1381" t="str">
            <v>P041 - La Unión</v>
          </cell>
          <cell r="C1381" t="str">
            <v>MS</v>
          </cell>
          <cell r="D1381">
            <v>2.6</v>
          </cell>
          <cell r="E1381" t="str">
            <v>OLONCHO</v>
          </cell>
        </row>
        <row r="1382">
          <cell r="A1382" t="str">
            <v>15V56300</v>
          </cell>
          <cell r="B1382" t="str">
            <v>La Unión - Mangulile</v>
          </cell>
          <cell r="C1382" t="str">
            <v>MS</v>
          </cell>
          <cell r="D1382">
            <v>25.95</v>
          </cell>
          <cell r="E1382" t="str">
            <v>OLONCHO</v>
          </cell>
        </row>
        <row r="1383">
          <cell r="A1383" t="str">
            <v>15V56400</v>
          </cell>
          <cell r="B1383" t="str">
            <v>La Unión - Parque Nacional La Muralla</v>
          </cell>
          <cell r="C1383" t="str">
            <v>MS</v>
          </cell>
          <cell r="D1383">
            <v>14.21</v>
          </cell>
          <cell r="E1383" t="str">
            <v>OLONCHO</v>
          </cell>
        </row>
        <row r="1384">
          <cell r="A1384" t="str">
            <v>15V57000</v>
          </cell>
          <cell r="B1384" t="str">
            <v>P041 - Esquipulas del Norte</v>
          </cell>
          <cell r="C1384" t="str">
            <v>TI</v>
          </cell>
          <cell r="D1384">
            <v>9.42</v>
          </cell>
          <cell r="E1384" t="str">
            <v>OLONCHO</v>
          </cell>
        </row>
        <row r="1385">
          <cell r="A1385" t="str">
            <v>15V60000</v>
          </cell>
          <cell r="B1385" t="str">
            <v>San Antonio de Sara - Planes de Jalan - Los Laureles LD EP/OL</v>
          </cell>
          <cell r="C1385" t="str">
            <v>MS</v>
          </cell>
          <cell r="D1385">
            <v>26.1</v>
          </cell>
          <cell r="E1385" t="str">
            <v>OLONCHO</v>
          </cell>
        </row>
        <row r="1386">
          <cell r="A1386" t="str">
            <v>15V61710</v>
          </cell>
          <cell r="B1386" t="str">
            <v>Mangulile - P023 (de: Mangulile a: LD OL/YO)</v>
          </cell>
          <cell r="C1386" t="str">
            <v>MS</v>
          </cell>
          <cell r="D1386">
            <v>17.39</v>
          </cell>
          <cell r="E1386" t="str">
            <v>OLONCHO</v>
          </cell>
        </row>
        <row r="1387">
          <cell r="A1387" t="str">
            <v>15V93500</v>
          </cell>
          <cell r="B1387" t="str">
            <v>El Nance - Los Cortes - Quebrada Grande</v>
          </cell>
          <cell r="C1387" t="str">
            <v>TI</v>
          </cell>
          <cell r="D1387">
            <v>16.96</v>
          </cell>
          <cell r="E1387" t="str">
            <v>OLONCHO</v>
          </cell>
        </row>
        <row r="1388">
          <cell r="A1388" t="str">
            <v>15V93720</v>
          </cell>
          <cell r="B1388" t="str">
            <v>San Francisco del Ocote - Guayape (de:LD FM/OL a: Guayape)</v>
          </cell>
          <cell r="C1388" t="str">
            <v>MS</v>
          </cell>
          <cell r="D1388">
            <v>7.07</v>
          </cell>
          <cell r="E1388" t="str">
            <v>OLONCHO</v>
          </cell>
        </row>
        <row r="1389">
          <cell r="A1389" t="str">
            <v>15V93800</v>
          </cell>
          <cell r="B1389" t="str">
            <v>Campamento - Antenas - Lindero</v>
          </cell>
          <cell r="C1389" t="str">
            <v>TI</v>
          </cell>
          <cell r="D1389">
            <v>11.19</v>
          </cell>
          <cell r="E1389" t="str">
            <v>OLONCHO</v>
          </cell>
        </row>
        <row r="1390">
          <cell r="A1390" t="str">
            <v>15V93900</v>
          </cell>
          <cell r="B1390" t="str">
            <v>V938 - La Esperanza - V938</v>
          </cell>
          <cell r="C1390" t="str">
            <v>TI</v>
          </cell>
          <cell r="D1390">
            <v>4.22</v>
          </cell>
          <cell r="E1390" t="str">
            <v>OLONCHO</v>
          </cell>
        </row>
        <row r="1391">
          <cell r="A1391" t="str">
            <v>15V94010</v>
          </cell>
          <cell r="B1391" t="str">
            <v>El Salto - V942 (El Salto - LD OL/FM)</v>
          </cell>
          <cell r="C1391" t="str">
            <v>MS</v>
          </cell>
          <cell r="D1391">
            <v>7.28</v>
          </cell>
          <cell r="E1391" t="str">
            <v>OLONCHO</v>
          </cell>
        </row>
        <row r="1392">
          <cell r="A1392" t="str">
            <v>16P00430</v>
          </cell>
          <cell r="B1392" t="str">
            <v>Ruta CA-4 Occidente, Límite Deptal. Cortés/Sta.Bárbara - Ceibita
Límite Deptal. Cortés/Santa Bárbara (Pte. Río Naco)</v>
          </cell>
          <cell r="C1392" t="str">
            <v>CA</v>
          </cell>
          <cell r="D1392">
            <v>13.19</v>
          </cell>
          <cell r="E1392" t="str">
            <v>SANTA BARBARA</v>
          </cell>
        </row>
        <row r="1393">
          <cell r="A1393" t="str">
            <v>16P00440</v>
          </cell>
          <cell r="B1393" t="str">
            <v>Ruta CA-4 Occidente, Ceibita - Límite Deptal. Sta. Bárbara/Copán
Ceibita (Desvío a Santa Bárbara por Ruta 20)</v>
          </cell>
          <cell r="C1393" t="str">
            <v>CA</v>
          </cell>
          <cell r="D1393">
            <v>54.49</v>
          </cell>
          <cell r="E1393" t="str">
            <v>SANTA BARBARA</v>
          </cell>
        </row>
        <row r="1394">
          <cell r="A1394" t="str">
            <v>16P02020</v>
          </cell>
          <cell r="B1394" t="str">
            <v>Ruta 20, Límite Deptal. Comayagua/Santa Bárbara - Tencoa
Límite Deptal. Comayagua/Santa Bárbara</v>
          </cell>
          <cell r="C1394" t="str">
            <v>TD</v>
          </cell>
          <cell r="D1394">
            <v>37.81</v>
          </cell>
          <cell r="E1394" t="str">
            <v>SANTA BARBARA</v>
          </cell>
        </row>
        <row r="1395">
          <cell r="A1395" t="str">
            <v>16P02030</v>
          </cell>
          <cell r="B1395" t="str">
            <v>Ruta 20, Tencoa - Santa Bárbara
Tencoa (Desvío a San Nicolás por Ruta 62)</v>
          </cell>
          <cell r="C1395" t="str">
            <v>TD</v>
          </cell>
          <cell r="D1395">
            <v>6.16</v>
          </cell>
          <cell r="E1395" t="str">
            <v>SANTA BARBARA</v>
          </cell>
        </row>
        <row r="1396">
          <cell r="A1396" t="str">
            <v>16P02040</v>
          </cell>
          <cell r="B1396" t="str">
            <v>Ruta 20, Santa Bárbara - Ceibita
Santa Bárbara (Entrada principal)</v>
          </cell>
          <cell r="C1396" t="str">
            <v>TD</v>
          </cell>
          <cell r="D1396">
            <v>59.49</v>
          </cell>
          <cell r="E1396" t="str">
            <v>SANTA BARBARA</v>
          </cell>
        </row>
        <row r="1397">
          <cell r="A1397" t="str">
            <v>16S06110</v>
          </cell>
          <cell r="B1397" t="str">
            <v>Ruta 61, CA-4 - Quimistan - Pinalejo
Desvío en CA4</v>
          </cell>
          <cell r="C1397" t="str">
            <v>TD</v>
          </cell>
          <cell r="D1397">
            <v>5.5</v>
          </cell>
          <cell r="E1397" t="str">
            <v>SANTA BARBARA</v>
          </cell>
        </row>
        <row r="1398">
          <cell r="A1398" t="str">
            <v>16S06210</v>
          </cell>
          <cell r="B1398" t="str">
            <v>Ruta 62, Tencoa - San Vicente Centenario - San Nicolás
Tencoa, (Desvío en Ruta 20, a Santa Bárbara)</v>
          </cell>
          <cell r="C1398" t="str">
            <v>TD</v>
          </cell>
          <cell r="D1398">
            <v>12.49</v>
          </cell>
          <cell r="E1398" t="str">
            <v>SANTA BARBARA</v>
          </cell>
        </row>
        <row r="1399">
          <cell r="A1399" t="str">
            <v>16S06310</v>
          </cell>
          <cell r="B1399" t="str">
            <v>Ruta 63, Ilama - San José de Colinas
Desvío en P020 (Ilama)</v>
          </cell>
          <cell r="C1399" t="str">
            <v>TD</v>
          </cell>
          <cell r="D1399">
            <v>13.2</v>
          </cell>
          <cell r="E1399" t="str">
            <v>SANTA BARBARA</v>
          </cell>
        </row>
        <row r="1400">
          <cell r="A1400" t="str">
            <v>16S07220</v>
          </cell>
          <cell r="B1400" t="str">
            <v>Ruta 72, Límite Deptal. Cortés/Sta. Bárbara - El Mochito
Límite Deptal. Cortés/Santa Bárbara</v>
          </cell>
          <cell r="C1400" t="str">
            <v>CH</v>
          </cell>
          <cell r="D1400">
            <v>11.9</v>
          </cell>
          <cell r="E1400" t="str">
            <v>SANTA BARBARA</v>
          </cell>
        </row>
        <row r="1401">
          <cell r="A1401" t="str">
            <v>16S07805</v>
          </cell>
          <cell r="B1401" t="str">
            <v>Ruta 78, San Vicente Centenario - El Nispero
San Vicente Centenario</v>
          </cell>
          <cell r="C1401" t="str">
            <v>TD</v>
          </cell>
          <cell r="D1401">
            <v>10</v>
          </cell>
          <cell r="E1401" t="str">
            <v>SANTA BARBARA</v>
          </cell>
        </row>
        <row r="1402">
          <cell r="A1402" t="str">
            <v>16S07810</v>
          </cell>
          <cell r="B1402" t="str">
            <v>Ruta 78, San Vicente Centenario - El Nispero</v>
          </cell>
          <cell r="C1402" t="str">
            <v>MS</v>
          </cell>
          <cell r="D1402">
            <v>6.35</v>
          </cell>
          <cell r="E1402" t="str">
            <v>SANTA BARBARA</v>
          </cell>
        </row>
        <row r="1403">
          <cell r="A1403" t="str">
            <v>16S07820</v>
          </cell>
          <cell r="B1403" t="str">
            <v>Ruta 78, El Nispero - Límite Deptal. Santa Barbara/Lempira
El Níspero (Entrada a Plaza Central)</v>
          </cell>
          <cell r="C1403" t="str">
            <v>MS</v>
          </cell>
          <cell r="D1403">
            <v>7.9</v>
          </cell>
          <cell r="E1403" t="str">
            <v>SANTA BARBARA</v>
          </cell>
        </row>
        <row r="1404">
          <cell r="A1404" t="str">
            <v>16S08010</v>
          </cell>
          <cell r="B1404" t="str">
            <v>Ruta 80, P020 - Ceguaca
Desvío en Ruta P020</v>
          </cell>
          <cell r="C1404" t="str">
            <v>TD</v>
          </cell>
          <cell r="D1404">
            <v>1.7</v>
          </cell>
          <cell r="E1404" t="str">
            <v>SANTA BARBARA</v>
          </cell>
        </row>
        <row r="1405">
          <cell r="A1405" t="str">
            <v>16S08110</v>
          </cell>
          <cell r="B1405" t="str">
            <v>Ruta 81, P020 - San Pedro Zacapa
P020 (La Sabana)</v>
          </cell>
          <cell r="C1405" t="str">
            <v>TD</v>
          </cell>
          <cell r="D1405">
            <v>3.7</v>
          </cell>
          <cell r="E1405" t="str">
            <v>SANTA BARBARA</v>
          </cell>
        </row>
        <row r="1406">
          <cell r="A1406" t="str">
            <v>16S09210</v>
          </cell>
          <cell r="B1406" t="str">
            <v>Ruta 92, El Rodeo - San Luis
El Rodeo (Desvio en Ruta 20)</v>
          </cell>
          <cell r="C1406" t="str">
            <v>TD</v>
          </cell>
          <cell r="D1406">
            <v>8</v>
          </cell>
          <cell r="E1406" t="str">
            <v>SANTA BARBARA</v>
          </cell>
        </row>
        <row r="1407">
          <cell r="A1407" t="str">
            <v>16S09220</v>
          </cell>
          <cell r="B1407" t="str">
            <v>Ruta 92, El Rodeo - San Luis
El Carmen</v>
          </cell>
          <cell r="C1407" t="str">
            <v>MS</v>
          </cell>
          <cell r="D1407">
            <v>24</v>
          </cell>
          <cell r="E1407" t="str">
            <v>SANTA BARBARA</v>
          </cell>
        </row>
        <row r="1408">
          <cell r="A1408" t="str">
            <v>16S09810</v>
          </cell>
          <cell r="B1408" t="str">
            <v>Ruta 98, CA-4 - San Marcos
Inicio en CA-4</v>
          </cell>
          <cell r="C1408" t="str">
            <v>CH</v>
          </cell>
          <cell r="D1408">
            <v>2.5</v>
          </cell>
          <cell r="E1408" t="str">
            <v>SANTA BARBARA</v>
          </cell>
        </row>
        <row r="1409">
          <cell r="A1409" t="str">
            <v>16S12620</v>
          </cell>
          <cell r="B1409" t="str">
            <v>Ruta 126, Límite Deptal. Cortés/Sta. Bárbara - El Cerrón
Límite Deptal. Cortés/Santa Bárbara</v>
          </cell>
          <cell r="C1409" t="str">
            <v>MS</v>
          </cell>
          <cell r="D1409">
            <v>5.45</v>
          </cell>
          <cell r="E1409" t="str">
            <v>SANTA BARBARA</v>
          </cell>
        </row>
        <row r="1410">
          <cell r="A1410" t="str">
            <v>16S12630</v>
          </cell>
          <cell r="B1410" t="str">
            <v>Ruta 126, El Cerrón - Chinda
El Cerrón (Plaza Central)</v>
          </cell>
          <cell r="C1410" t="str">
            <v>MS</v>
          </cell>
          <cell r="D1410">
            <v>23.73</v>
          </cell>
          <cell r="E1410" t="str">
            <v>SANTA BARBARA</v>
          </cell>
        </row>
        <row r="1411">
          <cell r="A1411" t="str">
            <v>16S13010</v>
          </cell>
          <cell r="B1411" t="str">
            <v>Ruta 130, Virrey - Macuelizo - Azacualpa
Virrey (Desvío en Ruta CA-4, de Occidente)</v>
          </cell>
          <cell r="C1411" t="str">
            <v>TD</v>
          </cell>
          <cell r="D1411">
            <v>10.220000000000001</v>
          </cell>
          <cell r="E1411" t="str">
            <v>SANTA BARBARA</v>
          </cell>
        </row>
        <row r="1412">
          <cell r="A1412" t="str">
            <v>16S17010</v>
          </cell>
          <cell r="B1412" t="str">
            <v>Ruta 170, La Flecha - Zona Urbana - El Ciruelo
La Flecha</v>
          </cell>
          <cell r="C1412" t="str">
            <v>CH</v>
          </cell>
          <cell r="D1412">
            <v>1</v>
          </cell>
          <cell r="E1412" t="str">
            <v>SANTA BARBARA</v>
          </cell>
        </row>
        <row r="1413">
          <cell r="A1413" t="str">
            <v>16S17020</v>
          </cell>
          <cell r="B1413" t="str">
            <v>Ruta 170, La Flecha - Zona Urbana - El Ciruelo</v>
          </cell>
          <cell r="C1413" t="str">
            <v>MS</v>
          </cell>
          <cell r="D1413">
            <v>1.1299999999999999</v>
          </cell>
          <cell r="E1413" t="str">
            <v>SANTA BARBARA</v>
          </cell>
        </row>
        <row r="1414">
          <cell r="A1414" t="str">
            <v>16V25320</v>
          </cell>
          <cell r="B1414" t="str">
            <v>Ruta CA-4 - Trinidad - Naranjito (LD COP/SB - Naranjito)</v>
          </cell>
          <cell r="C1414" t="str">
            <v>MS</v>
          </cell>
          <cell r="D1414">
            <v>3</v>
          </cell>
          <cell r="E1414" t="str">
            <v>SANTA BARBARA</v>
          </cell>
        </row>
        <row r="1415">
          <cell r="A1415" t="str">
            <v>16V40000</v>
          </cell>
          <cell r="B1415" t="str">
            <v>Santa Bárbara - La Vueltosa - P020</v>
          </cell>
          <cell r="C1415" t="str">
            <v>MS</v>
          </cell>
          <cell r="D1415">
            <v>25.12</v>
          </cell>
          <cell r="E1415" t="str">
            <v>SANTA BARBARA</v>
          </cell>
        </row>
        <row r="1416">
          <cell r="A1416" t="str">
            <v>16V40100</v>
          </cell>
          <cell r="B1416" t="str">
            <v>V400 - Santa Ana - El Eden</v>
          </cell>
          <cell r="C1416" t="str">
            <v>MS</v>
          </cell>
          <cell r="D1416">
            <v>5.5</v>
          </cell>
          <cell r="E1416" t="str">
            <v>SANTA BARBARA</v>
          </cell>
        </row>
        <row r="1417">
          <cell r="A1417" t="str">
            <v>16V40500</v>
          </cell>
          <cell r="B1417" t="str">
            <v>V400 - Concepción del Sur</v>
          </cell>
          <cell r="C1417" t="str">
            <v>MS</v>
          </cell>
          <cell r="D1417">
            <v>0.5</v>
          </cell>
          <cell r="E1417" t="str">
            <v>SANTA BARBARA</v>
          </cell>
        </row>
        <row r="1418">
          <cell r="A1418" t="str">
            <v>16V41000</v>
          </cell>
          <cell r="B1418" t="str">
            <v>Santa Bárbara - Monte Picado</v>
          </cell>
          <cell r="C1418" t="str">
            <v>MS</v>
          </cell>
          <cell r="D1418">
            <v>5.4</v>
          </cell>
          <cell r="E1418" t="str">
            <v>SANTA BARBARA</v>
          </cell>
        </row>
        <row r="1419">
          <cell r="A1419" t="str">
            <v>16V41100</v>
          </cell>
          <cell r="B1419" t="str">
            <v>V410 - Santa Rita de Oriente</v>
          </cell>
          <cell r="C1419" t="str">
            <v>TI</v>
          </cell>
          <cell r="D1419">
            <v>1.85</v>
          </cell>
          <cell r="E1419" t="str">
            <v>SANTA BARBARA</v>
          </cell>
        </row>
        <row r="1420">
          <cell r="A1420" t="str">
            <v>16V41200</v>
          </cell>
          <cell r="B1420" t="str">
            <v>V410 - La Cuesta - El Aguacatal</v>
          </cell>
          <cell r="C1420" t="str">
            <v>MS</v>
          </cell>
          <cell r="D1420">
            <v>7.7</v>
          </cell>
          <cell r="E1420" t="str">
            <v>SANTA BARBARA</v>
          </cell>
        </row>
        <row r="1421">
          <cell r="A1421" t="str">
            <v>16V41700</v>
          </cell>
          <cell r="B1421" t="str">
            <v>Gualjoco - San Gaspar - Los Anices</v>
          </cell>
          <cell r="C1421" t="str">
            <v>TI</v>
          </cell>
          <cell r="D1421">
            <v>4.4000000000000004</v>
          </cell>
          <cell r="E1421" t="str">
            <v>SANTA BARBARA</v>
          </cell>
        </row>
        <row r="1422">
          <cell r="A1422" t="str">
            <v>16V42200</v>
          </cell>
          <cell r="B1422" t="str">
            <v>Río Hondo - Guacamaya - La Mica</v>
          </cell>
          <cell r="C1422" t="str">
            <v>MS</v>
          </cell>
          <cell r="D1422">
            <v>21.3</v>
          </cell>
          <cell r="E1422" t="str">
            <v>SANTA BARBARA</v>
          </cell>
        </row>
        <row r="1423">
          <cell r="A1423" t="str">
            <v>16V42310</v>
          </cell>
          <cell r="B1423" t="str">
            <v>La Mica - San Buenaventura (La Mica-LD SB/COR)</v>
          </cell>
          <cell r="C1423" t="str">
            <v>MS</v>
          </cell>
          <cell r="D1423">
            <v>4.3</v>
          </cell>
          <cell r="E1423" t="str">
            <v>SANTA BARBARA</v>
          </cell>
        </row>
        <row r="1424">
          <cell r="A1424" t="str">
            <v>16V42410</v>
          </cell>
          <cell r="B1424" t="str">
            <v>Guacamaya - El Dorado - Buena Vista (Guacamaya-LD SB/COR)</v>
          </cell>
          <cell r="C1424" t="str">
            <v>MS</v>
          </cell>
          <cell r="D1424">
            <v>17.7</v>
          </cell>
          <cell r="E1424" t="str">
            <v>SANTA BARBARA</v>
          </cell>
        </row>
        <row r="1425">
          <cell r="A1425" t="str">
            <v>16V42500</v>
          </cell>
          <cell r="B1425" t="str">
            <v>V422 - Las Pulgas - La Fé</v>
          </cell>
          <cell r="C1425" t="str">
            <v>MS</v>
          </cell>
          <cell r="D1425">
            <v>12.67</v>
          </cell>
          <cell r="E1425" t="str">
            <v>SANTA BARBARA</v>
          </cell>
        </row>
        <row r="1426">
          <cell r="A1426" t="str">
            <v>16V42600</v>
          </cell>
          <cell r="B1426" t="str">
            <v>V422 - San José de Oriente</v>
          </cell>
          <cell r="C1426" t="str">
            <v>MS</v>
          </cell>
          <cell r="D1426">
            <v>4.0199999999999996</v>
          </cell>
          <cell r="E1426" t="str">
            <v>SANTA BARBARA</v>
          </cell>
        </row>
        <row r="1427">
          <cell r="A1427" t="str">
            <v>16V43700</v>
          </cell>
          <cell r="B1427" t="str">
            <v>San José de Colinas - San Fco del Carrizal - San Luis</v>
          </cell>
          <cell r="C1427" t="str">
            <v>MS</v>
          </cell>
          <cell r="D1427">
            <v>35</v>
          </cell>
          <cell r="E1427" t="str">
            <v>SANTA BARBARA</v>
          </cell>
        </row>
        <row r="1428">
          <cell r="A1428" t="str">
            <v>16V43800</v>
          </cell>
          <cell r="B1428" t="str">
            <v>San Miguel - Loma Larga - La Isla</v>
          </cell>
          <cell r="C1428" t="str">
            <v>MS</v>
          </cell>
          <cell r="D1428">
            <v>8</v>
          </cell>
          <cell r="E1428" t="str">
            <v>SANTA BARBARA</v>
          </cell>
        </row>
        <row r="1429">
          <cell r="A1429" t="str">
            <v>16V43900</v>
          </cell>
          <cell r="B1429" t="str">
            <v>San José de Colinas - Nuevo Celilac - San Nicolas</v>
          </cell>
          <cell r="C1429" t="str">
            <v>MS</v>
          </cell>
          <cell r="D1429">
            <v>16.95</v>
          </cell>
          <cell r="E1429" t="str">
            <v>SANTA BARBARA</v>
          </cell>
        </row>
        <row r="1430">
          <cell r="A1430" t="str">
            <v>16V44000</v>
          </cell>
          <cell r="B1430" t="str">
            <v>V439 - Jicatuyo - San Jerónimo - Nuevo Jalapa</v>
          </cell>
          <cell r="C1430" t="str">
            <v>MS</v>
          </cell>
          <cell r="D1430">
            <v>7.55</v>
          </cell>
          <cell r="E1430" t="str">
            <v>SANTA BARBARA</v>
          </cell>
        </row>
        <row r="1431">
          <cell r="A1431" t="str">
            <v>16V44100</v>
          </cell>
          <cell r="B1431" t="str">
            <v>V439 - Viejo Celilac - Nuevo Celilac</v>
          </cell>
          <cell r="C1431" t="str">
            <v>MS</v>
          </cell>
          <cell r="D1431">
            <v>5.6</v>
          </cell>
          <cell r="E1431" t="str">
            <v>SANTA BARBARA</v>
          </cell>
        </row>
        <row r="1432">
          <cell r="A1432" t="str">
            <v>16V44200</v>
          </cell>
          <cell r="B1432" t="str">
            <v>V441 - Jacalaca</v>
          </cell>
          <cell r="C1432" t="str">
            <v>MS</v>
          </cell>
          <cell r="D1432">
            <v>2.25</v>
          </cell>
          <cell r="E1432" t="str">
            <v>SANTA BARBARA</v>
          </cell>
        </row>
        <row r="1433">
          <cell r="A1433" t="str">
            <v>16V44300</v>
          </cell>
          <cell r="B1433" t="str">
            <v>Viejo Celilac - Agua Buena</v>
          </cell>
          <cell r="C1433" t="str">
            <v>MS</v>
          </cell>
          <cell r="D1433">
            <v>1.1499999999999999</v>
          </cell>
          <cell r="E1433" t="str">
            <v>SANTA BARBARA</v>
          </cell>
        </row>
        <row r="1434">
          <cell r="A1434" t="str">
            <v>16V45300</v>
          </cell>
          <cell r="B1434" t="str">
            <v>Macholoa - El Salitre</v>
          </cell>
          <cell r="C1434" t="str">
            <v>MS</v>
          </cell>
          <cell r="D1434">
            <v>2.25</v>
          </cell>
          <cell r="E1434" t="str">
            <v>SANTA BARBARA</v>
          </cell>
        </row>
        <row r="1435">
          <cell r="A1435" t="str">
            <v>16V45700</v>
          </cell>
          <cell r="B1435" t="str">
            <v>S062 - El Cerrón</v>
          </cell>
          <cell r="C1435" t="str">
            <v>MS</v>
          </cell>
          <cell r="D1435">
            <v>3</v>
          </cell>
          <cell r="E1435" t="str">
            <v>SANTA BARBARA</v>
          </cell>
        </row>
        <row r="1436">
          <cell r="A1436" t="str">
            <v>16V46200</v>
          </cell>
          <cell r="B1436" t="str">
            <v>San Nicolás - Atima - Nueva Victoria</v>
          </cell>
          <cell r="C1436" t="str">
            <v>MS</v>
          </cell>
          <cell r="D1436">
            <v>39.200000000000003</v>
          </cell>
          <cell r="E1436" t="str">
            <v>SANTA BARBARA</v>
          </cell>
        </row>
        <row r="1437">
          <cell r="A1437" t="str">
            <v>16V46400</v>
          </cell>
          <cell r="B1437" t="str">
            <v>El Naranjito - Santiago de Posta</v>
          </cell>
          <cell r="C1437" t="str">
            <v>TI</v>
          </cell>
          <cell r="D1437">
            <v>11.7</v>
          </cell>
          <cell r="E1437" t="str">
            <v>SANTA BARBARA</v>
          </cell>
        </row>
        <row r="1438">
          <cell r="A1438" t="str">
            <v>16V46810</v>
          </cell>
          <cell r="B1438" t="str">
            <v>Los Linderos - Choloma - San Bartolo (Los Lind.- LD SB/LE)</v>
          </cell>
          <cell r="C1438" t="str">
            <v>MS</v>
          </cell>
          <cell r="D1438">
            <v>12.4</v>
          </cell>
          <cell r="E1438" t="str">
            <v>SANTA BARBARA</v>
          </cell>
        </row>
        <row r="1439">
          <cell r="A1439" t="str">
            <v>16V46900</v>
          </cell>
          <cell r="B1439" t="str">
            <v>S078 - Choloma</v>
          </cell>
          <cell r="C1439" t="str">
            <v>MS</v>
          </cell>
          <cell r="D1439">
            <v>16</v>
          </cell>
          <cell r="E1439" t="str">
            <v>SANTA BARBARA</v>
          </cell>
        </row>
        <row r="1440">
          <cell r="A1440" t="str">
            <v>16V47100</v>
          </cell>
          <cell r="B1440" t="str">
            <v>S078 - La Arada - El Ocotal</v>
          </cell>
          <cell r="C1440" t="str">
            <v>MS</v>
          </cell>
          <cell r="D1440">
            <v>2.6</v>
          </cell>
          <cell r="E1440" t="str">
            <v>SANTA BARBARA</v>
          </cell>
        </row>
        <row r="1441">
          <cell r="A1441" t="str">
            <v>16V47400</v>
          </cell>
          <cell r="B1441" t="str">
            <v>V469 - El Ocotillo - Las Marías</v>
          </cell>
          <cell r="C1441" t="str">
            <v>TI</v>
          </cell>
          <cell r="D1441">
            <v>12.8</v>
          </cell>
          <cell r="E1441" t="str">
            <v>SANTA BARBARA</v>
          </cell>
        </row>
        <row r="1442">
          <cell r="A1442" t="str">
            <v>16V47500</v>
          </cell>
          <cell r="B1442" t="str">
            <v>S078 - El Palmo</v>
          </cell>
          <cell r="C1442" t="str">
            <v>TI</v>
          </cell>
          <cell r="D1442">
            <v>8.1999999999999993</v>
          </cell>
          <cell r="E1442" t="str">
            <v>SANTA BARBARA</v>
          </cell>
        </row>
        <row r="1443">
          <cell r="A1443" t="str">
            <v>16V47600</v>
          </cell>
          <cell r="B1443" t="str">
            <v>V462 - San Pedrito - Berlín</v>
          </cell>
          <cell r="C1443" t="str">
            <v>MS</v>
          </cell>
          <cell r="D1443">
            <v>16.600000000000001</v>
          </cell>
          <cell r="E1443" t="str">
            <v>SANTA BARBARA</v>
          </cell>
        </row>
        <row r="1444">
          <cell r="A1444" t="str">
            <v>16V48100</v>
          </cell>
          <cell r="B1444" t="str">
            <v>Ilama - San Juan de La Cruz - San Jose de Oriente</v>
          </cell>
          <cell r="C1444" t="str">
            <v>MS</v>
          </cell>
          <cell r="D1444">
            <v>17.27</v>
          </cell>
          <cell r="E1444" t="str">
            <v>SANTA BARBARA</v>
          </cell>
        </row>
        <row r="1445">
          <cell r="A1445" t="str">
            <v>16V48200</v>
          </cell>
          <cell r="B1445" t="str">
            <v>V423 - San Vicente de las Nieves - San Jose de Oriente</v>
          </cell>
          <cell r="C1445" t="str">
            <v>TI</v>
          </cell>
          <cell r="D1445">
            <v>11.69</v>
          </cell>
          <cell r="E1445" t="str">
            <v>SANTA BARBARA</v>
          </cell>
        </row>
        <row r="1446">
          <cell r="A1446" t="str">
            <v>16V48500</v>
          </cell>
          <cell r="B1446" t="str">
            <v>Ilama - La Cañada</v>
          </cell>
          <cell r="C1446" t="str">
            <v>MS</v>
          </cell>
          <cell r="D1446">
            <v>4.4000000000000004</v>
          </cell>
          <cell r="E1446" t="str">
            <v>SANTA BARBARA</v>
          </cell>
        </row>
        <row r="1447">
          <cell r="A1447" t="str">
            <v>16V49000</v>
          </cell>
          <cell r="B1447" t="str">
            <v>P020 - Ilama - Cececapa</v>
          </cell>
          <cell r="C1447" t="str">
            <v>MS</v>
          </cell>
          <cell r="D1447">
            <v>6.7</v>
          </cell>
          <cell r="E1447" t="str">
            <v>SANTA BARBARA</v>
          </cell>
        </row>
        <row r="1448">
          <cell r="A1448" t="str">
            <v>16V49500</v>
          </cell>
          <cell r="B1448" t="str">
            <v>Chinda - San Rafael - Las Breas</v>
          </cell>
          <cell r="C1448" t="str">
            <v>MS</v>
          </cell>
          <cell r="D1448">
            <v>5.6</v>
          </cell>
          <cell r="E1448" t="str">
            <v>SANTA BARBARA</v>
          </cell>
        </row>
        <row r="1449">
          <cell r="A1449" t="str">
            <v>16V50000</v>
          </cell>
          <cell r="B1449" t="str">
            <v>P020 - Corozal</v>
          </cell>
          <cell r="C1449" t="str">
            <v>MS</v>
          </cell>
          <cell r="D1449">
            <v>10.88</v>
          </cell>
          <cell r="E1449" t="str">
            <v>SANTA BARBARA</v>
          </cell>
        </row>
        <row r="1450">
          <cell r="A1450" t="str">
            <v>16V50500</v>
          </cell>
          <cell r="B1450" t="str">
            <v>P020 - Quebraditas - Barbarita</v>
          </cell>
          <cell r="C1450" t="str">
            <v>MS</v>
          </cell>
          <cell r="D1450">
            <v>27.8</v>
          </cell>
          <cell r="E1450" t="str">
            <v>SANTA BARBARA</v>
          </cell>
        </row>
        <row r="1451">
          <cell r="A1451" t="str">
            <v>16V51600</v>
          </cell>
          <cell r="B1451" t="str">
            <v>Desvío Las  Rosas - San Francisco</v>
          </cell>
          <cell r="C1451" t="str">
            <v>MS</v>
          </cell>
          <cell r="D1451">
            <v>6.13</v>
          </cell>
          <cell r="E1451" t="str">
            <v>SANTA BARBARA</v>
          </cell>
        </row>
        <row r="1452">
          <cell r="A1452" t="str">
            <v>16V51700</v>
          </cell>
          <cell r="B1452" t="str">
            <v>San Francisco - Totoca</v>
          </cell>
          <cell r="C1452" t="str">
            <v>TI</v>
          </cell>
          <cell r="D1452">
            <v>12.24</v>
          </cell>
          <cell r="E1452" t="str">
            <v>SANTA BARBARA</v>
          </cell>
        </row>
        <row r="1453">
          <cell r="A1453" t="str">
            <v>16V51800</v>
          </cell>
          <cell r="B1453" t="str">
            <v>V437 - Santa Cruz de Yamalá</v>
          </cell>
          <cell r="C1453" t="str">
            <v>TI</v>
          </cell>
          <cell r="D1453">
            <v>4.58</v>
          </cell>
          <cell r="E1453" t="str">
            <v>SANTA BARBARA</v>
          </cell>
        </row>
        <row r="1454">
          <cell r="A1454" t="str">
            <v>16V51900</v>
          </cell>
          <cell r="B1454" t="str">
            <v>Laguna Inea - San Francisco del Carrizal</v>
          </cell>
          <cell r="C1454" t="str">
            <v>TI</v>
          </cell>
          <cell r="D1454">
            <v>15.36</v>
          </cell>
          <cell r="E1454" t="str">
            <v>SANTA BARBARA</v>
          </cell>
        </row>
        <row r="1455">
          <cell r="A1455" t="str">
            <v>16V52000</v>
          </cell>
          <cell r="B1455" t="str">
            <v>V519 - El Encanto</v>
          </cell>
          <cell r="C1455" t="str">
            <v>TI</v>
          </cell>
          <cell r="D1455">
            <v>2.16</v>
          </cell>
          <cell r="E1455" t="str">
            <v>SANTA BARBARA</v>
          </cell>
        </row>
        <row r="1456">
          <cell r="A1456" t="str">
            <v>16V52100</v>
          </cell>
          <cell r="B1456" t="str">
            <v>San Luis - El Zapotal - El Triunfo</v>
          </cell>
          <cell r="C1456" t="str">
            <v>TI</v>
          </cell>
          <cell r="D1456">
            <v>8.8000000000000007</v>
          </cell>
          <cell r="E1456" t="str">
            <v>SANTA BARBARA</v>
          </cell>
        </row>
        <row r="1457">
          <cell r="A1457" t="str">
            <v>16V52500</v>
          </cell>
          <cell r="B1457" t="str">
            <v>San Luis - San Isidro</v>
          </cell>
          <cell r="C1457" t="str">
            <v>MS</v>
          </cell>
          <cell r="D1457">
            <v>11.2</v>
          </cell>
          <cell r="E1457" t="str">
            <v>SANTA BARBARA</v>
          </cell>
        </row>
        <row r="1458">
          <cell r="A1458" t="str">
            <v>16V52600</v>
          </cell>
          <cell r="B1458" t="str">
            <v>San Isidro - Piedras Azules - Agua de La Piedra</v>
          </cell>
          <cell r="C1458" t="str">
            <v>MS</v>
          </cell>
          <cell r="D1458">
            <v>4</v>
          </cell>
          <cell r="E1458" t="str">
            <v>SANTA BARBARA</v>
          </cell>
        </row>
        <row r="1459">
          <cell r="A1459" t="str">
            <v>16V52700</v>
          </cell>
          <cell r="B1459" t="str">
            <v>San Isidro -  Agua Buena - El Colirio</v>
          </cell>
          <cell r="C1459" t="str">
            <v>MS</v>
          </cell>
          <cell r="D1459">
            <v>9.52</v>
          </cell>
          <cell r="E1459" t="str">
            <v>SANTA BARBARA</v>
          </cell>
        </row>
        <row r="1460">
          <cell r="A1460" t="str">
            <v>16V52800</v>
          </cell>
          <cell r="B1460" t="str">
            <v>V527 - Lagunetas</v>
          </cell>
          <cell r="C1460" t="str">
            <v>MS</v>
          </cell>
          <cell r="D1460">
            <v>1</v>
          </cell>
          <cell r="E1460" t="str">
            <v>SANTA BARBARA</v>
          </cell>
        </row>
        <row r="1461">
          <cell r="A1461" t="str">
            <v>16V52900</v>
          </cell>
          <cell r="B1461" t="str">
            <v>San Luis - Palmira</v>
          </cell>
          <cell r="C1461" t="str">
            <v>TI</v>
          </cell>
          <cell r="D1461">
            <v>8.2899999999999991</v>
          </cell>
          <cell r="E1461" t="str">
            <v>SANTA BARBARA</v>
          </cell>
        </row>
        <row r="1462">
          <cell r="A1462" t="str">
            <v>16V53000</v>
          </cell>
          <cell r="B1462" t="str">
            <v>Calpules - El Colirio</v>
          </cell>
          <cell r="C1462" t="str">
            <v>MS</v>
          </cell>
          <cell r="D1462">
            <v>5</v>
          </cell>
          <cell r="E1462" t="str">
            <v>SANTA BARBARA</v>
          </cell>
        </row>
        <row r="1463">
          <cell r="A1463" t="str">
            <v>16V53100</v>
          </cell>
          <cell r="B1463" t="str">
            <v>Azacualpa - El Jardín</v>
          </cell>
          <cell r="C1463" t="str">
            <v>TI</v>
          </cell>
          <cell r="D1463">
            <v>5.76</v>
          </cell>
          <cell r="E1463" t="str">
            <v>SANTA BARBARA</v>
          </cell>
        </row>
        <row r="1464">
          <cell r="A1464" t="str">
            <v>16V53600</v>
          </cell>
          <cell r="B1464" t="str">
            <v>La Alianza - Piedra Grande - V437</v>
          </cell>
          <cell r="C1464" t="str">
            <v>MS</v>
          </cell>
          <cell r="D1464">
            <v>16.079999999999998</v>
          </cell>
          <cell r="E1464" t="str">
            <v>SANTA BARBARA</v>
          </cell>
        </row>
        <row r="1465">
          <cell r="A1465" t="str">
            <v>16V53700</v>
          </cell>
          <cell r="B1465" t="str">
            <v>V515 - Agua Helada</v>
          </cell>
          <cell r="C1465" t="str">
            <v>MS</v>
          </cell>
          <cell r="D1465">
            <v>1.84</v>
          </cell>
          <cell r="E1465" t="str">
            <v>SANTA BARBARA</v>
          </cell>
        </row>
        <row r="1466">
          <cell r="A1466" t="str">
            <v>16V54300</v>
          </cell>
          <cell r="B1466" t="str">
            <v>P020 - Nanchapa - Sitio Viejo</v>
          </cell>
          <cell r="C1466" t="str">
            <v>MS</v>
          </cell>
          <cell r="D1466">
            <v>15</v>
          </cell>
          <cell r="E1466" t="str">
            <v>SANTA BARBARA</v>
          </cell>
        </row>
        <row r="1467">
          <cell r="A1467" t="str">
            <v>16V54800</v>
          </cell>
          <cell r="B1467" t="str">
            <v>Ruta CA-4 - San Francisco - San Marcos</v>
          </cell>
          <cell r="C1467" t="str">
            <v>MS</v>
          </cell>
          <cell r="D1467">
            <v>10.130000000000001</v>
          </cell>
          <cell r="E1467" t="str">
            <v>SANTA BARBARA</v>
          </cell>
        </row>
        <row r="1468">
          <cell r="A1468" t="str">
            <v>16V54900</v>
          </cell>
          <cell r="B1468" t="str">
            <v>Pueblo Nuevo - Petoa - V548</v>
          </cell>
          <cell r="C1468" t="str">
            <v>MS</v>
          </cell>
          <cell r="D1468">
            <v>10</v>
          </cell>
          <cell r="E1468" t="str">
            <v>SANTA BARBARA</v>
          </cell>
        </row>
        <row r="1469">
          <cell r="A1469" t="str">
            <v>16V55000</v>
          </cell>
          <cell r="B1469" t="str">
            <v>Petoa - Plan de Ulola</v>
          </cell>
          <cell r="C1469" t="str">
            <v>MS</v>
          </cell>
          <cell r="D1469">
            <v>7.5</v>
          </cell>
          <cell r="E1469" t="str">
            <v>SANTA BARBARA</v>
          </cell>
        </row>
        <row r="1470">
          <cell r="A1470" t="str">
            <v>16V55500</v>
          </cell>
          <cell r="B1470" t="str">
            <v>San Marcos - Sitio Viejo</v>
          </cell>
          <cell r="C1470" t="str">
            <v>MS</v>
          </cell>
          <cell r="D1470">
            <v>10.94</v>
          </cell>
          <cell r="E1470" t="str">
            <v>SANTA BARBARA</v>
          </cell>
        </row>
        <row r="1471">
          <cell r="A1471" t="str">
            <v>16V55600</v>
          </cell>
          <cell r="B1471" t="str">
            <v>Sitio Viejo - El Ceibón</v>
          </cell>
          <cell r="C1471" t="str">
            <v>MS</v>
          </cell>
          <cell r="D1471">
            <v>18.75</v>
          </cell>
          <cell r="E1471" t="str">
            <v>SANTA BARBARA</v>
          </cell>
        </row>
        <row r="1472">
          <cell r="A1472" t="str">
            <v>16V55700</v>
          </cell>
          <cell r="B1472" t="str">
            <v>V555 - El Robledal</v>
          </cell>
          <cell r="C1472" t="str">
            <v>MS</v>
          </cell>
          <cell r="D1472">
            <v>2.88</v>
          </cell>
          <cell r="E1472" t="str">
            <v>SANTA BARBARA</v>
          </cell>
        </row>
        <row r="1473">
          <cell r="A1473" t="str">
            <v>16V55800</v>
          </cell>
          <cell r="B1473" t="str">
            <v>V556 - La Reforma</v>
          </cell>
          <cell r="C1473" t="str">
            <v>MS</v>
          </cell>
          <cell r="D1473">
            <v>1.84</v>
          </cell>
          <cell r="E1473" t="str">
            <v>SANTA BARBARA</v>
          </cell>
        </row>
        <row r="1474">
          <cell r="A1474" t="str">
            <v>16V55900</v>
          </cell>
          <cell r="B1474" t="str">
            <v>V556 - El Silicio</v>
          </cell>
          <cell r="C1474" t="str">
            <v>MS</v>
          </cell>
          <cell r="D1474">
            <v>2.1800000000000002</v>
          </cell>
          <cell r="E1474" t="str">
            <v>SANTA BARBARA</v>
          </cell>
        </row>
        <row r="1475">
          <cell r="A1475" t="str">
            <v>16V57500</v>
          </cell>
          <cell r="B1475" t="str">
            <v>Ruta CA-4 - Santa Cruz de Minas - Las Minas</v>
          </cell>
          <cell r="C1475" t="str">
            <v>MS</v>
          </cell>
          <cell r="D1475">
            <v>9</v>
          </cell>
          <cell r="E1475" t="str">
            <v>SANTA BARBARA</v>
          </cell>
        </row>
        <row r="1476">
          <cell r="A1476" t="str">
            <v>16V58100</v>
          </cell>
          <cell r="B1476" t="str">
            <v>Quimistán - Milpa Arada - Pinalejo</v>
          </cell>
          <cell r="C1476" t="str">
            <v>MS</v>
          </cell>
          <cell r="D1476">
            <v>6</v>
          </cell>
          <cell r="E1476" t="str">
            <v>SANTA BARBARA</v>
          </cell>
        </row>
        <row r="1477">
          <cell r="A1477" t="str">
            <v>16V58200</v>
          </cell>
          <cell r="B1477" t="str">
            <v>Pinalejo - Montañitas</v>
          </cell>
          <cell r="C1477" t="str">
            <v>MS</v>
          </cell>
          <cell r="D1477">
            <v>9</v>
          </cell>
          <cell r="E1477" t="str">
            <v>SANTA BARBARA</v>
          </cell>
        </row>
        <row r="1478">
          <cell r="A1478" t="str">
            <v>16V58300</v>
          </cell>
          <cell r="B1478" t="str">
            <v>Pinalejo - San Juan del Sitio</v>
          </cell>
          <cell r="C1478" t="str">
            <v>MS</v>
          </cell>
          <cell r="D1478">
            <v>11.7</v>
          </cell>
          <cell r="E1478" t="str">
            <v>SANTA BARBARA</v>
          </cell>
        </row>
        <row r="1479">
          <cell r="A1479" t="str">
            <v>16V58400</v>
          </cell>
          <cell r="B1479" t="str">
            <v>V583 - Río Blanco</v>
          </cell>
          <cell r="C1479" t="str">
            <v>TI</v>
          </cell>
          <cell r="D1479">
            <v>5</v>
          </cell>
          <cell r="E1479" t="str">
            <v>SANTA BARBARA</v>
          </cell>
        </row>
        <row r="1480">
          <cell r="A1480" t="str">
            <v>16V58500</v>
          </cell>
          <cell r="B1480" t="str">
            <v>Las Colmenas - Paso Viejo</v>
          </cell>
          <cell r="C1480" t="str">
            <v>MS</v>
          </cell>
          <cell r="D1480">
            <v>21</v>
          </cell>
          <cell r="E1480" t="str">
            <v>SANTA BARBARA</v>
          </cell>
        </row>
        <row r="1481">
          <cell r="A1481" t="str">
            <v>16V59000</v>
          </cell>
          <cell r="B1481" t="str">
            <v>Pinalejo - Correderos - El Venado</v>
          </cell>
          <cell r="C1481" t="str">
            <v>MS</v>
          </cell>
          <cell r="D1481">
            <v>21</v>
          </cell>
          <cell r="E1481" t="str">
            <v>SANTA BARBARA</v>
          </cell>
        </row>
        <row r="1482">
          <cell r="A1482" t="str">
            <v>16V59100</v>
          </cell>
          <cell r="B1482" t="str">
            <v>V590 - La Crucita</v>
          </cell>
          <cell r="C1482" t="str">
            <v>MS</v>
          </cell>
          <cell r="D1482">
            <v>2.2000000000000002</v>
          </cell>
          <cell r="E1482" t="str">
            <v>SANTA BARBARA</v>
          </cell>
        </row>
        <row r="1483">
          <cell r="A1483" t="str">
            <v>16V59500</v>
          </cell>
          <cell r="B1483" t="str">
            <v>Arena Blanca - Teosintales</v>
          </cell>
          <cell r="C1483" t="str">
            <v>MS</v>
          </cell>
          <cell r="D1483">
            <v>4.5</v>
          </cell>
          <cell r="E1483" t="str">
            <v>SANTA BARBARA</v>
          </cell>
        </row>
        <row r="1484">
          <cell r="A1484" t="str">
            <v>16V60400</v>
          </cell>
          <cell r="B1484" t="str">
            <v>El Ciruelo - Macuelizo</v>
          </cell>
          <cell r="C1484" t="str">
            <v>MS</v>
          </cell>
          <cell r="D1484">
            <v>4.1399999999999997</v>
          </cell>
          <cell r="E1484" t="str">
            <v>SANTA BARBARA</v>
          </cell>
        </row>
        <row r="1485">
          <cell r="A1485" t="str">
            <v>16V60500</v>
          </cell>
          <cell r="B1485" t="str">
            <v>Azacualpa - Laguna Verde</v>
          </cell>
          <cell r="C1485" t="str">
            <v>MS</v>
          </cell>
          <cell r="D1485">
            <v>7.5</v>
          </cell>
          <cell r="E1485" t="str">
            <v>SANTA BARBARA</v>
          </cell>
        </row>
        <row r="1486">
          <cell r="A1486" t="str">
            <v>16V60600</v>
          </cell>
          <cell r="B1486" t="str">
            <v>V605 - Loma Alta</v>
          </cell>
          <cell r="C1486" t="str">
            <v>MS</v>
          </cell>
          <cell r="D1486">
            <v>3.68</v>
          </cell>
          <cell r="E1486" t="str">
            <v>SANTA BARBARA</v>
          </cell>
        </row>
        <row r="1487">
          <cell r="A1487" t="str">
            <v>16V60720</v>
          </cell>
          <cell r="B1487" t="str">
            <v>Monte Verde - Agua Caliente - V666 (LD Intibuca / Santa Barbara)</v>
          </cell>
          <cell r="C1487" t="str">
            <v>TI</v>
          </cell>
          <cell r="D1487">
            <v>3.5</v>
          </cell>
          <cell r="E1487" t="str">
            <v>SANTA BARBARA</v>
          </cell>
        </row>
        <row r="1488">
          <cell r="A1488" t="str">
            <v>16V61100</v>
          </cell>
          <cell r="B1488" t="str">
            <v>Azacualpa - Joconales</v>
          </cell>
          <cell r="C1488" t="str">
            <v>MS</v>
          </cell>
          <cell r="D1488">
            <v>10.9</v>
          </cell>
          <cell r="E1488" t="str">
            <v>SANTA BARBARA</v>
          </cell>
        </row>
        <row r="1489">
          <cell r="A1489" t="str">
            <v>16V61200</v>
          </cell>
          <cell r="B1489" t="str">
            <v>V611 - Buenos Aires</v>
          </cell>
          <cell r="C1489" t="str">
            <v>MS</v>
          </cell>
          <cell r="D1489">
            <v>1.1000000000000001</v>
          </cell>
          <cell r="E1489" t="str">
            <v>SANTA BARBARA</v>
          </cell>
        </row>
        <row r="1490">
          <cell r="A1490" t="str">
            <v>16V61300</v>
          </cell>
          <cell r="B1490" t="str">
            <v>V611 - El Pinabete</v>
          </cell>
          <cell r="C1490" t="str">
            <v>MS</v>
          </cell>
          <cell r="D1490">
            <v>2.13</v>
          </cell>
          <cell r="E1490" t="str">
            <v>SANTA BARBARA</v>
          </cell>
        </row>
        <row r="1491">
          <cell r="A1491" t="str">
            <v>16V61800</v>
          </cell>
          <cell r="B1491" t="str">
            <v>Sabanetas - Trascerros - San José de Tarros</v>
          </cell>
          <cell r="C1491" t="str">
            <v>MS</v>
          </cell>
          <cell r="D1491">
            <v>22.7</v>
          </cell>
          <cell r="E1491" t="str">
            <v>SANTA BARBARA</v>
          </cell>
        </row>
        <row r="1492">
          <cell r="A1492" t="str">
            <v>16V61900</v>
          </cell>
          <cell r="B1492" t="str">
            <v>El Ermitaño - El Oro</v>
          </cell>
          <cell r="C1492" t="str">
            <v>TI</v>
          </cell>
          <cell r="D1492">
            <v>3.98</v>
          </cell>
          <cell r="E1492" t="str">
            <v>SANTA BARBARA</v>
          </cell>
        </row>
        <row r="1493">
          <cell r="A1493" t="str">
            <v>16V62000</v>
          </cell>
          <cell r="B1493" t="str">
            <v>Callejones - El Ermitaño</v>
          </cell>
          <cell r="C1493" t="str">
            <v>MS</v>
          </cell>
          <cell r="D1493">
            <v>13.55</v>
          </cell>
          <cell r="E1493" t="str">
            <v>SANTA BARBARA</v>
          </cell>
        </row>
        <row r="1494">
          <cell r="A1494" t="str">
            <v>16V62100</v>
          </cell>
          <cell r="B1494" t="str">
            <v>V620 - El Rosario</v>
          </cell>
          <cell r="C1494" t="str">
            <v>MS</v>
          </cell>
          <cell r="D1494">
            <v>1.62</v>
          </cell>
          <cell r="E1494" t="str">
            <v>SANTA BARBARA</v>
          </cell>
        </row>
        <row r="1495">
          <cell r="A1495" t="str">
            <v>16V62200</v>
          </cell>
          <cell r="B1495" t="str">
            <v>6 de Mayo - Bella Vista - El Cacao</v>
          </cell>
          <cell r="C1495" t="str">
            <v>MS</v>
          </cell>
          <cell r="D1495">
            <v>15.7</v>
          </cell>
          <cell r="E1495" t="str">
            <v>SANTA BARBARA</v>
          </cell>
        </row>
        <row r="1496">
          <cell r="A1496" t="str">
            <v>16V62300</v>
          </cell>
          <cell r="B1496" t="str">
            <v>V620 - Pueblo Nuevo (Lim. Deptal STA BAR/COP)</v>
          </cell>
          <cell r="C1496" t="str">
            <v>MS</v>
          </cell>
          <cell r="D1496">
            <v>7</v>
          </cell>
          <cell r="E1496" t="str">
            <v>SANTA BARBARA</v>
          </cell>
        </row>
        <row r="1497">
          <cell r="A1497" t="str">
            <v>16V63100</v>
          </cell>
          <cell r="B1497" t="str">
            <v>Sula - La Vegona</v>
          </cell>
          <cell r="C1497" t="str">
            <v>MS</v>
          </cell>
          <cell r="D1497">
            <v>4.12</v>
          </cell>
          <cell r="E1497" t="str">
            <v>SANTA BARBARA</v>
          </cell>
        </row>
        <row r="1498">
          <cell r="A1498" t="str">
            <v>16V64200</v>
          </cell>
          <cell r="B1498" t="str">
            <v>LD COP/SB (El Chile) - Protección</v>
          </cell>
          <cell r="C1498" t="str">
            <v>MS</v>
          </cell>
          <cell r="D1498">
            <v>4.93</v>
          </cell>
          <cell r="E1498" t="str">
            <v>SANTA BARBARA</v>
          </cell>
        </row>
        <row r="1499">
          <cell r="A1499" t="str">
            <v>16V64700</v>
          </cell>
          <cell r="B1499" t="str">
            <v>El Chile - Palma Real - Los Puentes</v>
          </cell>
          <cell r="C1499" t="str">
            <v>MS</v>
          </cell>
          <cell r="D1499">
            <v>22</v>
          </cell>
          <cell r="E1499" t="str">
            <v>SANTA BARBARA</v>
          </cell>
        </row>
        <row r="1500">
          <cell r="A1500" t="str">
            <v>16V65120</v>
          </cell>
          <cell r="B1500" t="str">
            <v>San Fco. Opalaca - El Pinal - Nueva Esperanza - V666 (Limite Intibuca / Sta Barbar</v>
          </cell>
          <cell r="C1500" t="str">
            <v>TI</v>
          </cell>
          <cell r="D1500">
            <v>2.71</v>
          </cell>
          <cell r="E1500" t="str">
            <v>SANTA BARBARA</v>
          </cell>
        </row>
        <row r="1501">
          <cell r="A1501" t="str">
            <v>16V66000</v>
          </cell>
          <cell r="B1501" t="str">
            <v>Agalteca - El Mochito</v>
          </cell>
          <cell r="C1501" t="str">
            <v>TI</v>
          </cell>
          <cell r="D1501">
            <v>11.9</v>
          </cell>
          <cell r="E1501" t="str">
            <v>SANTA BARBARA</v>
          </cell>
        </row>
        <row r="1502">
          <cell r="A1502" t="str">
            <v>16V66500</v>
          </cell>
          <cell r="B1502" t="str">
            <v>Agalteca - San Francisco de Ojuera</v>
          </cell>
          <cell r="C1502" t="str">
            <v>MS</v>
          </cell>
          <cell r="D1502">
            <v>8.6999999999999993</v>
          </cell>
          <cell r="E1502" t="str">
            <v>SANTA BARBARA</v>
          </cell>
        </row>
        <row r="1503">
          <cell r="A1503" t="str">
            <v>16V66600</v>
          </cell>
          <cell r="B1503" t="str">
            <v>San Francisco de Ojuera - San Antonio de Malera</v>
          </cell>
          <cell r="C1503" t="str">
            <v>MS</v>
          </cell>
          <cell r="D1503">
            <v>21.15</v>
          </cell>
          <cell r="E1503" t="str">
            <v>SANTA BARBARA</v>
          </cell>
        </row>
        <row r="1504">
          <cell r="A1504" t="str">
            <v>16V66700</v>
          </cell>
          <cell r="B1504" t="str">
            <v>Celguaca - Celilaquita - V665</v>
          </cell>
          <cell r="C1504" t="str">
            <v>MS</v>
          </cell>
          <cell r="D1504">
            <v>9.91</v>
          </cell>
          <cell r="E1504" t="str">
            <v>SANTA BARBARA</v>
          </cell>
        </row>
        <row r="1505">
          <cell r="A1505" t="str">
            <v>16V67100</v>
          </cell>
          <cell r="B1505" t="str">
            <v>P020 - Agua Blanquita - V673</v>
          </cell>
          <cell r="C1505" t="str">
            <v>MS</v>
          </cell>
          <cell r="D1505">
            <v>10.53</v>
          </cell>
          <cell r="E1505" t="str">
            <v>SANTA BARBARA</v>
          </cell>
        </row>
        <row r="1506">
          <cell r="A1506" t="str">
            <v>16V67200</v>
          </cell>
          <cell r="B1506" t="str">
            <v>V666 - Santa Rita</v>
          </cell>
          <cell r="C1506" t="str">
            <v>MS</v>
          </cell>
          <cell r="D1506">
            <v>6.6</v>
          </cell>
          <cell r="E1506" t="str">
            <v>SANTA BARBARA</v>
          </cell>
        </row>
        <row r="1507">
          <cell r="A1507" t="str">
            <v>16V67300</v>
          </cell>
          <cell r="B1507" t="str">
            <v>Santa Rita - Nejapa</v>
          </cell>
          <cell r="C1507" t="str">
            <v>MS</v>
          </cell>
          <cell r="D1507">
            <v>13</v>
          </cell>
          <cell r="E1507" t="str">
            <v>SANTA BARBARA</v>
          </cell>
        </row>
        <row r="1508">
          <cell r="A1508" t="str">
            <v>16V67400</v>
          </cell>
          <cell r="B1508" t="str">
            <v>Santa Rita - San Fernando</v>
          </cell>
          <cell r="C1508" t="str">
            <v>MS</v>
          </cell>
          <cell r="D1508">
            <v>10</v>
          </cell>
          <cell r="E1508" t="str">
            <v>SANTA BARBARA</v>
          </cell>
        </row>
        <row r="1509">
          <cell r="A1509" t="str">
            <v>16V68500</v>
          </cell>
          <cell r="B1509" t="str">
            <v>P020 - La Boquita</v>
          </cell>
          <cell r="C1509" t="str">
            <v>MS</v>
          </cell>
          <cell r="D1509">
            <v>2.83</v>
          </cell>
          <cell r="E1509" t="str">
            <v>SANTA BARBARA</v>
          </cell>
        </row>
        <row r="1510">
          <cell r="A1510" t="str">
            <v>16V68600</v>
          </cell>
          <cell r="B1510" t="str">
            <v>P020 - El Mogote</v>
          </cell>
          <cell r="C1510" t="str">
            <v>MS</v>
          </cell>
          <cell r="D1510">
            <v>2.38</v>
          </cell>
          <cell r="E1510" t="str">
            <v>SANTA BARBARA</v>
          </cell>
        </row>
        <row r="1511">
          <cell r="A1511" t="str">
            <v>16V69000</v>
          </cell>
          <cell r="B1511" t="str">
            <v>San Pedro Zacapa - Agua Caliente</v>
          </cell>
          <cell r="C1511" t="str">
            <v>MS</v>
          </cell>
          <cell r="D1511">
            <v>8.5</v>
          </cell>
          <cell r="E1511" t="str">
            <v>SANTA BARBARA</v>
          </cell>
        </row>
        <row r="1512">
          <cell r="A1512" t="str">
            <v>16V69100</v>
          </cell>
          <cell r="B1512" t="str">
            <v>V690 - Azacualpa</v>
          </cell>
          <cell r="C1512" t="str">
            <v>MS</v>
          </cell>
          <cell r="D1512">
            <v>4.9000000000000004</v>
          </cell>
          <cell r="E1512" t="str">
            <v>SANTA BARBARA</v>
          </cell>
        </row>
        <row r="1513">
          <cell r="A1513" t="str">
            <v>16V69200</v>
          </cell>
          <cell r="B1513" t="str">
            <v>Agua Caliente - Santa Ana - Tejera</v>
          </cell>
          <cell r="C1513" t="str">
            <v>MS</v>
          </cell>
          <cell r="D1513">
            <v>9.8000000000000007</v>
          </cell>
          <cell r="E1513" t="str">
            <v>SANTA BARBARA</v>
          </cell>
        </row>
        <row r="1514">
          <cell r="A1514" t="str">
            <v>16V69300</v>
          </cell>
          <cell r="B1514" t="str">
            <v>V690 - El Tablon - Canculuncos</v>
          </cell>
          <cell r="C1514" t="str">
            <v>MS</v>
          </cell>
          <cell r="D1514">
            <v>2.52</v>
          </cell>
          <cell r="E1514" t="str">
            <v>SANTA BARBARA</v>
          </cell>
        </row>
        <row r="1515">
          <cell r="A1515" t="str">
            <v>16V69400</v>
          </cell>
          <cell r="B1515" t="str">
            <v>V689 - Agua Sarca</v>
          </cell>
          <cell r="C1515" t="str">
            <v>MS</v>
          </cell>
          <cell r="D1515">
            <v>3.73</v>
          </cell>
          <cell r="E1515" t="str">
            <v>SANTA BARBARA</v>
          </cell>
        </row>
        <row r="1516">
          <cell r="A1516" t="str">
            <v>16V69510</v>
          </cell>
          <cell r="B1516" t="str">
            <v>P020 - San José de Comayagua LD SB/COM</v>
          </cell>
          <cell r="C1516" t="str">
            <v>MS</v>
          </cell>
          <cell r="D1516">
            <v>3.25</v>
          </cell>
          <cell r="E1516" t="str">
            <v>SANTA BARBARA</v>
          </cell>
        </row>
        <row r="1517">
          <cell r="A1517" t="str">
            <v>16V72520</v>
          </cell>
          <cell r="B1517" t="str">
            <v>Ocote Chacho - Jagua - V476 (LD LE/SB - V476)</v>
          </cell>
          <cell r="C1517" t="str">
            <v>TI</v>
          </cell>
          <cell r="D1517">
            <v>8.89</v>
          </cell>
          <cell r="E1517" t="str">
            <v>SANTA BARBARA</v>
          </cell>
        </row>
        <row r="1518">
          <cell r="A1518" t="str">
            <v>16V73120</v>
          </cell>
          <cell r="B1518" t="str">
            <v>Lepaera - Berlin - San Bartolo     (LD LE/SB) - Berlín - (LD SB/LE)</v>
          </cell>
          <cell r="C1518" t="str">
            <v>MS</v>
          </cell>
          <cell r="D1518">
            <v>8.11</v>
          </cell>
          <cell r="E1518" t="str">
            <v>SANTA BARBARA</v>
          </cell>
        </row>
        <row r="1519">
          <cell r="A1519" t="str">
            <v>16V73520</v>
          </cell>
          <cell r="B1519" t="str">
            <v>La Unión - El Palmo (de: LD LE/SB a: El Palmo)</v>
          </cell>
          <cell r="C1519" t="str">
            <v>TI</v>
          </cell>
          <cell r="D1519">
            <v>3.26</v>
          </cell>
          <cell r="E1519" t="str">
            <v>SANTA BARBARA</v>
          </cell>
        </row>
        <row r="1520">
          <cell r="A1520" t="str">
            <v>16V81120</v>
          </cell>
          <cell r="B1520" t="str">
            <v>Limite Deptal. Cortes / Sta. Barbara - Paso Viejo</v>
          </cell>
          <cell r="C1520" t="str">
            <v>MS</v>
          </cell>
          <cell r="D1520">
            <v>3.36</v>
          </cell>
          <cell r="E1520" t="str">
            <v>SANTA BARBARA</v>
          </cell>
        </row>
        <row r="1521">
          <cell r="A1521" t="str">
            <v>16V82000</v>
          </cell>
          <cell r="B1521" t="str">
            <v>San Antonio de Majada - San Joaquin</v>
          </cell>
          <cell r="C1521" t="str">
            <v>MS</v>
          </cell>
          <cell r="D1521">
            <v>4.04</v>
          </cell>
          <cell r="E1521" t="str">
            <v>SANTA BARBARA</v>
          </cell>
        </row>
        <row r="1522">
          <cell r="A1522" t="str">
            <v>16V82500</v>
          </cell>
          <cell r="B1522" t="str">
            <v>Concepcion Norte - Santa Ana - San Joaquin</v>
          </cell>
          <cell r="C1522" t="str">
            <v>MS</v>
          </cell>
          <cell r="D1522">
            <v>16.7</v>
          </cell>
          <cell r="E1522" t="str">
            <v>SANTA BARBARA</v>
          </cell>
        </row>
        <row r="1523">
          <cell r="A1523" t="str">
            <v>16V82600</v>
          </cell>
          <cell r="B1523" t="str">
            <v>Cola Blanca - Proteccion (La Laguna) - V625</v>
          </cell>
          <cell r="C1523" t="str">
            <v>MS</v>
          </cell>
          <cell r="D1523">
            <v>8.25</v>
          </cell>
          <cell r="E1523" t="str">
            <v>SANTA BARBARA</v>
          </cell>
        </row>
        <row r="1524">
          <cell r="A1524" t="str">
            <v>16V83220</v>
          </cell>
          <cell r="B1524" t="str">
            <v>Col. 15 de Enero (LD COR/SB) - V833</v>
          </cell>
          <cell r="C1524" t="str">
            <v>MS</v>
          </cell>
          <cell r="D1524">
            <v>1.18</v>
          </cell>
          <cell r="E1524" t="str">
            <v>SANTA BARBARA</v>
          </cell>
        </row>
        <row r="1525">
          <cell r="A1525" t="str">
            <v>16V83300</v>
          </cell>
          <cell r="B1525" t="str">
            <v>V826 - San José de Majada - San Antonio de Majada</v>
          </cell>
          <cell r="C1525" t="str">
            <v>MS</v>
          </cell>
          <cell r="D1525">
            <v>8.68</v>
          </cell>
          <cell r="E1525" t="str">
            <v>SANTA BARBARA</v>
          </cell>
        </row>
        <row r="1526">
          <cell r="A1526" t="str">
            <v>17P00105</v>
          </cell>
          <cell r="B1526" t="str">
            <v>Ruta CA-1 Occidente, Jícaro Galan - Nacaome
Jícaro Galán (Desvío a Choluteca en Ruta CA-5)</v>
          </cell>
          <cell r="C1526" t="str">
            <v>CA</v>
          </cell>
          <cell r="D1526">
            <v>5.25</v>
          </cell>
          <cell r="E1526" t="str">
            <v>VALLE</v>
          </cell>
        </row>
        <row r="1527">
          <cell r="A1527" t="str">
            <v>17P00110</v>
          </cell>
          <cell r="B1527" t="str">
            <v>Ruta CA-1 Occidente, Nacaome - El Amatillo
Nacaome, (Entrada principal)</v>
          </cell>
          <cell r="C1527" t="str">
            <v>CA</v>
          </cell>
          <cell r="D1527">
            <v>34.46</v>
          </cell>
          <cell r="E1527" t="str">
            <v>VALLE</v>
          </cell>
        </row>
        <row r="1528">
          <cell r="A1528" t="str">
            <v>17P00115</v>
          </cell>
          <cell r="B1528" t="str">
            <v>Ruta CA-1 Oriente, Jícaro Galán - San Lorenzo
Jícaro Galán (Desvío a El Amatillo en Ruta CA-5)</v>
          </cell>
          <cell r="C1528" t="str">
            <v>CA</v>
          </cell>
          <cell r="D1528">
            <v>11.21</v>
          </cell>
          <cell r="E1528" t="str">
            <v>VALLE</v>
          </cell>
        </row>
        <row r="1529">
          <cell r="A1529" t="str">
            <v>17P00120</v>
          </cell>
          <cell r="B1529" t="str">
            <v>Ruta CA-1 Oriente, San Lorenzo - Salamar
San Lorenzo (Entrada principal)</v>
          </cell>
          <cell r="C1529" t="str">
            <v>CA</v>
          </cell>
          <cell r="D1529">
            <v>1.91</v>
          </cell>
          <cell r="E1529" t="str">
            <v>VALLE</v>
          </cell>
        </row>
        <row r="1530">
          <cell r="A1530" t="str">
            <v>17P00130</v>
          </cell>
          <cell r="B1530" t="str">
            <v>Ruta CA-1 Oriente, Salamar - Límite Deptal. Valle/Choluteca
Salamar (Desvío al Puerto Henecán por Ruta 26)</v>
          </cell>
          <cell r="C1530" t="str">
            <v>CA</v>
          </cell>
          <cell r="D1530">
            <v>9.23</v>
          </cell>
          <cell r="E1530" t="str">
            <v>VALLE</v>
          </cell>
        </row>
        <row r="1531">
          <cell r="A1531" t="str">
            <v>17P00585</v>
          </cell>
          <cell r="B1531" t="str">
            <v>Ruta CA-5 Sur, Límite. Deptal. Choluteca/Valle - Jícaro Galán
Límite Deptal. Choluteca/Valle ((Alcantarilla triple)</v>
          </cell>
          <cell r="C1531" t="str">
            <v>CA</v>
          </cell>
          <cell r="D1531">
            <v>4.83</v>
          </cell>
          <cell r="E1531" t="str">
            <v>VALLE</v>
          </cell>
        </row>
        <row r="1532">
          <cell r="A1532" t="str">
            <v>17P02610</v>
          </cell>
          <cell r="B1532" t="str">
            <v>Ruta 26, Salamar - Puerto Henecán
Salamar (Desvío en Ruta CA-1 Oriente, Jícaro Galán/Cholut</v>
          </cell>
          <cell r="C1532" t="str">
            <v>CA</v>
          </cell>
          <cell r="D1532">
            <v>3.42</v>
          </cell>
          <cell r="E1532" t="str">
            <v>VALLE</v>
          </cell>
        </row>
        <row r="1533">
          <cell r="A1533" t="str">
            <v>17S06610</v>
          </cell>
          <cell r="B1533" t="str">
            <v>Ruta 66, Alto Verde - Coyolito
Alto Verde (Desvío en Ruta CA-1 a Choluteca)</v>
          </cell>
          <cell r="C1533" t="str">
            <v>TD</v>
          </cell>
          <cell r="D1533">
            <v>30.85</v>
          </cell>
          <cell r="E1533" t="str">
            <v>VALLE</v>
          </cell>
        </row>
        <row r="1534">
          <cell r="A1534" t="str">
            <v>17S11270</v>
          </cell>
          <cell r="B1534" t="str">
            <v>Ruta 112, Límite Deptal. La Paz/Valle - Caridad
Límite Deptal. La Paz/Valle (Banco de Material Selecto)</v>
          </cell>
          <cell r="C1534" t="str">
            <v>MS</v>
          </cell>
          <cell r="D1534">
            <v>3.07</v>
          </cell>
          <cell r="E1534" t="str">
            <v>VALLE</v>
          </cell>
        </row>
        <row r="1535">
          <cell r="A1535" t="str">
            <v>17S11275</v>
          </cell>
          <cell r="B1535" t="str">
            <v>Ruta 112, Caridad - Aramecina
Caridad (Plaza Central)</v>
          </cell>
          <cell r="C1535" t="str">
            <v>MS</v>
          </cell>
          <cell r="D1535">
            <v>12.8</v>
          </cell>
          <cell r="E1535" t="str">
            <v>VALLE</v>
          </cell>
        </row>
        <row r="1536">
          <cell r="A1536" t="str">
            <v>17S11280</v>
          </cell>
          <cell r="B1536" t="str">
            <v>Ruta 112, Aramecina - Goascorán</v>
          </cell>
          <cell r="C1536" t="str">
            <v>MS</v>
          </cell>
          <cell r="D1536">
            <v>16.61</v>
          </cell>
          <cell r="E1536" t="str">
            <v>VALLE</v>
          </cell>
        </row>
        <row r="1537">
          <cell r="A1537" t="str">
            <v>17S11290</v>
          </cell>
          <cell r="B1537" t="str">
            <v>Ruta 112, Goascorán - Empalme con Ruta CA-1
Goascorán (Entrada principal)</v>
          </cell>
          <cell r="C1537" t="str">
            <v>MS</v>
          </cell>
          <cell r="D1537">
            <v>3.76</v>
          </cell>
          <cell r="E1537" t="str">
            <v>VALLE</v>
          </cell>
        </row>
        <row r="1538">
          <cell r="A1538" t="str">
            <v>17S11410</v>
          </cell>
          <cell r="B1538" t="str">
            <v>Ruta 114, La Llave - El Polvo - Agua Fria
Aldea La Llave</v>
          </cell>
          <cell r="C1538" t="str">
            <v>TD</v>
          </cell>
          <cell r="D1538">
            <v>7.5</v>
          </cell>
          <cell r="E1538" t="str">
            <v>VALLE</v>
          </cell>
        </row>
        <row r="1539">
          <cell r="A1539" t="str">
            <v>17S11510</v>
          </cell>
          <cell r="B1539" t="str">
            <v>Ruta 115, Agua Caliente - El Tular
Agua Caliente (Desvio en Ruta CA-1)</v>
          </cell>
          <cell r="C1539" t="str">
            <v>MS</v>
          </cell>
          <cell r="D1539">
            <v>11.5</v>
          </cell>
          <cell r="E1539" t="str">
            <v>VALLE</v>
          </cell>
        </row>
        <row r="1540">
          <cell r="A1540" t="str">
            <v>17S18810</v>
          </cell>
          <cell r="B1540" t="str">
            <v>Ruta 188, Santa Lucía - Langue</v>
          </cell>
          <cell r="C1540" t="str">
            <v>CA</v>
          </cell>
          <cell r="D1540">
            <v>6.91</v>
          </cell>
          <cell r="E1540" t="str">
            <v>VALLE</v>
          </cell>
        </row>
        <row r="1541">
          <cell r="A1541" t="str">
            <v>17V22100</v>
          </cell>
          <cell r="B1541" t="str">
            <v>El Tular - El Espino - Guanacaste</v>
          </cell>
          <cell r="C1541" t="str">
            <v>MS</v>
          </cell>
          <cell r="D1541">
            <v>7.8</v>
          </cell>
          <cell r="E1541" t="str">
            <v>VALLE</v>
          </cell>
        </row>
        <row r="1542">
          <cell r="A1542" t="str">
            <v>17V22500</v>
          </cell>
          <cell r="B1542" t="str">
            <v>Ruta CA-1 - Sartenejal</v>
          </cell>
          <cell r="C1542" t="str">
            <v>MS</v>
          </cell>
          <cell r="D1542">
            <v>3.77</v>
          </cell>
          <cell r="E1542" t="str">
            <v>VALLE</v>
          </cell>
        </row>
        <row r="1543">
          <cell r="A1543" t="str">
            <v>17V22600</v>
          </cell>
          <cell r="B1543" t="str">
            <v>El Pedrerito - El Papalón - Rincón del Burro</v>
          </cell>
          <cell r="C1543" t="str">
            <v>MS</v>
          </cell>
          <cell r="D1543">
            <v>2.5</v>
          </cell>
          <cell r="E1543" t="str">
            <v>VALLE</v>
          </cell>
        </row>
        <row r="1544">
          <cell r="A1544" t="str">
            <v>17V22700</v>
          </cell>
          <cell r="B1544" t="str">
            <v>Guanacaste - Grupo Buena Fe</v>
          </cell>
          <cell r="C1544" t="str">
            <v>MS</v>
          </cell>
          <cell r="D1544">
            <v>2.7</v>
          </cell>
          <cell r="E1544" t="str">
            <v>VALLE</v>
          </cell>
        </row>
        <row r="1545">
          <cell r="A1545" t="str">
            <v>17V22900</v>
          </cell>
          <cell r="B1545" t="str">
            <v>El Tolular - Escuela El Espino</v>
          </cell>
          <cell r="C1545" t="str">
            <v>MS</v>
          </cell>
          <cell r="D1545">
            <v>1</v>
          </cell>
          <cell r="E1545" t="str">
            <v>VALLE</v>
          </cell>
        </row>
        <row r="1546">
          <cell r="A1546" t="str">
            <v>17V23000</v>
          </cell>
          <cell r="B1546" t="str">
            <v>El Caimito - La Puente - El Espino</v>
          </cell>
          <cell r="C1546" t="str">
            <v>MS</v>
          </cell>
          <cell r="D1546">
            <v>7.2</v>
          </cell>
          <cell r="E1546" t="str">
            <v>VALLE</v>
          </cell>
        </row>
        <row r="1547">
          <cell r="A1547" t="str">
            <v>17V24000</v>
          </cell>
          <cell r="B1547" t="str">
            <v>El Papalón - Las Conchas - V221</v>
          </cell>
          <cell r="C1547" t="str">
            <v>TI</v>
          </cell>
          <cell r="D1547">
            <v>2.5</v>
          </cell>
          <cell r="E1547" t="str">
            <v>VALLE</v>
          </cell>
        </row>
        <row r="1548">
          <cell r="A1548" t="str">
            <v>17V24500</v>
          </cell>
          <cell r="B1548" t="str">
            <v>S066 - Plazitas</v>
          </cell>
          <cell r="C1548" t="str">
            <v>MS</v>
          </cell>
          <cell r="D1548">
            <v>2.2000000000000002</v>
          </cell>
          <cell r="E1548" t="str">
            <v>VALLE</v>
          </cell>
        </row>
        <row r="1549">
          <cell r="A1549" t="str">
            <v>17V24700</v>
          </cell>
          <cell r="B1549" t="str">
            <v>S066 - Campamento</v>
          </cell>
          <cell r="C1549" t="str">
            <v>MS</v>
          </cell>
          <cell r="D1549">
            <v>2</v>
          </cell>
          <cell r="E1549" t="str">
            <v>VALLE</v>
          </cell>
        </row>
        <row r="1550">
          <cell r="A1550" t="str">
            <v>17V25000</v>
          </cell>
          <cell r="B1550" t="str">
            <v>S066 - Puerto Grande</v>
          </cell>
          <cell r="C1550" t="str">
            <v>MS</v>
          </cell>
          <cell r="D1550">
            <v>5.5</v>
          </cell>
          <cell r="E1550" t="str">
            <v>VALLE</v>
          </cell>
        </row>
        <row r="1551">
          <cell r="A1551" t="str">
            <v>17V25100</v>
          </cell>
          <cell r="B1551" t="str">
            <v>V250 - La Flor - Punta Novillo</v>
          </cell>
          <cell r="C1551" t="str">
            <v>TI</v>
          </cell>
          <cell r="D1551">
            <v>5.3</v>
          </cell>
          <cell r="E1551" t="str">
            <v>VALLE</v>
          </cell>
        </row>
        <row r="1552">
          <cell r="A1552" t="str">
            <v>17V25500</v>
          </cell>
          <cell r="B1552" t="str">
            <v>Amapala - Gualorita - Amapala</v>
          </cell>
          <cell r="C1552" t="str">
            <v>MS</v>
          </cell>
          <cell r="D1552">
            <v>20.28</v>
          </cell>
          <cell r="E1552" t="str">
            <v>VALLE</v>
          </cell>
        </row>
        <row r="1553">
          <cell r="A1553" t="str">
            <v>17V26000</v>
          </cell>
          <cell r="B1553" t="str">
            <v>Agua Fria - Playa Grande - La Palma</v>
          </cell>
          <cell r="C1553" t="str">
            <v>MS</v>
          </cell>
          <cell r="D1553">
            <v>4.7</v>
          </cell>
          <cell r="E1553" t="str">
            <v>VALLE</v>
          </cell>
        </row>
        <row r="1554">
          <cell r="A1554" t="str">
            <v>17V26100</v>
          </cell>
          <cell r="B1554" t="str">
            <v>S114 - El Vado</v>
          </cell>
          <cell r="C1554" t="str">
            <v>MS</v>
          </cell>
          <cell r="D1554">
            <v>3</v>
          </cell>
          <cell r="E1554" t="str">
            <v>VALLE</v>
          </cell>
        </row>
        <row r="1555">
          <cell r="A1555" t="str">
            <v>17V26200</v>
          </cell>
          <cell r="B1555" t="str">
            <v>S114 - La Brea</v>
          </cell>
          <cell r="C1555" t="str">
            <v>MS</v>
          </cell>
          <cell r="D1555">
            <v>2.4</v>
          </cell>
          <cell r="E1555" t="str">
            <v>VALLE</v>
          </cell>
        </row>
        <row r="1556">
          <cell r="A1556" t="str">
            <v>17V26300</v>
          </cell>
          <cell r="B1556" t="str">
            <v>Agua Fria - Rio Nacaome - El Chilcal</v>
          </cell>
          <cell r="C1556" t="str">
            <v>MS</v>
          </cell>
          <cell r="D1556">
            <v>4.0999999999999996</v>
          </cell>
          <cell r="E1556" t="str">
            <v>VALLE</v>
          </cell>
        </row>
        <row r="1557">
          <cell r="A1557" t="str">
            <v>17V26400</v>
          </cell>
          <cell r="B1557" t="str">
            <v>El Cohete - Los Comales</v>
          </cell>
          <cell r="C1557" t="str">
            <v>MS</v>
          </cell>
          <cell r="D1557">
            <v>4.67</v>
          </cell>
          <cell r="E1557" t="str">
            <v>VALLE</v>
          </cell>
        </row>
        <row r="1558">
          <cell r="A1558" t="str">
            <v>17V29000</v>
          </cell>
          <cell r="B1558" t="str">
            <v>Desvío El Tránsito - El Tránsito - La Baraja</v>
          </cell>
          <cell r="C1558" t="str">
            <v>MS</v>
          </cell>
          <cell r="D1558">
            <v>4.84</v>
          </cell>
          <cell r="E1558" t="str">
            <v>VALLE</v>
          </cell>
        </row>
        <row r="1559">
          <cell r="A1559" t="str">
            <v>17V29100</v>
          </cell>
          <cell r="B1559" t="str">
            <v>El Limón - San Rafael - Paso Real</v>
          </cell>
          <cell r="C1559" t="str">
            <v>MS</v>
          </cell>
          <cell r="D1559">
            <v>4.84</v>
          </cell>
          <cell r="E1559" t="str">
            <v>VALLE</v>
          </cell>
        </row>
        <row r="1560">
          <cell r="A1560" t="str">
            <v>17V29200</v>
          </cell>
          <cell r="B1560" t="str">
            <v>El Polvo - Paso Real - V310</v>
          </cell>
          <cell r="C1560" t="str">
            <v>MS</v>
          </cell>
          <cell r="D1560">
            <v>16.07</v>
          </cell>
          <cell r="E1560" t="str">
            <v>VALLE</v>
          </cell>
        </row>
        <row r="1561">
          <cell r="A1561" t="str">
            <v>17V31000</v>
          </cell>
          <cell r="B1561" t="str">
            <v>El Carreto - Cubulero - Sonora</v>
          </cell>
          <cell r="C1561" t="str">
            <v>MS</v>
          </cell>
          <cell r="D1561">
            <v>16.07</v>
          </cell>
          <cell r="E1561" t="str">
            <v>VALLE</v>
          </cell>
        </row>
        <row r="1562">
          <cell r="A1562" t="str">
            <v>17V31100</v>
          </cell>
          <cell r="B1562" t="str">
            <v>Sonora - Los Guatales - Calicanto</v>
          </cell>
          <cell r="C1562" t="str">
            <v>MS</v>
          </cell>
          <cell r="D1562">
            <v>6.05</v>
          </cell>
          <cell r="E1562" t="str">
            <v>VALLE</v>
          </cell>
        </row>
        <row r="1563">
          <cell r="A1563" t="str">
            <v>17V31200</v>
          </cell>
          <cell r="B1563" t="str">
            <v>Calicanto - El Conchal - Sonora</v>
          </cell>
          <cell r="C1563" t="str">
            <v>MS</v>
          </cell>
          <cell r="D1563">
            <v>6.22</v>
          </cell>
          <cell r="E1563" t="str">
            <v>VALLE</v>
          </cell>
        </row>
        <row r="1564">
          <cell r="A1564" t="str">
            <v>17V31300</v>
          </cell>
          <cell r="B1564" t="str">
            <v>V311 - Playa Grande</v>
          </cell>
          <cell r="C1564" t="str">
            <v>MS</v>
          </cell>
          <cell r="D1564">
            <v>1.56</v>
          </cell>
          <cell r="E1564" t="str">
            <v>VALLE</v>
          </cell>
        </row>
        <row r="1565">
          <cell r="A1565" t="str">
            <v>17V31500</v>
          </cell>
          <cell r="B1565" t="str">
            <v>El Curil - El Guayabo - V292</v>
          </cell>
          <cell r="C1565" t="str">
            <v>MS</v>
          </cell>
          <cell r="D1565">
            <v>5.36</v>
          </cell>
          <cell r="E1565" t="str">
            <v>VALLE</v>
          </cell>
        </row>
        <row r="1566">
          <cell r="A1566" t="str">
            <v>17V31700</v>
          </cell>
          <cell r="B1566" t="str">
            <v>EL Conchal - La Ceiba.</v>
          </cell>
          <cell r="C1566" t="str">
            <v>MS</v>
          </cell>
          <cell r="D1566">
            <v>1.73</v>
          </cell>
          <cell r="E1566" t="str">
            <v>VALLE</v>
          </cell>
        </row>
        <row r="1567">
          <cell r="A1567" t="str">
            <v>17V31800</v>
          </cell>
          <cell r="B1567" t="str">
            <v>V312 - Valle Nuevo.</v>
          </cell>
          <cell r="C1567" t="str">
            <v>MS</v>
          </cell>
          <cell r="D1567">
            <v>2.0699999999999998</v>
          </cell>
          <cell r="E1567" t="str">
            <v>VALLE</v>
          </cell>
        </row>
        <row r="1568">
          <cell r="A1568" t="str">
            <v>17V32000</v>
          </cell>
          <cell r="B1568" t="str">
            <v>V318 - Capulin</v>
          </cell>
          <cell r="C1568" t="str">
            <v>MS</v>
          </cell>
          <cell r="D1568">
            <v>0.62</v>
          </cell>
          <cell r="E1568" t="str">
            <v>VALLE</v>
          </cell>
        </row>
        <row r="1569">
          <cell r="A1569" t="str">
            <v>17V33700</v>
          </cell>
          <cell r="B1569" t="str">
            <v>Ruta CA-1 - Las Torres</v>
          </cell>
          <cell r="C1569" t="str">
            <v>MS</v>
          </cell>
          <cell r="D1569">
            <v>1.59</v>
          </cell>
          <cell r="E1569" t="str">
            <v>VALLE</v>
          </cell>
        </row>
        <row r="1570">
          <cell r="A1570" t="str">
            <v>17V33900</v>
          </cell>
          <cell r="B1570" t="str">
            <v>Las Lajas - Alianza</v>
          </cell>
          <cell r="C1570" t="str">
            <v>MS</v>
          </cell>
          <cell r="D1570">
            <v>9.6999999999999993</v>
          </cell>
          <cell r="E1570" t="str">
            <v>VALLE</v>
          </cell>
        </row>
        <row r="1571">
          <cell r="A1571" t="str">
            <v>17V34000</v>
          </cell>
          <cell r="B1571" t="str">
            <v>Alianza - Cubulero</v>
          </cell>
          <cell r="C1571" t="str">
            <v>MS</v>
          </cell>
          <cell r="D1571">
            <v>4.83</v>
          </cell>
          <cell r="E1571" t="str">
            <v>VALLE</v>
          </cell>
        </row>
        <row r="1572">
          <cell r="A1572" t="str">
            <v>17V34200</v>
          </cell>
          <cell r="B1572" t="str">
            <v>El Amatillo - Altos de Jesus</v>
          </cell>
          <cell r="C1572" t="str">
            <v>MS</v>
          </cell>
          <cell r="D1572">
            <v>9.83</v>
          </cell>
          <cell r="E1572" t="str">
            <v>VALLE</v>
          </cell>
        </row>
        <row r="1573">
          <cell r="A1573" t="str">
            <v>17V34400</v>
          </cell>
          <cell r="B1573" t="str">
            <v>Alianza - Altos de Jesús</v>
          </cell>
          <cell r="C1573" t="str">
            <v>MS</v>
          </cell>
          <cell r="D1573">
            <v>4.32</v>
          </cell>
          <cell r="E1573" t="str">
            <v>VALLE</v>
          </cell>
        </row>
        <row r="1574">
          <cell r="A1574" t="str">
            <v>17V34600</v>
          </cell>
          <cell r="B1574" t="str">
            <v>Alianza - San Pedro Calero - El Chorro</v>
          </cell>
          <cell r="C1574" t="str">
            <v>MS</v>
          </cell>
          <cell r="D1574">
            <v>8.2899999999999991</v>
          </cell>
          <cell r="E1574" t="str">
            <v>VALLE</v>
          </cell>
        </row>
        <row r="1575">
          <cell r="A1575" t="str">
            <v>17V34700</v>
          </cell>
          <cell r="B1575" t="str">
            <v>Santa Rita - La Peña</v>
          </cell>
          <cell r="C1575" t="str">
            <v>MS</v>
          </cell>
          <cell r="D1575">
            <v>3.11</v>
          </cell>
          <cell r="E1575" t="str">
            <v>VALLE</v>
          </cell>
        </row>
        <row r="1576">
          <cell r="A1576" t="str">
            <v>17V34900</v>
          </cell>
          <cell r="B1576" t="str">
            <v>La Arada - Llano Grande</v>
          </cell>
          <cell r="C1576" t="str">
            <v>MS</v>
          </cell>
          <cell r="D1576">
            <v>3.97</v>
          </cell>
          <cell r="E1576" t="str">
            <v>VALLE</v>
          </cell>
        </row>
        <row r="1577">
          <cell r="A1577" t="str">
            <v>17V35000</v>
          </cell>
          <cell r="B1577" t="str">
            <v>S112 - Rancheria</v>
          </cell>
          <cell r="C1577" t="str">
            <v>MS</v>
          </cell>
          <cell r="D1577">
            <v>4.03</v>
          </cell>
          <cell r="E1577" t="str">
            <v>VALLE</v>
          </cell>
        </row>
        <row r="1578">
          <cell r="A1578" t="str">
            <v>17V36000</v>
          </cell>
          <cell r="B1578" t="str">
            <v>La Guacimada - El Picacho - Junquillo</v>
          </cell>
          <cell r="C1578" t="str">
            <v>MS</v>
          </cell>
          <cell r="D1578">
            <v>2.0699999999999998</v>
          </cell>
          <cell r="E1578" t="str">
            <v>VALLE</v>
          </cell>
        </row>
        <row r="1579">
          <cell r="A1579" t="str">
            <v>17V36200</v>
          </cell>
          <cell r="B1579" t="str">
            <v>Langue - Concepción de María</v>
          </cell>
          <cell r="C1579" t="str">
            <v>MS</v>
          </cell>
          <cell r="D1579">
            <v>15.72</v>
          </cell>
          <cell r="E1579" t="str">
            <v>VALLE</v>
          </cell>
        </row>
        <row r="1580">
          <cell r="A1580" t="str">
            <v>17V36300</v>
          </cell>
          <cell r="B1580" t="str">
            <v>Langue - El Hato - La Flor</v>
          </cell>
          <cell r="C1580" t="str">
            <v>MS</v>
          </cell>
          <cell r="D1580">
            <v>8.5299999999999994</v>
          </cell>
          <cell r="E1580" t="str">
            <v>VALLE</v>
          </cell>
        </row>
        <row r="1581">
          <cell r="A1581" t="str">
            <v>17V36400</v>
          </cell>
          <cell r="B1581" t="str">
            <v>Desvío El Tránsito - Terrero Blanco</v>
          </cell>
          <cell r="C1581" t="str">
            <v>MS</v>
          </cell>
          <cell r="D1581">
            <v>6.22</v>
          </cell>
          <cell r="E1581" t="str">
            <v>VALLE</v>
          </cell>
        </row>
        <row r="1582">
          <cell r="A1582" t="str">
            <v>17V36500</v>
          </cell>
          <cell r="B1582" t="str">
            <v>Sonare - San Antonio de las Guarumas</v>
          </cell>
          <cell r="C1582" t="str">
            <v>MS</v>
          </cell>
          <cell r="D1582">
            <v>8.64</v>
          </cell>
          <cell r="E1582" t="str">
            <v>VALLE</v>
          </cell>
        </row>
        <row r="1583">
          <cell r="A1583" t="str">
            <v>17V36600</v>
          </cell>
          <cell r="B1583" t="str">
            <v>Guacirope - San Francisco de Coray</v>
          </cell>
          <cell r="C1583" t="str">
            <v>MS</v>
          </cell>
          <cell r="D1583">
            <v>18</v>
          </cell>
          <cell r="E1583" t="str">
            <v>VALLE</v>
          </cell>
        </row>
        <row r="1584">
          <cell r="A1584" t="str">
            <v>17V36700</v>
          </cell>
          <cell r="B1584" t="str">
            <v>Ruta CA-1 - Ceibilla</v>
          </cell>
          <cell r="C1584" t="str">
            <v>MS</v>
          </cell>
          <cell r="D1584">
            <v>2.7</v>
          </cell>
          <cell r="E1584" t="str">
            <v>VALLE</v>
          </cell>
        </row>
        <row r="1585">
          <cell r="A1585" t="str">
            <v>17V36800</v>
          </cell>
          <cell r="B1585" t="str">
            <v>Langue - Picacho Candelaria - S.A. de las Guarumas</v>
          </cell>
          <cell r="C1585" t="str">
            <v>TI</v>
          </cell>
          <cell r="D1585">
            <v>12.78</v>
          </cell>
          <cell r="E1585" t="str">
            <v>VALLE</v>
          </cell>
        </row>
        <row r="1586">
          <cell r="A1586" t="str">
            <v>17V36900</v>
          </cell>
          <cell r="B1586" t="str">
            <v>San Francisco de Coray - Montecristo - La Flor</v>
          </cell>
          <cell r="C1586" t="str">
            <v>TI</v>
          </cell>
          <cell r="D1586">
            <v>8.27</v>
          </cell>
          <cell r="E1586" t="str">
            <v>VALLE</v>
          </cell>
        </row>
        <row r="1587">
          <cell r="A1587" t="str">
            <v>17V37000</v>
          </cell>
          <cell r="B1587" t="str">
            <v>San Francisco de Coray - Talpetate - Las Delicias</v>
          </cell>
          <cell r="C1587" t="str">
            <v>MS</v>
          </cell>
          <cell r="D1587">
            <v>7.74</v>
          </cell>
          <cell r="E1587" t="str">
            <v>VALLE</v>
          </cell>
        </row>
        <row r="1588">
          <cell r="A1588" t="str">
            <v>17V37610</v>
          </cell>
          <cell r="B1588" t="str">
            <v>Coray - La Libertad (de: Coray a: LD VA/FM)</v>
          </cell>
          <cell r="C1588" t="str">
            <v>MS</v>
          </cell>
          <cell r="D1588">
            <v>6</v>
          </cell>
          <cell r="E1588" t="str">
            <v>VALLE</v>
          </cell>
        </row>
        <row r="1589">
          <cell r="A1589" t="str">
            <v>17V37700</v>
          </cell>
          <cell r="B1589" t="str">
            <v>V366 - El Rincón de Moropocay</v>
          </cell>
          <cell r="C1589" t="str">
            <v>MS</v>
          </cell>
          <cell r="D1589">
            <v>17.27</v>
          </cell>
          <cell r="E1589" t="str">
            <v>VALLE</v>
          </cell>
        </row>
        <row r="1590">
          <cell r="A1590" t="str">
            <v>17V37900</v>
          </cell>
          <cell r="B1590" t="str">
            <v>V377 - EL Cantón del Ocotillo</v>
          </cell>
          <cell r="C1590" t="str">
            <v>TI</v>
          </cell>
          <cell r="D1590">
            <v>2.4</v>
          </cell>
          <cell r="E1590" t="str">
            <v>VALLE</v>
          </cell>
        </row>
        <row r="1591">
          <cell r="A1591" t="str">
            <v>17V38010</v>
          </cell>
          <cell r="B1591" t="str">
            <v>Ruta CA-1 - El Chaparral - Pespire (CA-1, Limite Deptal. Valle / CHO)</v>
          </cell>
          <cell r="C1591" t="str">
            <v>MS</v>
          </cell>
          <cell r="D1591">
            <v>7.1</v>
          </cell>
          <cell r="E1591" t="str">
            <v>VALLE</v>
          </cell>
        </row>
        <row r="1592">
          <cell r="A1592" t="str">
            <v>17V38100</v>
          </cell>
          <cell r="B1592" t="str">
            <v>V368 - Las Pilas</v>
          </cell>
          <cell r="C1592" t="str">
            <v>TI</v>
          </cell>
          <cell r="D1592">
            <v>3.8</v>
          </cell>
          <cell r="E1592" t="str">
            <v>VALLE</v>
          </cell>
        </row>
        <row r="1593">
          <cell r="A1593" t="str">
            <v>17V38200</v>
          </cell>
          <cell r="B1593" t="str">
            <v>V368 - Las Marias - El Mango</v>
          </cell>
          <cell r="C1593" t="str">
            <v>TI</v>
          </cell>
          <cell r="D1593">
            <v>2.25</v>
          </cell>
          <cell r="E1593" t="str">
            <v>VALLE</v>
          </cell>
        </row>
        <row r="1594">
          <cell r="A1594" t="str">
            <v>17V38300</v>
          </cell>
          <cell r="B1594" t="str">
            <v>V368 - Sobron</v>
          </cell>
          <cell r="C1594" t="str">
            <v>TI</v>
          </cell>
          <cell r="D1594">
            <v>1.72</v>
          </cell>
          <cell r="E1594" t="str">
            <v>VALLE</v>
          </cell>
        </row>
        <row r="1595">
          <cell r="A1595" t="str">
            <v>17V38400</v>
          </cell>
          <cell r="B1595" t="str">
            <v>V368 - Casas Nuevas Abajo</v>
          </cell>
          <cell r="C1595" t="str">
            <v>TI</v>
          </cell>
          <cell r="D1595">
            <v>3.81</v>
          </cell>
          <cell r="E1595" t="str">
            <v>VALLE</v>
          </cell>
        </row>
        <row r="1596">
          <cell r="A1596" t="str">
            <v>17V38500</v>
          </cell>
          <cell r="B1596" t="str">
            <v>V384 - Acceso Casas Nuevas Arriba</v>
          </cell>
          <cell r="C1596" t="str">
            <v>TI</v>
          </cell>
          <cell r="D1596">
            <v>0.7</v>
          </cell>
          <cell r="E1596" t="str">
            <v>VALLE</v>
          </cell>
        </row>
        <row r="1597">
          <cell r="A1597" t="str">
            <v>17V38600</v>
          </cell>
          <cell r="B1597" t="str">
            <v>V363 - Jicarito - Llanitos Verdes</v>
          </cell>
          <cell r="C1597" t="str">
            <v>TI</v>
          </cell>
          <cell r="D1597">
            <v>2.7</v>
          </cell>
          <cell r="E1597" t="str">
            <v>VALLE</v>
          </cell>
        </row>
        <row r="1598">
          <cell r="A1598" t="str">
            <v>17V38700</v>
          </cell>
          <cell r="B1598" t="str">
            <v>La Flor - El Carrizal - Tamayo</v>
          </cell>
          <cell r="C1598" t="str">
            <v>TI</v>
          </cell>
          <cell r="D1598">
            <v>4.3</v>
          </cell>
          <cell r="E1598" t="str">
            <v>VALLE</v>
          </cell>
        </row>
        <row r="1599">
          <cell r="A1599" t="str">
            <v>17V38800</v>
          </cell>
          <cell r="B1599" t="str">
            <v>Concepcion de Maria - El Aguacatal - Toncontin</v>
          </cell>
          <cell r="C1599" t="str">
            <v>TI</v>
          </cell>
          <cell r="D1599">
            <v>6.25</v>
          </cell>
          <cell r="E1599" t="str">
            <v>VALLE</v>
          </cell>
        </row>
        <row r="1600">
          <cell r="A1600" t="str">
            <v>17V38900</v>
          </cell>
          <cell r="B1600" t="str">
            <v>Concepcion de Maria - La Olivas - Banco de Material</v>
          </cell>
          <cell r="C1600" t="str">
            <v>TI</v>
          </cell>
          <cell r="D1600">
            <v>5.24</v>
          </cell>
          <cell r="E1600" t="str">
            <v>VALLE</v>
          </cell>
        </row>
        <row r="1601">
          <cell r="A1601" t="str">
            <v>17V39000</v>
          </cell>
          <cell r="B1601" t="str">
            <v>V389 - San Marcos - V362</v>
          </cell>
          <cell r="C1601" t="str">
            <v>MS</v>
          </cell>
          <cell r="D1601">
            <v>10.220000000000001</v>
          </cell>
          <cell r="E1601" t="str">
            <v>VALLE</v>
          </cell>
        </row>
        <row r="1602">
          <cell r="A1602" t="str">
            <v>17V40000</v>
          </cell>
          <cell r="B1602" t="str">
            <v>Jícaro Galán - La Cuesta</v>
          </cell>
          <cell r="C1602" t="str">
            <v>MS</v>
          </cell>
          <cell r="D1602">
            <v>8</v>
          </cell>
          <cell r="E1602" t="str">
            <v>VALLE</v>
          </cell>
        </row>
        <row r="1603">
          <cell r="A1603" t="str">
            <v>17V40600</v>
          </cell>
          <cell r="B1603" t="str">
            <v>V400 - El Obraje - Placita Obraje</v>
          </cell>
          <cell r="C1603" t="str">
            <v>MS</v>
          </cell>
          <cell r="D1603">
            <v>1.6</v>
          </cell>
          <cell r="E1603" t="str">
            <v>VALLE</v>
          </cell>
        </row>
        <row r="1604">
          <cell r="A1604" t="str">
            <v>17V40700</v>
          </cell>
          <cell r="B1604" t="str">
            <v>Ruta CA-1 - San Jerónimo - Guanacastal</v>
          </cell>
          <cell r="C1604" t="str">
            <v>TI</v>
          </cell>
          <cell r="D1604">
            <v>3.2</v>
          </cell>
          <cell r="E1604" t="str">
            <v>VALLE</v>
          </cell>
        </row>
        <row r="1605">
          <cell r="A1605" t="str">
            <v>17V40800</v>
          </cell>
          <cell r="B1605" t="str">
            <v>V407 - El Naranjo</v>
          </cell>
          <cell r="C1605" t="str">
            <v>TI</v>
          </cell>
          <cell r="D1605">
            <v>1</v>
          </cell>
          <cell r="E1605" t="str">
            <v>VALLE</v>
          </cell>
        </row>
        <row r="1606">
          <cell r="A1606" t="str">
            <v>17V43000</v>
          </cell>
          <cell r="B1606" t="str">
            <v>Puente Caucara - La Criba - Laure Arriba</v>
          </cell>
          <cell r="C1606" t="str">
            <v>MS</v>
          </cell>
          <cell r="D1606">
            <v>8.4</v>
          </cell>
          <cell r="E1606" t="str">
            <v>VALLE</v>
          </cell>
        </row>
        <row r="1607">
          <cell r="A1607" t="str">
            <v>17V43300</v>
          </cell>
          <cell r="B1607" t="str">
            <v>Ruta CA-1 - Agua Sarca</v>
          </cell>
          <cell r="C1607" t="str">
            <v>MS</v>
          </cell>
          <cell r="D1607">
            <v>1.6</v>
          </cell>
          <cell r="E1607" t="str">
            <v>VALLE</v>
          </cell>
        </row>
        <row r="1608">
          <cell r="A1608" t="str">
            <v>17V44000</v>
          </cell>
          <cell r="B1608" t="str">
            <v>Sampito - El Tablón - Las Pozas</v>
          </cell>
          <cell r="C1608" t="str">
            <v>TI</v>
          </cell>
          <cell r="D1608">
            <v>5.36</v>
          </cell>
          <cell r="E1608" t="str">
            <v>VALLE</v>
          </cell>
        </row>
        <row r="1609">
          <cell r="A1609" t="str">
            <v>17V44100</v>
          </cell>
          <cell r="B1609" t="str">
            <v xml:space="preserve"> V440 - El Terrero</v>
          </cell>
          <cell r="C1609" t="str">
            <v>TI</v>
          </cell>
          <cell r="D1609">
            <v>2.94</v>
          </cell>
          <cell r="E1609" t="str">
            <v>VALLE</v>
          </cell>
        </row>
        <row r="1610">
          <cell r="A1610" t="str">
            <v>17V44300</v>
          </cell>
          <cell r="B1610" t="str">
            <v xml:space="preserve">Aramecina - Santa Lucía - El Cantil </v>
          </cell>
          <cell r="C1610" t="str">
            <v>TI</v>
          </cell>
          <cell r="D1610">
            <v>10.37</v>
          </cell>
          <cell r="E1610" t="str">
            <v>VALLE</v>
          </cell>
        </row>
        <row r="1611">
          <cell r="A1611" t="str">
            <v>17V44400</v>
          </cell>
          <cell r="B1611" t="str">
            <v>Caridad - El Tablón - Ruta S112</v>
          </cell>
          <cell r="C1611" t="str">
            <v>MS</v>
          </cell>
          <cell r="D1611">
            <v>9.68</v>
          </cell>
          <cell r="E1611" t="str">
            <v>VALLE</v>
          </cell>
        </row>
        <row r="1612">
          <cell r="A1612" t="str">
            <v>18P01328</v>
          </cell>
          <cell r="B1612" t="str">
            <v>Ruta CA-13 Oriente, Blvd. El Progreso Zona Urbana (Trocha Sur)
Blvd. El Progreso (Salida Pte. La Democracia)</v>
          </cell>
          <cell r="C1612" t="str">
            <v>CA</v>
          </cell>
          <cell r="D1612">
            <v>1.39</v>
          </cell>
          <cell r="E1612" t="str">
            <v>YORO</v>
          </cell>
        </row>
        <row r="1613">
          <cell r="A1613" t="str">
            <v>18P01329</v>
          </cell>
          <cell r="B1613" t="str">
            <v>Ruta CA-13 Oriente, Blvd. El Progreso Zona Urbana (Trocha Norte)
Fin Blvd. El Progreso (Trocha Norte)</v>
          </cell>
          <cell r="C1613" t="str">
            <v>CA</v>
          </cell>
          <cell r="D1613">
            <v>1.39</v>
          </cell>
          <cell r="E1613" t="str">
            <v>YORO</v>
          </cell>
        </row>
        <row r="1614">
          <cell r="A1614" t="str">
            <v>18P01330</v>
          </cell>
          <cell r="B1614" t="str">
            <v>Ruta CA-13 Oriente, El Progreso - Límite Deptal. Yoro/Atlántida
El Progreso (Fin Blvd. El Progreso)</v>
          </cell>
          <cell r="C1614" t="str">
            <v>CA</v>
          </cell>
          <cell r="D1614">
            <v>24.39</v>
          </cell>
          <cell r="E1614" t="str">
            <v>YORO</v>
          </cell>
        </row>
        <row r="1615">
          <cell r="A1615" t="str">
            <v>18P02115</v>
          </cell>
          <cell r="B1615" t="str">
            <v>Ruta 21, Límite Deptal. Cortés/Yoro - Santa Rita de Yoro
Límite Deptal. Cortés/Yoro (Entrada Pte. Río Humuya)</v>
          </cell>
          <cell r="C1615" t="str">
            <v>CA</v>
          </cell>
          <cell r="D1615">
            <v>2.66</v>
          </cell>
          <cell r="E1615" t="str">
            <v>YORO</v>
          </cell>
        </row>
        <row r="1616">
          <cell r="A1616" t="str">
            <v>18P02120</v>
          </cell>
          <cell r="B1616" t="str">
            <v>Ruta 21, Santa Rita de Yoro - El Progreso
Santa Rita de Yoro (Desvío a Yoro por Ruta 23)</v>
          </cell>
          <cell r="C1616" t="str">
            <v>CA</v>
          </cell>
          <cell r="D1616">
            <v>23.07</v>
          </cell>
          <cell r="E1616" t="str">
            <v>YORO</v>
          </cell>
        </row>
        <row r="1617">
          <cell r="A1617" t="str">
            <v>18P02125</v>
          </cell>
          <cell r="B1617" t="str">
            <v>Ruta 21, El Progreso (Zona Urbana Ciudad El Progreso)
Entrada Pte. Río Pelo</v>
          </cell>
          <cell r="C1617" t="str">
            <v>CA</v>
          </cell>
          <cell r="D1617">
            <v>1.45</v>
          </cell>
          <cell r="E1617" t="str">
            <v>YORO</v>
          </cell>
        </row>
        <row r="1618">
          <cell r="A1618" t="str">
            <v>18P02310</v>
          </cell>
          <cell r="B1618" t="str">
            <v>Ruta 23, Santa Rita de Yoro - El Negrito
Santa Rita de Yoro (Desvío en Ruta 21, La Barca/El Progre</v>
          </cell>
          <cell r="C1618" t="str">
            <v>TD</v>
          </cell>
          <cell r="D1618">
            <v>33.35</v>
          </cell>
          <cell r="E1618" t="str">
            <v>YORO</v>
          </cell>
        </row>
        <row r="1619">
          <cell r="A1619" t="str">
            <v>18P02320</v>
          </cell>
          <cell r="B1619" t="str">
            <v>Ruta 23, El Negrito - Desvío a Yorito
Desvío a El Negrito</v>
          </cell>
          <cell r="C1619" t="str">
            <v>TD</v>
          </cell>
          <cell r="D1619">
            <v>55.65</v>
          </cell>
          <cell r="E1619" t="str">
            <v>YORO</v>
          </cell>
        </row>
        <row r="1620">
          <cell r="A1620" t="str">
            <v>18P02330</v>
          </cell>
          <cell r="B1620" t="str">
            <v>Ruta 23, Desvío a Yorito - Yoro
Desvío a Yorito y Sulaco por Ruta 43</v>
          </cell>
          <cell r="C1620" t="str">
            <v>TD</v>
          </cell>
          <cell r="D1620">
            <v>18.260000000000002</v>
          </cell>
          <cell r="E1620" t="str">
            <v>YORO</v>
          </cell>
        </row>
        <row r="1621">
          <cell r="A1621" t="str">
            <v>18P02335</v>
          </cell>
          <cell r="B1621" t="str">
            <v>Ruta 23, Desvío a Jocón - Zona Ubana Yoro (Plaza Central)
Desvío a Jocón</v>
          </cell>
          <cell r="C1621" t="str">
            <v>TD</v>
          </cell>
          <cell r="D1621">
            <v>0.8</v>
          </cell>
          <cell r="E1621" t="str">
            <v>YORO</v>
          </cell>
        </row>
        <row r="1622">
          <cell r="A1622" t="str">
            <v>18P02340</v>
          </cell>
          <cell r="B1622" t="str">
            <v>Ruta 23, Yoro - Jocón</v>
          </cell>
          <cell r="C1622" t="str">
            <v>MS</v>
          </cell>
          <cell r="D1622">
            <v>41.47</v>
          </cell>
          <cell r="E1622" t="str">
            <v>YORO</v>
          </cell>
        </row>
        <row r="1623">
          <cell r="A1623" t="str">
            <v>18P02350</v>
          </cell>
          <cell r="B1623" t="str">
            <v>Ruta 23, Jocón - Inicio Puente San Juan
Desvío a Jocón por Ruta 129</v>
          </cell>
          <cell r="C1623" t="str">
            <v>MS</v>
          </cell>
          <cell r="D1623">
            <v>17.48</v>
          </cell>
          <cell r="E1623" t="str">
            <v>YORO</v>
          </cell>
        </row>
        <row r="1624">
          <cell r="A1624" t="str">
            <v>18P02360</v>
          </cell>
          <cell r="B1624" t="str">
            <v>Ruta 23, Inicio Puente San Juan - San Lorenzo - Olanchito
Inicio Puente San Juan</v>
          </cell>
          <cell r="C1624" t="str">
            <v>TD</v>
          </cell>
          <cell r="D1624">
            <v>47.79</v>
          </cell>
          <cell r="E1624" t="str">
            <v>YORO</v>
          </cell>
        </row>
        <row r="1625">
          <cell r="A1625" t="str">
            <v>18P02370</v>
          </cell>
          <cell r="B1625" t="str">
            <v>Ruta 23, Olanchito - Mame
Olanchito (Inicio del pavimento)</v>
          </cell>
          <cell r="C1625" t="str">
            <v>CA</v>
          </cell>
          <cell r="D1625">
            <v>14.74</v>
          </cell>
          <cell r="E1625" t="str">
            <v>YORO</v>
          </cell>
        </row>
        <row r="1626">
          <cell r="A1626" t="str">
            <v>18P02372</v>
          </cell>
          <cell r="B1626" t="str">
            <v>Ruta 23, Mame - Límite Deptal. Yoro/Colón
Mame (Desvío a La Unión por Ruta 41)</v>
          </cell>
          <cell r="C1626" t="str">
            <v>CA</v>
          </cell>
          <cell r="D1626">
            <v>27.04</v>
          </cell>
          <cell r="E1626" t="str">
            <v>YORO</v>
          </cell>
        </row>
        <row r="1627">
          <cell r="A1627" t="str">
            <v>18P04170</v>
          </cell>
          <cell r="B1627" t="str">
            <v>Ruta 41, Límite Deptal. Olancho/Yoro - Mame
Límite Deptal. Olancho/Yoro (El Higueral)</v>
          </cell>
          <cell r="C1627" t="str">
            <v>MS</v>
          </cell>
          <cell r="D1627">
            <v>10.68</v>
          </cell>
          <cell r="E1627" t="str">
            <v>YORO</v>
          </cell>
        </row>
        <row r="1628">
          <cell r="A1628" t="str">
            <v>18P04360</v>
          </cell>
          <cell r="B1628" t="str">
            <v>Ruta 43, Límite Deptal. Fco. Morazan/Yoro - Sulaco
Límite Deptal. Fco. Morazán/Yoro (Vado Rio Siguapa)</v>
          </cell>
          <cell r="C1628" t="str">
            <v>MS</v>
          </cell>
          <cell r="D1628">
            <v>4.74</v>
          </cell>
          <cell r="E1628" t="str">
            <v>YORO</v>
          </cell>
        </row>
        <row r="1629">
          <cell r="A1629" t="str">
            <v>18P04370</v>
          </cell>
          <cell r="B1629" t="str">
            <v>Ruta 43, Sulaco - Yorito
Sulaco</v>
          </cell>
          <cell r="C1629" t="str">
            <v>MS</v>
          </cell>
          <cell r="D1629">
            <v>22.55</v>
          </cell>
          <cell r="E1629" t="str">
            <v>YORO</v>
          </cell>
        </row>
        <row r="1630">
          <cell r="A1630" t="str">
            <v>18P04380</v>
          </cell>
          <cell r="B1630" t="str">
            <v>Ruta 43, Yorito - Empalme con Ruta 23
Yorito (Plaza Central)</v>
          </cell>
          <cell r="C1630" t="str">
            <v>MS</v>
          </cell>
          <cell r="D1630">
            <v>14.61</v>
          </cell>
          <cell r="E1630" t="str">
            <v>YORO</v>
          </cell>
        </row>
        <row r="1631">
          <cell r="A1631" t="str">
            <v>18S06710</v>
          </cell>
          <cell r="B1631" t="str">
            <v>Ruta 67, Acceso a El Negrito
Desvío en Ruta 23 a Yoro, Km 242.68</v>
          </cell>
          <cell r="C1631" t="str">
            <v>CH</v>
          </cell>
          <cell r="D1631">
            <v>1.5</v>
          </cell>
          <cell r="E1631" t="str">
            <v>YORO</v>
          </cell>
        </row>
        <row r="1632">
          <cell r="A1632" t="str">
            <v>18S06910</v>
          </cell>
          <cell r="B1632" t="str">
            <v>Ruta 69, Acceso a Morazán
Desvío en Ruta 23, carretera a Yoro Km 254.12</v>
          </cell>
          <cell r="C1632" t="str">
            <v>CH</v>
          </cell>
          <cell r="D1632">
            <v>0.8</v>
          </cell>
          <cell r="E1632" t="str">
            <v>YORO</v>
          </cell>
        </row>
        <row r="1633">
          <cell r="A1633" t="str">
            <v>18S12910</v>
          </cell>
          <cell r="B1633" t="str">
            <v>Ruta 129, Coyoles Aldea (Empalme P023) - Coyoles Central</v>
          </cell>
          <cell r="C1633" t="str">
            <v>MS</v>
          </cell>
          <cell r="D1633">
            <v>3.4</v>
          </cell>
          <cell r="E1633" t="str">
            <v>YORO</v>
          </cell>
        </row>
        <row r="1634">
          <cell r="A1634" t="str">
            <v>18S12920</v>
          </cell>
          <cell r="B1634" t="str">
            <v>Ruta 129, Coyoles Central - El Cayo - Campo Rojo
Coyoles Central</v>
          </cell>
          <cell r="C1634" t="str">
            <v>MS</v>
          </cell>
          <cell r="D1634">
            <v>10.9</v>
          </cell>
          <cell r="E1634" t="str">
            <v>YORO</v>
          </cell>
        </row>
        <row r="1635">
          <cell r="A1635" t="str">
            <v>18S12930</v>
          </cell>
          <cell r="B1635" t="str">
            <v>Ruta 129, Campo Rojo - Arenal
Campo Rojo</v>
          </cell>
          <cell r="C1635" t="str">
            <v>MS</v>
          </cell>
          <cell r="D1635">
            <v>11.25</v>
          </cell>
          <cell r="E1635" t="str">
            <v>YORO</v>
          </cell>
        </row>
        <row r="1636">
          <cell r="A1636" t="str">
            <v>18S19010</v>
          </cell>
          <cell r="B1636" t="str">
            <v>Ruta 190, P023 - S129</v>
          </cell>
          <cell r="C1636" t="str">
            <v>TD</v>
          </cell>
          <cell r="D1636">
            <v>1.45</v>
          </cell>
          <cell r="E1636" t="str">
            <v>YORO</v>
          </cell>
        </row>
        <row r="1637">
          <cell r="A1637" t="str">
            <v>18V31120</v>
          </cell>
          <cell r="B1637" t="str">
            <v>CA-13 - Nueva Florida - Loma de Ocote (LD ATL/YO - Nueva Florida)</v>
          </cell>
          <cell r="C1637" t="str">
            <v>MS</v>
          </cell>
          <cell r="D1637">
            <v>4.6100000000000003</v>
          </cell>
          <cell r="E1637" t="str">
            <v>YORO</v>
          </cell>
        </row>
        <row r="1638">
          <cell r="A1638" t="str">
            <v>18V31130</v>
          </cell>
          <cell r="B1638" t="str">
            <v>CA-13 - Nueva Florida - Loma de Ocote (Nueva Florida - Loma de Ocote)</v>
          </cell>
          <cell r="C1638" t="str">
            <v>MS</v>
          </cell>
          <cell r="D1638">
            <v>12.32</v>
          </cell>
          <cell r="E1638" t="str">
            <v>YORO</v>
          </cell>
        </row>
        <row r="1639">
          <cell r="A1639" t="str">
            <v>18V37420</v>
          </cell>
          <cell r="B1639" t="str">
            <v>Minas de Oro - Victoria (de: LD COM/YO a: Victoria)</v>
          </cell>
          <cell r="C1639" t="str">
            <v>MS</v>
          </cell>
          <cell r="D1639">
            <v>1</v>
          </cell>
          <cell r="E1639" t="str">
            <v>YORO</v>
          </cell>
        </row>
        <row r="1640">
          <cell r="A1640" t="str">
            <v>18V39000</v>
          </cell>
          <cell r="B1640" t="str">
            <v>Bella Vista - Aldea La 36 - Batan</v>
          </cell>
          <cell r="C1640" t="str">
            <v>MS</v>
          </cell>
          <cell r="D1640">
            <v>11.8</v>
          </cell>
          <cell r="E1640" t="str">
            <v>YORO</v>
          </cell>
        </row>
        <row r="1641">
          <cell r="A1641" t="str">
            <v>18V39100</v>
          </cell>
          <cell r="B1641" t="str">
            <v>Las Delicias del Jute - Aldea La 40 - Estero de Indio</v>
          </cell>
          <cell r="C1641" t="str">
            <v>MS</v>
          </cell>
          <cell r="D1641">
            <v>12.5</v>
          </cell>
          <cell r="E1641" t="str">
            <v>YORO</v>
          </cell>
        </row>
        <row r="1642">
          <cell r="A1642" t="str">
            <v>18V39520</v>
          </cell>
          <cell r="B1642" t="str">
            <v>Mezapa (LD AT/YO Puente Batán) - Urraco Pueblo - Puente Rio Ulua</v>
          </cell>
          <cell r="C1642" t="str">
            <v>MS</v>
          </cell>
          <cell r="D1642">
            <v>22.61</v>
          </cell>
          <cell r="E1642" t="str">
            <v>YORO</v>
          </cell>
        </row>
        <row r="1643">
          <cell r="A1643" t="str">
            <v>18V57000</v>
          </cell>
          <cell r="B1643" t="str">
            <v>P023 - Ayapa - La Rosa</v>
          </cell>
          <cell r="C1643" t="str">
            <v>MS</v>
          </cell>
          <cell r="D1643">
            <v>7.6</v>
          </cell>
          <cell r="E1643" t="str">
            <v>YORO</v>
          </cell>
        </row>
        <row r="1644">
          <cell r="A1644" t="str">
            <v>18V57300</v>
          </cell>
          <cell r="B1644" t="str">
            <v>P023 - Las Lomas - La Trinidad</v>
          </cell>
          <cell r="C1644" t="str">
            <v>MS</v>
          </cell>
          <cell r="D1644">
            <v>6.25</v>
          </cell>
          <cell r="E1644" t="str">
            <v>YORO</v>
          </cell>
        </row>
        <row r="1645">
          <cell r="A1645" t="str">
            <v>18V57600</v>
          </cell>
          <cell r="B1645" t="str">
            <v>P043 - Lomitas - El Nance</v>
          </cell>
          <cell r="C1645" t="str">
            <v>MS</v>
          </cell>
          <cell r="D1645">
            <v>3</v>
          </cell>
          <cell r="E1645" t="str">
            <v>YORO</v>
          </cell>
        </row>
        <row r="1646">
          <cell r="A1646" t="str">
            <v>18V58000</v>
          </cell>
          <cell r="B1646" t="str">
            <v>P023 - Hacienda Vieja</v>
          </cell>
          <cell r="C1646" t="str">
            <v>MS</v>
          </cell>
          <cell r="D1646">
            <v>12</v>
          </cell>
          <cell r="E1646" t="str">
            <v>YORO</v>
          </cell>
        </row>
        <row r="1647">
          <cell r="A1647" t="str">
            <v>18V58100</v>
          </cell>
          <cell r="B1647" t="str">
            <v>Hacienda Vieja - El Ocotal - La Coroza</v>
          </cell>
          <cell r="C1647" t="str">
            <v>MS</v>
          </cell>
          <cell r="D1647">
            <v>32.049999999999997</v>
          </cell>
          <cell r="E1647" t="str">
            <v>YORO</v>
          </cell>
        </row>
        <row r="1648">
          <cell r="A1648" t="str">
            <v>18V58600</v>
          </cell>
          <cell r="B1648" t="str">
            <v>Chancaya - Subirana - Los Cedritos</v>
          </cell>
          <cell r="C1648" t="str">
            <v>MS</v>
          </cell>
          <cell r="D1648">
            <v>15.36</v>
          </cell>
          <cell r="E1648" t="str">
            <v>YORO</v>
          </cell>
        </row>
        <row r="1649">
          <cell r="A1649" t="str">
            <v>18V58900</v>
          </cell>
          <cell r="B1649" t="str">
            <v>Camalote - Los Murillos - Cuevitas</v>
          </cell>
          <cell r="C1649" t="str">
            <v>MS</v>
          </cell>
          <cell r="D1649">
            <v>5.31</v>
          </cell>
          <cell r="E1649" t="str">
            <v>YORO</v>
          </cell>
        </row>
        <row r="1650">
          <cell r="A1650" t="str">
            <v>18V59000</v>
          </cell>
          <cell r="B1650" t="str">
            <v>V592 - Monterrey - El Cangrejal</v>
          </cell>
          <cell r="C1650" t="str">
            <v>MS</v>
          </cell>
          <cell r="D1650">
            <v>15.95</v>
          </cell>
          <cell r="E1650" t="str">
            <v>YORO</v>
          </cell>
        </row>
        <row r="1651">
          <cell r="A1651" t="str">
            <v>18V59200</v>
          </cell>
          <cell r="B1651" t="str">
            <v>P023 - Camalote</v>
          </cell>
          <cell r="C1651" t="str">
            <v>MS</v>
          </cell>
          <cell r="D1651">
            <v>7.7</v>
          </cell>
          <cell r="E1651" t="str">
            <v>YORO</v>
          </cell>
        </row>
        <row r="1652">
          <cell r="A1652" t="str">
            <v>18V59500</v>
          </cell>
          <cell r="B1652" t="str">
            <v>Mojimán - Nueva Esperanza - Camalote</v>
          </cell>
          <cell r="C1652" t="str">
            <v>MS</v>
          </cell>
          <cell r="D1652">
            <v>2.85</v>
          </cell>
          <cell r="E1652" t="str">
            <v>YORO</v>
          </cell>
        </row>
        <row r="1653">
          <cell r="A1653" t="str">
            <v>18V59600</v>
          </cell>
          <cell r="B1653" t="str">
            <v>P023 - Mojimán</v>
          </cell>
          <cell r="C1653" t="str">
            <v>MS</v>
          </cell>
          <cell r="D1653">
            <v>2.8</v>
          </cell>
          <cell r="E1653" t="str">
            <v>YORO</v>
          </cell>
        </row>
        <row r="1654">
          <cell r="A1654" t="str">
            <v>18V59700</v>
          </cell>
          <cell r="B1654" t="str">
            <v>Mojimán - Linda Vista</v>
          </cell>
          <cell r="C1654" t="str">
            <v>TI</v>
          </cell>
          <cell r="D1654">
            <v>4.75</v>
          </cell>
          <cell r="E1654" t="str">
            <v>YORO</v>
          </cell>
        </row>
        <row r="1655">
          <cell r="A1655" t="str">
            <v>18V60000</v>
          </cell>
          <cell r="B1655" t="str">
            <v>Morazán - Ocote Paulino - Loma de Ocote</v>
          </cell>
          <cell r="C1655" t="str">
            <v>MS</v>
          </cell>
          <cell r="D1655">
            <v>32.159999999999997</v>
          </cell>
          <cell r="E1655" t="str">
            <v>YORO</v>
          </cell>
        </row>
        <row r="1656">
          <cell r="A1656" t="str">
            <v>18V60500</v>
          </cell>
          <cell r="B1656" t="str">
            <v>El Negrito - San José</v>
          </cell>
          <cell r="C1656" t="str">
            <v>MS</v>
          </cell>
          <cell r="D1656">
            <v>17.12</v>
          </cell>
          <cell r="E1656" t="str">
            <v>YORO</v>
          </cell>
        </row>
        <row r="1657">
          <cell r="A1657" t="str">
            <v>18V60600</v>
          </cell>
          <cell r="B1657" t="str">
            <v>San José - Colonia 10 de Julio (Ca-13)</v>
          </cell>
          <cell r="C1657" t="str">
            <v>MS</v>
          </cell>
          <cell r="D1657">
            <v>17.84</v>
          </cell>
          <cell r="E1657" t="str">
            <v>YORO</v>
          </cell>
        </row>
        <row r="1658">
          <cell r="A1658" t="str">
            <v>18V61000</v>
          </cell>
          <cell r="B1658" t="str">
            <v>Pata de Gallina - La Laja</v>
          </cell>
          <cell r="C1658" t="str">
            <v>MS</v>
          </cell>
          <cell r="D1658">
            <v>24.32</v>
          </cell>
          <cell r="E1658" t="str">
            <v>YORO</v>
          </cell>
        </row>
        <row r="1659">
          <cell r="A1659" t="str">
            <v>18V61500</v>
          </cell>
          <cell r="B1659" t="str">
            <v>El Desmonte - Victoria</v>
          </cell>
          <cell r="C1659" t="str">
            <v>MS</v>
          </cell>
          <cell r="D1659">
            <v>13</v>
          </cell>
          <cell r="E1659" t="str">
            <v>YORO</v>
          </cell>
        </row>
        <row r="1660">
          <cell r="A1660" t="str">
            <v>18V61610</v>
          </cell>
          <cell r="B1660" t="str">
            <v>Sulaco - El Jaral - Potrerillos (Sulaco - LD YO/FM)</v>
          </cell>
          <cell r="C1660" t="str">
            <v>MS</v>
          </cell>
          <cell r="D1660">
            <v>2.59</v>
          </cell>
          <cell r="E1660" t="str">
            <v>YORO</v>
          </cell>
        </row>
        <row r="1661">
          <cell r="A1661" t="str">
            <v>18V61720</v>
          </cell>
          <cell r="B1661" t="str">
            <v>Mangulile - Yodeco (de: LD OL/YORO a: Yodeco)</v>
          </cell>
          <cell r="C1661" t="str">
            <v>MS</v>
          </cell>
          <cell r="D1661">
            <v>29.92</v>
          </cell>
          <cell r="E1661" t="str">
            <v>YORO</v>
          </cell>
        </row>
        <row r="1662">
          <cell r="A1662" t="str">
            <v>18V61900</v>
          </cell>
          <cell r="B1662" t="str">
            <v>Medina - Nerones</v>
          </cell>
          <cell r="C1662" t="str">
            <v>MS</v>
          </cell>
          <cell r="D1662">
            <v>3.25</v>
          </cell>
          <cell r="E1662" t="str">
            <v>YORO</v>
          </cell>
        </row>
        <row r="1663">
          <cell r="A1663" t="str">
            <v>18V62000</v>
          </cell>
          <cell r="B1663" t="str">
            <v>San José - Coyoles Central</v>
          </cell>
          <cell r="C1663" t="str">
            <v>MS</v>
          </cell>
          <cell r="D1663">
            <v>5.5</v>
          </cell>
          <cell r="E1663" t="str">
            <v>YORO</v>
          </cell>
        </row>
        <row r="1664">
          <cell r="A1664" t="str">
            <v>18V62100</v>
          </cell>
          <cell r="B1664" t="str">
            <v>P023 - Potrerillos - Teguajinal</v>
          </cell>
          <cell r="C1664" t="str">
            <v>MS</v>
          </cell>
          <cell r="D1664">
            <v>10.1</v>
          </cell>
          <cell r="E1664" t="str">
            <v>YORO</v>
          </cell>
        </row>
        <row r="1665">
          <cell r="A1665" t="str">
            <v>18V62200</v>
          </cell>
          <cell r="B1665" t="str">
            <v>Medina - Las Flores</v>
          </cell>
          <cell r="C1665" t="str">
            <v>MS</v>
          </cell>
          <cell r="D1665">
            <v>4.5999999999999996</v>
          </cell>
          <cell r="E1665" t="str">
            <v>YORO</v>
          </cell>
        </row>
        <row r="1666">
          <cell r="A1666" t="str">
            <v>18V62300</v>
          </cell>
          <cell r="B1666" t="str">
            <v>Teguajinal - Campo Rojo</v>
          </cell>
          <cell r="C1666" t="str">
            <v>MS</v>
          </cell>
          <cell r="D1666">
            <v>18.899999999999999</v>
          </cell>
          <cell r="E1666" t="str">
            <v>YORO</v>
          </cell>
        </row>
        <row r="1667">
          <cell r="A1667" t="str">
            <v>18V62400</v>
          </cell>
          <cell r="B1667" t="str">
            <v>P023 - Santa Bárbara</v>
          </cell>
          <cell r="C1667" t="str">
            <v>MS</v>
          </cell>
          <cell r="D1667">
            <v>1.6</v>
          </cell>
          <cell r="E1667" t="str">
            <v>YORO</v>
          </cell>
        </row>
        <row r="1668">
          <cell r="A1668" t="str">
            <v>18V62500</v>
          </cell>
          <cell r="B1668" t="str">
            <v>P023 - Tacualtuste</v>
          </cell>
          <cell r="C1668" t="str">
            <v>MS</v>
          </cell>
          <cell r="D1668">
            <v>0.4</v>
          </cell>
          <cell r="E1668" t="str">
            <v>YORO</v>
          </cell>
        </row>
        <row r="1669">
          <cell r="A1669" t="str">
            <v>18V62600</v>
          </cell>
          <cell r="B1669" t="str">
            <v>P023 - El Nance</v>
          </cell>
          <cell r="C1669" t="str">
            <v>MS</v>
          </cell>
          <cell r="D1669">
            <v>0.4</v>
          </cell>
          <cell r="E1669" t="str">
            <v>YORO</v>
          </cell>
        </row>
        <row r="1670">
          <cell r="A1670" t="str">
            <v>18V62700</v>
          </cell>
          <cell r="B1670" t="str">
            <v>P023 - Las Minas - San Dimas</v>
          </cell>
          <cell r="C1670" t="str">
            <v>MS</v>
          </cell>
          <cell r="D1670">
            <v>2</v>
          </cell>
          <cell r="E1670" t="str">
            <v>YORO</v>
          </cell>
        </row>
        <row r="1671">
          <cell r="A1671" t="str">
            <v>18V62800</v>
          </cell>
          <cell r="B1671" t="str">
            <v>S129 - Santa Cruz</v>
          </cell>
          <cell r="C1671" t="str">
            <v>MS</v>
          </cell>
          <cell r="D1671">
            <v>0.5</v>
          </cell>
          <cell r="E1671" t="str">
            <v>YORO</v>
          </cell>
        </row>
        <row r="1672">
          <cell r="A1672" t="str">
            <v>18V62900</v>
          </cell>
          <cell r="B1672" t="str">
            <v>P023 - San Juán</v>
          </cell>
          <cell r="C1672" t="str">
            <v>MS</v>
          </cell>
          <cell r="D1672">
            <v>1.85</v>
          </cell>
          <cell r="E1672" t="str">
            <v>YORO</v>
          </cell>
        </row>
        <row r="1673">
          <cell r="A1673" t="str">
            <v>18V63000</v>
          </cell>
          <cell r="B1673" t="str">
            <v>P023 - Los Horcones</v>
          </cell>
          <cell r="C1673" t="str">
            <v>MS</v>
          </cell>
          <cell r="D1673">
            <v>1.4</v>
          </cell>
          <cell r="E1673" t="str">
            <v>YORO</v>
          </cell>
        </row>
        <row r="1674">
          <cell r="A1674" t="str">
            <v>18V63100</v>
          </cell>
          <cell r="B1674" t="str">
            <v>San Lorenzo - San Lorenzo Arriba</v>
          </cell>
          <cell r="C1674" t="str">
            <v>MS</v>
          </cell>
          <cell r="D1674">
            <v>1.2</v>
          </cell>
          <cell r="E1674" t="str">
            <v>YORO</v>
          </cell>
        </row>
        <row r="1675">
          <cell r="A1675" t="str">
            <v>18V63200</v>
          </cell>
          <cell r="B1675" t="str">
            <v>P023 - San Marcos - Santa Rosa</v>
          </cell>
          <cell r="C1675" t="str">
            <v>MS</v>
          </cell>
          <cell r="D1675">
            <v>2.4</v>
          </cell>
          <cell r="E1675" t="str">
            <v>YORO</v>
          </cell>
        </row>
        <row r="1676">
          <cell r="A1676" t="str">
            <v>18V63300</v>
          </cell>
          <cell r="B1676" t="str">
            <v>P023 - La Lima</v>
          </cell>
          <cell r="C1676" t="str">
            <v>MS</v>
          </cell>
          <cell r="D1676">
            <v>5.6</v>
          </cell>
          <cell r="E1676" t="str">
            <v>YORO</v>
          </cell>
        </row>
        <row r="1677">
          <cell r="A1677" t="str">
            <v>18V63400</v>
          </cell>
          <cell r="B1677" t="str">
            <v>La Lima - La Hicaca</v>
          </cell>
          <cell r="C1677" t="str">
            <v>TI</v>
          </cell>
          <cell r="D1677">
            <v>5</v>
          </cell>
          <cell r="E1677" t="str">
            <v>YORO</v>
          </cell>
        </row>
        <row r="1678">
          <cell r="A1678" t="str">
            <v>18V63700</v>
          </cell>
          <cell r="B1678" t="str">
            <v>S129 - Zapamatepe</v>
          </cell>
          <cell r="C1678" t="str">
            <v>MS</v>
          </cell>
          <cell r="D1678">
            <v>7.7</v>
          </cell>
          <cell r="E1678" t="str">
            <v>YORO</v>
          </cell>
        </row>
        <row r="1679">
          <cell r="A1679" t="str">
            <v>18V63800</v>
          </cell>
          <cell r="B1679" t="str">
            <v>S129 - Teguajal</v>
          </cell>
          <cell r="C1679" t="str">
            <v>MS</v>
          </cell>
          <cell r="D1679">
            <v>2.5499999999999998</v>
          </cell>
          <cell r="E1679" t="str">
            <v>YORO</v>
          </cell>
        </row>
        <row r="1680">
          <cell r="A1680" t="str">
            <v>18V63900</v>
          </cell>
          <cell r="B1680" t="str">
            <v>V623 (Teguajinal) - Nombre de Jesus - Trojas Aldea</v>
          </cell>
          <cell r="C1680" t="str">
            <v>MS</v>
          </cell>
          <cell r="D1680">
            <v>12.9</v>
          </cell>
          <cell r="E1680" t="str">
            <v>YORO</v>
          </cell>
        </row>
        <row r="1681">
          <cell r="A1681" t="str">
            <v>18V64000</v>
          </cell>
          <cell r="B1681" t="str">
            <v>Trojas Aldea - Trojas B</v>
          </cell>
          <cell r="C1681" t="str">
            <v>MS</v>
          </cell>
          <cell r="D1681">
            <v>2.54</v>
          </cell>
          <cell r="E1681" t="str">
            <v>YORO</v>
          </cell>
        </row>
        <row r="1682">
          <cell r="A1682" t="str">
            <v>18V64100</v>
          </cell>
          <cell r="B1682" t="str">
            <v>Nombre de Jesus - Limones 4</v>
          </cell>
          <cell r="C1682" t="str">
            <v>MS</v>
          </cell>
          <cell r="D1682">
            <v>1.94</v>
          </cell>
          <cell r="E1682" t="str">
            <v>YORO</v>
          </cell>
        </row>
        <row r="1683">
          <cell r="A1683" t="str">
            <v>18V64200</v>
          </cell>
          <cell r="B1683" t="str">
            <v>V623 - Calpules Aldea</v>
          </cell>
          <cell r="C1683" t="str">
            <v>TI</v>
          </cell>
          <cell r="D1683">
            <v>4.8</v>
          </cell>
          <cell r="E1683" t="str">
            <v>YORO</v>
          </cell>
        </row>
        <row r="1684">
          <cell r="A1684" t="str">
            <v>18V64310</v>
          </cell>
          <cell r="B1684" t="str">
            <v>Olanchito - El Juncal - CA-13 (de: Olanchito a: LD YO/COL)</v>
          </cell>
          <cell r="C1684" t="str">
            <v>MS</v>
          </cell>
          <cell r="D1684">
            <v>31.87</v>
          </cell>
          <cell r="E1684" t="str">
            <v>YORO</v>
          </cell>
        </row>
        <row r="1685">
          <cell r="A1685" t="str">
            <v>18V64400</v>
          </cell>
          <cell r="B1685" t="str">
            <v>El Ocote - El Ocote Abajo</v>
          </cell>
          <cell r="C1685" t="str">
            <v>TI</v>
          </cell>
          <cell r="D1685">
            <v>1.93</v>
          </cell>
          <cell r="E1685" t="str">
            <v>YORO</v>
          </cell>
        </row>
        <row r="1686">
          <cell r="A1686" t="str">
            <v>18V64600</v>
          </cell>
          <cell r="B1686" t="str">
            <v>Juncal - Carbajal - LD Yoro/Colón - Elixir</v>
          </cell>
          <cell r="C1686" t="str">
            <v>MS</v>
          </cell>
          <cell r="D1686">
            <v>19</v>
          </cell>
          <cell r="E1686" t="str">
            <v>YORO</v>
          </cell>
        </row>
        <row r="1687">
          <cell r="A1687" t="str">
            <v>18V65200</v>
          </cell>
          <cell r="B1687" t="str">
            <v>P023 - Puerto Escondido</v>
          </cell>
          <cell r="C1687" t="str">
            <v>TI</v>
          </cell>
          <cell r="D1687">
            <v>0.5</v>
          </cell>
          <cell r="E1687" t="str">
            <v>YORO</v>
          </cell>
        </row>
        <row r="1688">
          <cell r="A1688" t="str">
            <v>18V65300</v>
          </cell>
          <cell r="B1688" t="str">
            <v>P023 - La Sabana - Barranco</v>
          </cell>
          <cell r="C1688" t="str">
            <v>MS</v>
          </cell>
          <cell r="D1688">
            <v>1.85</v>
          </cell>
          <cell r="E1688" t="str">
            <v>YORO</v>
          </cell>
        </row>
        <row r="1689">
          <cell r="A1689" t="str">
            <v>18V65400</v>
          </cell>
          <cell r="B1689" t="str">
            <v>P023 - Maloa</v>
          </cell>
          <cell r="C1689" t="str">
            <v>MS</v>
          </cell>
          <cell r="D1689">
            <v>3.5</v>
          </cell>
          <cell r="E1689" t="str">
            <v>YORO</v>
          </cell>
        </row>
        <row r="1690">
          <cell r="A1690" t="str">
            <v>18V65500</v>
          </cell>
          <cell r="B1690" t="str">
            <v>P023 - San Francisco</v>
          </cell>
          <cell r="C1690" t="str">
            <v>MS</v>
          </cell>
          <cell r="D1690">
            <v>0.8</v>
          </cell>
          <cell r="E1690" t="str">
            <v>YORO</v>
          </cell>
        </row>
        <row r="1691">
          <cell r="A1691" t="str">
            <v>18V68800</v>
          </cell>
          <cell r="B1691" t="str">
            <v>Brisas de Monga - Río Aguán No.6</v>
          </cell>
          <cell r="C1691" t="str">
            <v>MS</v>
          </cell>
          <cell r="D1691">
            <v>1.7</v>
          </cell>
          <cell r="E1691" t="str">
            <v>YORO</v>
          </cell>
        </row>
        <row r="1692">
          <cell r="A1692" t="str">
            <v>18V68900</v>
          </cell>
          <cell r="B1692" t="str">
            <v>El Agricultor - Río Aguán No.5</v>
          </cell>
          <cell r="C1692" t="str">
            <v>MS</v>
          </cell>
          <cell r="D1692">
            <v>2.1</v>
          </cell>
          <cell r="E1692" t="str">
            <v>YORO</v>
          </cell>
        </row>
        <row r="1693">
          <cell r="A1693" t="str">
            <v>18V69000</v>
          </cell>
          <cell r="B1693" t="str">
            <v>P023 - Río Aguan No.4</v>
          </cell>
          <cell r="C1693" t="str">
            <v>MS</v>
          </cell>
          <cell r="D1693">
            <v>1.2</v>
          </cell>
          <cell r="E1693" t="str">
            <v>YORO</v>
          </cell>
        </row>
        <row r="1694">
          <cell r="A1694" t="str">
            <v>18V69100</v>
          </cell>
          <cell r="B1694" t="str">
            <v>Agua Caliente - Río Aguán No.3</v>
          </cell>
          <cell r="C1694" t="str">
            <v>MS</v>
          </cell>
          <cell r="D1694">
            <v>1</v>
          </cell>
          <cell r="E1694" t="str">
            <v>YORO</v>
          </cell>
        </row>
        <row r="1695">
          <cell r="A1695" t="str">
            <v>18V69200</v>
          </cell>
          <cell r="B1695" t="str">
            <v>P023 - Campo Nuevo - P023</v>
          </cell>
          <cell r="C1695" t="str">
            <v>MS</v>
          </cell>
          <cell r="D1695">
            <v>5.2</v>
          </cell>
          <cell r="E1695" t="str">
            <v>YORO</v>
          </cell>
        </row>
        <row r="1696">
          <cell r="A1696" t="str">
            <v>18V69300</v>
          </cell>
          <cell r="B1696" t="str">
            <v>P023 - Rio Aguán No.1</v>
          </cell>
          <cell r="C1696" t="str">
            <v>MS</v>
          </cell>
          <cell r="D1696">
            <v>3.6</v>
          </cell>
          <cell r="E1696" t="str">
            <v>YORO</v>
          </cell>
        </row>
        <row r="1697">
          <cell r="A1697" t="str">
            <v>18V69400</v>
          </cell>
          <cell r="B1697" t="str">
            <v>P023 - Lomitas</v>
          </cell>
          <cell r="C1697" t="str">
            <v>MS</v>
          </cell>
          <cell r="D1697">
            <v>1</v>
          </cell>
          <cell r="E1697" t="str">
            <v>YORO</v>
          </cell>
        </row>
        <row r="1698">
          <cell r="A1698" t="str">
            <v>18V75610</v>
          </cell>
          <cell r="B1698" t="str">
            <v>V395 - Meroa Río - Pte. Toloa (Pte. Río Toloa - L.D. Yoro/Atlantida )</v>
          </cell>
          <cell r="C1698" t="str">
            <v>MS</v>
          </cell>
          <cell r="D1698">
            <v>5.68</v>
          </cell>
          <cell r="E1698" t="str">
            <v>YORO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Diario"/>
      <sheetName val="Hoja1"/>
    </sheetNames>
    <sheetDataSet>
      <sheetData sheetId="0">
        <row r="1">
          <cell r="B1" t="str">
            <v xml:space="preserve">             Banco Central de Honduras</v>
          </cell>
          <cell r="E1" t="str">
            <v/>
          </cell>
        </row>
        <row r="2">
          <cell r="B2" t="str">
            <v>Departamento Internacional</v>
          </cell>
        </row>
        <row r="3">
          <cell r="B3" t="str">
            <v xml:space="preserve">                      Sección De Revisión y Control</v>
          </cell>
        </row>
        <row r="4">
          <cell r="B4" t="str">
            <v>Control de Remesas en Tránsito, Cheques Pendientes y Modificaciones</v>
          </cell>
        </row>
        <row r="5">
          <cell r="B5">
            <v>38251</v>
          </cell>
        </row>
        <row r="6">
          <cell r="D6" t="str">
            <v>EN US DOLAR</v>
          </cell>
        </row>
        <row r="7">
          <cell r="G7">
            <v>18.421199999999999</v>
          </cell>
        </row>
        <row r="8">
          <cell r="B8" t="str">
            <v>Detalle de Cheques Pendientes de Pago</v>
          </cell>
        </row>
        <row r="9">
          <cell r="D9" t="str">
            <v>Saldo</v>
          </cell>
          <cell r="E9" t="str">
            <v>Cheques</v>
          </cell>
          <cell r="F9" t="str">
            <v>Cheques</v>
          </cell>
          <cell r="G9" t="str">
            <v>Saldo</v>
          </cell>
        </row>
        <row r="10">
          <cell r="D10" t="str">
            <v>Anterior</v>
          </cell>
          <cell r="E10" t="str">
            <v>Emitidos</v>
          </cell>
          <cell r="F10" t="str">
            <v>Pagados</v>
          </cell>
          <cell r="G10" t="str">
            <v>Actual</v>
          </cell>
        </row>
        <row r="12">
          <cell r="B12">
            <v>0</v>
          </cell>
          <cell r="C12" t="str">
            <v>Subasta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C13" t="str">
            <v>Otros Chq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C14" t="str">
            <v>Total Chq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6">
          <cell r="B16">
            <v>0</v>
          </cell>
          <cell r="C16" t="str">
            <v>Subasta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C17" t="str">
            <v>Otros Chq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C18" t="str">
            <v>Total Chq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20">
          <cell r="B20">
            <v>0</v>
          </cell>
          <cell r="C20" t="str">
            <v>Subasta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C21" t="str">
            <v>Otros Chq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C22" t="str">
            <v>Total Chq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4">
          <cell r="B24">
            <v>0</v>
          </cell>
          <cell r="C24" t="str">
            <v>Subasta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C25" t="str">
            <v>Otros Chq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C26" t="str">
            <v>Total Chq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8">
          <cell r="B28">
            <v>0</v>
          </cell>
          <cell r="C28" t="str">
            <v>Subasta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C29" t="str">
            <v>Otros Chq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>Total Chq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2">
          <cell r="B32">
            <v>0</v>
          </cell>
          <cell r="C32" t="str">
            <v>Subasta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Otros Chq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C34" t="str">
            <v>Total Chq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6">
          <cell r="B36">
            <v>0</v>
          </cell>
          <cell r="C36" t="str">
            <v>Subasta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C37" t="str">
            <v>Otros Chq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C38" t="str">
            <v>Total Chq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40">
          <cell r="B40">
            <v>0</v>
          </cell>
          <cell r="C40" t="str">
            <v>Subasta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C41" t="str">
            <v>Otros Chq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C42" t="str">
            <v>Total Chq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4">
          <cell r="B44">
            <v>0</v>
          </cell>
          <cell r="C44" t="str">
            <v>Subasta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C45" t="str">
            <v>Otros Chq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C46" t="str">
            <v>Total Chq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8">
          <cell r="B48">
            <v>0</v>
          </cell>
          <cell r="C48" t="str">
            <v>Subasta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C49" t="str">
            <v>Otros Chq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C50" t="str">
            <v>Total Chq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2">
          <cell r="B52">
            <v>0</v>
          </cell>
          <cell r="C52" t="str">
            <v>Subasta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C53" t="str">
            <v>Otros Chq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 t="str">
            <v>Total Chq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6">
          <cell r="B56">
            <v>0</v>
          </cell>
          <cell r="C56" t="str">
            <v>Subasta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C57" t="str">
            <v>Otros Chq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C58" t="str">
            <v>Total Chq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60">
          <cell r="B60">
            <v>0</v>
          </cell>
          <cell r="C60" t="str">
            <v>Subasta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C61" t="str">
            <v>Otros Chq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C62" t="str">
            <v>Total Chq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4">
          <cell r="B64">
            <v>0</v>
          </cell>
          <cell r="C64" t="str">
            <v>Subasta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C65" t="str">
            <v>Otros Chq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C66" t="str">
            <v>Total Chq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8">
          <cell r="B68">
            <v>0</v>
          </cell>
          <cell r="C68" t="str">
            <v>Subasta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C69" t="str">
            <v>Otros Chq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C70" t="str">
            <v>Total Chq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2">
          <cell r="B72">
            <v>0</v>
          </cell>
          <cell r="C72" t="str">
            <v>Subasta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C73" t="str">
            <v>Otros Chq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C74" t="str">
            <v>Total Chq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6">
          <cell r="B76">
            <v>0</v>
          </cell>
          <cell r="C76" t="str">
            <v>Subasta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C77" t="str">
            <v>Otros Chq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C78" t="str">
            <v>Total Chq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80">
          <cell r="B80">
            <v>0</v>
          </cell>
          <cell r="C80" t="str">
            <v>Subasta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C81" t="str">
            <v>Otros Chq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C82" t="str">
            <v>Total Chq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4">
          <cell r="B84">
            <v>0</v>
          </cell>
          <cell r="C84" t="str">
            <v>Subasta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C85" t="str">
            <v>Otros Chq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C86" t="str">
            <v>Total Chq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8">
          <cell r="B88">
            <v>0</v>
          </cell>
          <cell r="C88" t="str">
            <v>Subasta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C89" t="str">
            <v>Otros Chq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C90" t="str">
            <v>Total Chq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2">
          <cell r="B92">
            <v>0</v>
          </cell>
          <cell r="C92" t="str">
            <v>Subasta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C93" t="str">
            <v>Otros Chq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C94" t="str">
            <v>Total Chq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6">
          <cell r="B96">
            <v>0</v>
          </cell>
          <cell r="C96" t="str">
            <v>Subasta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C97" t="str">
            <v>Otros Chq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C98" t="str">
            <v>Total Chq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100">
          <cell r="B100">
            <v>0</v>
          </cell>
          <cell r="C100" t="str">
            <v>Subasta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C101" t="str">
            <v>Otros Chq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C102" t="str">
            <v>Total Chq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4">
          <cell r="B104">
            <v>0</v>
          </cell>
          <cell r="C104" t="str">
            <v>Subasta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C105" t="str">
            <v>Otros Chq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C106" t="str">
            <v>Total Chq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8">
          <cell r="B108">
            <v>0</v>
          </cell>
          <cell r="C108" t="str">
            <v>Subasta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C109" t="str">
            <v>Otros Chq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C110" t="str">
            <v>Total Chq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  <row r="112">
          <cell r="B112">
            <v>0</v>
          </cell>
          <cell r="C112" t="str">
            <v>Subasta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C113" t="str">
            <v>Otros Chq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C114" t="str">
            <v>Total Chq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6">
          <cell r="B116">
            <v>0</v>
          </cell>
          <cell r="C116" t="str">
            <v>Subasta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C117" t="str">
            <v>Otros Chq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C118" t="str">
            <v>Total Chq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20">
          <cell r="B120">
            <v>0</v>
          </cell>
          <cell r="C120" t="str">
            <v>Subasta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C121" t="str">
            <v>Otros Chq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C122" t="str">
            <v>Total Chq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4">
          <cell r="B124">
            <v>0</v>
          </cell>
          <cell r="C124" t="str">
            <v>Subasta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C125" t="str">
            <v>Otros Chq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C126" t="str">
            <v>Total Chq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8">
          <cell r="B128">
            <v>0</v>
          </cell>
          <cell r="C128" t="str">
            <v>Subasta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C129" t="str">
            <v>Otros Chq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C130" t="str">
            <v>Total Chq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2">
          <cell r="B132">
            <v>0</v>
          </cell>
          <cell r="C132" t="str">
            <v>Subasta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C133" t="str">
            <v>Otros Chq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C134" t="str">
            <v>Total Chq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6">
          <cell r="B136" t="str">
            <v>Citibank, N.Y.</v>
          </cell>
          <cell r="C136" t="str">
            <v>Subasta</v>
          </cell>
          <cell r="D136">
            <v>1879500</v>
          </cell>
          <cell r="E136">
            <v>514940</v>
          </cell>
          <cell r="F136">
            <v>1176660</v>
          </cell>
          <cell r="G136">
            <v>1217780</v>
          </cell>
        </row>
        <row r="137">
          <cell r="C137" t="str">
            <v>Otros Chq</v>
          </cell>
          <cell r="D137">
            <v>732488.95</v>
          </cell>
          <cell r="E137">
            <v>91000.41</v>
          </cell>
          <cell r="F137">
            <v>75911.210000000006</v>
          </cell>
          <cell r="G137">
            <v>747578.15</v>
          </cell>
        </row>
        <row r="138">
          <cell r="C138" t="str">
            <v>Total Chq</v>
          </cell>
          <cell r="D138">
            <v>2611988.9500000002</v>
          </cell>
          <cell r="E138">
            <v>605940.41</v>
          </cell>
          <cell r="F138">
            <v>1252571.21</v>
          </cell>
          <cell r="G138">
            <v>1965358.15</v>
          </cell>
        </row>
        <row r="140">
          <cell r="B140">
            <v>0</v>
          </cell>
          <cell r="C140" t="str">
            <v>Subasta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C141" t="str">
            <v>Otros Chq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C142" t="str">
            <v>Total Chq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4">
          <cell r="B144">
            <v>0</v>
          </cell>
          <cell r="C144" t="str">
            <v>Subasta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C145" t="str">
            <v>Otros Chq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C146" t="str">
            <v>Total Chq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8">
          <cell r="B148">
            <v>0</v>
          </cell>
          <cell r="C148" t="str">
            <v>Subasta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C149" t="str">
            <v>Otros Chq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C150" t="str">
            <v>Total Chq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2">
          <cell r="B152">
            <v>0</v>
          </cell>
          <cell r="C152" t="str">
            <v>Subasta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C153" t="str">
            <v>Otros Chq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C154" t="str">
            <v>Total Chq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6">
          <cell r="B156">
            <v>0</v>
          </cell>
          <cell r="C156" t="str">
            <v>Subasta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C157" t="str">
            <v>Otros Chq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C158" t="str">
            <v>Total Chq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60">
          <cell r="B160">
            <v>0</v>
          </cell>
          <cell r="C160" t="str">
            <v>Subasta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C161" t="str">
            <v>Otros Chq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C162" t="str">
            <v>Total Chq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4">
          <cell r="B164">
            <v>0</v>
          </cell>
          <cell r="C164" t="str">
            <v>Subasta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C165" t="str">
            <v>Otros Chq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C166" t="str">
            <v>Total Chq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8">
          <cell r="B168">
            <v>0</v>
          </cell>
          <cell r="C168" t="str">
            <v>Subasta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C169" t="str">
            <v>Otros Chq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C170" t="str">
            <v>Total Chq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2">
          <cell r="B172">
            <v>0</v>
          </cell>
          <cell r="C172" t="str">
            <v>Subasta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C173" t="str">
            <v>Otros Chq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C174" t="str">
            <v>Total Chq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6">
          <cell r="B176">
            <v>0</v>
          </cell>
          <cell r="C176" t="str">
            <v>Subasta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C177" t="str">
            <v>Otros Chq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C178" t="str">
            <v>Total Chq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80">
          <cell r="B180">
            <v>0</v>
          </cell>
          <cell r="C180" t="str">
            <v>Subasta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</row>
        <row r="181">
          <cell r="C181" t="str">
            <v>Otros Chq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</row>
        <row r="182">
          <cell r="C182" t="str">
            <v>Total Chq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4">
          <cell r="B184">
            <v>0</v>
          </cell>
          <cell r="C184" t="str">
            <v>Subasta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C185" t="str">
            <v>Otros Chq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C186" t="str">
            <v>Total Chq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8">
          <cell r="B188">
            <v>0</v>
          </cell>
          <cell r="C188" t="str">
            <v>Subasta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C189" t="str">
            <v>Otros Chq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C190" t="str">
            <v>Total Chq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2">
          <cell r="B192">
            <v>0</v>
          </cell>
          <cell r="C192" t="str">
            <v>Subasta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C193" t="str">
            <v>Otros Chq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C194" t="str">
            <v>Total Chq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6">
          <cell r="C196" t="str">
            <v>Subasta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C197" t="str">
            <v>Otros Chq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C198" t="str">
            <v>Total Chq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200">
          <cell r="B200">
            <v>0</v>
          </cell>
          <cell r="C200" t="str">
            <v>Subasta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C201" t="str">
            <v>Otros Chq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C202" t="str">
            <v>Total Chq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4">
          <cell r="B204">
            <v>0</v>
          </cell>
          <cell r="C204" t="str">
            <v>Subasta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C205" t="str">
            <v>Otros Chq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C206" t="str">
            <v>Total Chq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8">
          <cell r="B208">
            <v>0</v>
          </cell>
          <cell r="C208" t="str">
            <v>Subasta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C209" t="str">
            <v>Otros Chq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C210" t="str">
            <v>Total Chq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2">
          <cell r="B212">
            <v>0</v>
          </cell>
          <cell r="C212" t="str">
            <v>Subasta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C213" t="str">
            <v>Otros Chq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C214" t="str">
            <v>Total Chq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6">
          <cell r="B216">
            <v>0</v>
          </cell>
          <cell r="C216" t="str">
            <v>Subasta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C217" t="str">
            <v>Otros Chq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C218" t="str">
            <v>Total Chq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20">
          <cell r="B220">
            <v>0</v>
          </cell>
          <cell r="C220" t="str">
            <v>Subasta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C221" t="str">
            <v>Otros Chq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C222" t="str">
            <v>Total Chq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4">
          <cell r="B224">
            <v>0</v>
          </cell>
          <cell r="C224" t="str">
            <v>Subasta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C225" t="str">
            <v>Otros Chq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C226" t="str">
            <v>Total Chq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8">
          <cell r="B228">
            <v>0</v>
          </cell>
          <cell r="C228" t="str">
            <v>Subasta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C229" t="str">
            <v>Otros Chq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</row>
        <row r="230">
          <cell r="C230" t="str">
            <v>Total Chq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2">
          <cell r="B232">
            <v>0</v>
          </cell>
          <cell r="C232" t="str">
            <v>Subasta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</row>
        <row r="233">
          <cell r="C233" t="str">
            <v>Otros Chq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C234" t="str">
            <v>Total Chq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6">
          <cell r="B236">
            <v>0</v>
          </cell>
          <cell r="C236" t="str">
            <v>Subasta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C237" t="str">
            <v>Otros Chq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C238" t="str">
            <v>Total Chq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40">
          <cell r="B240">
            <v>0</v>
          </cell>
          <cell r="C240" t="str">
            <v>Subasta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C241" t="str">
            <v>Otros Chq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C242" t="str">
            <v>Total Chq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4">
          <cell r="B244">
            <v>0</v>
          </cell>
          <cell r="C244" t="str">
            <v>Subasta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C245" t="str">
            <v>Otros Chq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C246" t="str">
            <v>Total Chq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8">
          <cell r="B248">
            <v>0</v>
          </cell>
          <cell r="C248" t="str">
            <v>Subasta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C249" t="str">
            <v>Otros Chq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C250" t="str">
            <v>Total Chq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2">
          <cell r="B252">
            <v>0</v>
          </cell>
          <cell r="C252" t="str">
            <v>Subasta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C253" t="str">
            <v>Otros Chq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C254" t="str">
            <v>Total Chq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6">
          <cell r="B256">
            <v>0</v>
          </cell>
          <cell r="C256" t="str">
            <v>Subasta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C257" t="str">
            <v>Otros Chq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 t="str">
            <v>Total Chq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60">
          <cell r="B260">
            <v>0</v>
          </cell>
          <cell r="C260" t="str">
            <v>Subasta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C261" t="str">
            <v>Otros Chq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C262" t="str">
            <v>Total Chq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4">
          <cell r="B264">
            <v>0</v>
          </cell>
          <cell r="C264" t="str">
            <v>Subasta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C265" t="str">
            <v>Otros Chq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C266" t="str">
            <v>Total Chq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8">
          <cell r="B268">
            <v>0</v>
          </cell>
          <cell r="C268" t="str">
            <v>Subasta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C269" t="str">
            <v>Otros Chq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C270" t="str">
            <v>Total Chq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2">
          <cell r="B272">
            <v>0</v>
          </cell>
          <cell r="C272" t="str">
            <v>Subasta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C273" t="str">
            <v>Otros Chq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C274" t="str">
            <v>Total Chq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6">
          <cell r="B276">
            <v>0</v>
          </cell>
          <cell r="C276" t="str">
            <v>Subasta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C277" t="str">
            <v>Otros Chq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</row>
        <row r="278">
          <cell r="C278" t="str">
            <v>Total Chq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80">
          <cell r="B280">
            <v>0</v>
          </cell>
          <cell r="C280" t="str">
            <v>Subasta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C281" t="str">
            <v>Otros Chq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C282" t="str">
            <v>Total Chq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4">
          <cell r="B284">
            <v>0</v>
          </cell>
          <cell r="C284" t="str">
            <v>Subasta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C285" t="str">
            <v>Otros Chq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C286" t="str">
            <v>Total Chq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8">
          <cell r="B288">
            <v>0</v>
          </cell>
          <cell r="C288" t="str">
            <v>Subasta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C289" t="str">
            <v>Otros Chq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C290" t="str">
            <v>Total Chq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2">
          <cell r="B292">
            <v>0</v>
          </cell>
          <cell r="C292" t="str">
            <v>Subasta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C293" t="str">
            <v>Otros Chq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C294" t="str">
            <v>Total Chq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6">
          <cell r="B296">
            <v>0</v>
          </cell>
          <cell r="C296" t="str">
            <v>Subasta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C297" t="str">
            <v>Otros Chq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C298" t="str">
            <v>Total Chq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300">
          <cell r="B300">
            <v>0</v>
          </cell>
          <cell r="C300" t="str">
            <v>Subasta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C301" t="str">
            <v>Otros Chq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C302" t="str">
            <v>Total Chq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4">
          <cell r="B304">
            <v>0</v>
          </cell>
          <cell r="C304" t="str">
            <v>Subasta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C305" t="str">
            <v>Otros Chq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C306" t="str">
            <v>Total Chq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8">
          <cell r="B308">
            <v>0</v>
          </cell>
          <cell r="C308" t="str">
            <v>Subasta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C309" t="str">
            <v>Otros Chq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C310" t="str">
            <v>Total Chq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2">
          <cell r="B312">
            <v>0</v>
          </cell>
          <cell r="C312" t="str">
            <v>Subasta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C313" t="str">
            <v>Otros Chq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C314" t="str">
            <v>Total Chq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6">
          <cell r="B316">
            <v>0</v>
          </cell>
          <cell r="C316" t="str">
            <v>Subasta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C317" t="str">
            <v>Otros Chq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C318" t="str">
            <v>Total Chq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20">
          <cell r="B320">
            <v>0</v>
          </cell>
          <cell r="C320" t="str">
            <v>Subasta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C321" t="str">
            <v>Otros Chq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C322" t="str">
            <v>Total Chq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4">
          <cell r="B324">
            <v>0</v>
          </cell>
          <cell r="C324" t="str">
            <v>Subasta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C325" t="str">
            <v>Otros Chq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C326" t="str">
            <v>Total Chq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8">
          <cell r="B328">
            <v>0</v>
          </cell>
          <cell r="C328" t="str">
            <v>Subasta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C329" t="str">
            <v>Otros Chq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C330" t="str">
            <v>Total Chq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2">
          <cell r="B332">
            <v>0</v>
          </cell>
          <cell r="C332" t="str">
            <v>Subasta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C333" t="str">
            <v>Otros Chq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C334" t="str">
            <v>Total Chq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6">
          <cell r="B336">
            <v>0</v>
          </cell>
          <cell r="C336" t="str">
            <v>Subasta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C337" t="str">
            <v>Otros Chq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C338" t="str">
            <v>Total Chq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40">
          <cell r="B340">
            <v>0</v>
          </cell>
          <cell r="C340" t="str">
            <v>Subasta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C341" t="str">
            <v>Otros Chq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C342" t="str">
            <v>Total Chq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4">
          <cell r="B344">
            <v>0</v>
          </cell>
          <cell r="C344" t="str">
            <v>Subasta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C345" t="str">
            <v>Otros Chq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C346" t="str">
            <v>Total Chq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8">
          <cell r="B348">
            <v>0</v>
          </cell>
          <cell r="C348" t="str">
            <v>Subasta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C349" t="str">
            <v>Otros Chq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C350" t="str">
            <v>Total Chq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2">
          <cell r="B352">
            <v>0</v>
          </cell>
          <cell r="C352" t="str">
            <v>Subasta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C353" t="str">
            <v>Otros Chq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C354" t="str">
            <v>Total Chq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6">
          <cell r="B356">
            <v>0</v>
          </cell>
          <cell r="C356" t="str">
            <v>Subasta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C357" t="str">
            <v>Otros Chq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C358" t="str">
            <v>Total Chq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60">
          <cell r="B360">
            <v>0</v>
          </cell>
          <cell r="C360" t="str">
            <v>Subasta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C361" t="str">
            <v>Otros Chq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C362" t="str">
            <v>Total Chq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4">
          <cell r="B364">
            <v>0</v>
          </cell>
          <cell r="C364" t="str">
            <v>Subasta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C365" t="str">
            <v>Otros Chq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C366" t="str">
            <v>Total Chq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8">
          <cell r="B368">
            <v>0</v>
          </cell>
          <cell r="C368" t="str">
            <v>Subasta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C369" t="str">
            <v>Otros Chq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C370" t="str">
            <v>Total Chq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2">
          <cell r="B372">
            <v>0</v>
          </cell>
          <cell r="C372" t="str">
            <v>Subasta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C373" t="str">
            <v>Otros Chq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C374" t="str">
            <v>Total Chq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6">
          <cell r="B376">
            <v>0</v>
          </cell>
          <cell r="C376" t="str">
            <v>Subasta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C377" t="str">
            <v>Otros Chq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C378" t="str">
            <v>Total Chq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80">
          <cell r="B380">
            <v>0</v>
          </cell>
          <cell r="C380" t="str">
            <v>Subasta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C381" t="str">
            <v>Otros Chq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C382" t="str">
            <v>Total Chq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4">
          <cell r="B384">
            <v>0</v>
          </cell>
          <cell r="C384" t="str">
            <v>Subasta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C385" t="str">
            <v>Otros Chq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C386" t="str">
            <v>Total Chq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8">
          <cell r="B388">
            <v>0</v>
          </cell>
          <cell r="C388" t="str">
            <v>Subasta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C389" t="str">
            <v>Otros Chq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C390" t="str">
            <v>Total Chq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2">
          <cell r="B392">
            <v>0</v>
          </cell>
          <cell r="C392" t="str">
            <v>Subasta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C393" t="str">
            <v>Otros Chq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C394" t="str">
            <v>Total Chq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6">
          <cell r="B396">
            <v>0</v>
          </cell>
          <cell r="C396" t="str">
            <v>Subasta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C397" t="str">
            <v>Otros Chq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C398" t="str">
            <v>Total Chq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400">
          <cell r="B400">
            <v>0</v>
          </cell>
          <cell r="C400" t="str">
            <v>Subasta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C401" t="str">
            <v>Otros Chq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C402" t="str">
            <v>Total Chq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4">
          <cell r="B404">
            <v>0</v>
          </cell>
          <cell r="C404" t="str">
            <v>Subasta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C405" t="str">
            <v>Otros Chq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C406" t="str">
            <v>Total Chq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8">
          <cell r="B408">
            <v>0</v>
          </cell>
          <cell r="C408" t="str">
            <v>Subasta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C409" t="str">
            <v>Otros Chq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C410" t="str">
            <v>Total Chq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2">
          <cell r="B412">
            <v>0</v>
          </cell>
          <cell r="C412" t="str">
            <v>Subasta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C413" t="str">
            <v>Otros Chq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C414" t="str">
            <v>Total Chq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6">
          <cell r="B416">
            <v>0</v>
          </cell>
          <cell r="C416" t="str">
            <v>Subasta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C417" t="str">
            <v>Otros Chq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C418" t="str">
            <v>Total Chq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20">
          <cell r="B420">
            <v>0</v>
          </cell>
          <cell r="C420" t="str">
            <v>Subasta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C421" t="str">
            <v>Otros Chq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C422" t="str">
            <v>Total Chq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4">
          <cell r="B424">
            <v>0</v>
          </cell>
          <cell r="C424" t="str">
            <v>Subasta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C425" t="str">
            <v>Otros Chq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C426" t="str">
            <v>Total Chq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8">
          <cell r="B428">
            <v>0</v>
          </cell>
          <cell r="C428" t="str">
            <v>Subasta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C429" t="str">
            <v>Otros Chq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C430" t="str">
            <v>Total Chq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2">
          <cell r="B432">
            <v>0</v>
          </cell>
          <cell r="C432" t="str">
            <v>Subasta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C433" t="str">
            <v>Otros Chq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C434" t="str">
            <v>Total Chq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6">
          <cell r="B436">
            <v>0</v>
          </cell>
          <cell r="C436" t="str">
            <v>Subasta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C437" t="str">
            <v>Otros Chq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C438" t="str">
            <v>Total Chq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40">
          <cell r="B440">
            <v>0</v>
          </cell>
          <cell r="C440" t="str">
            <v>Subasta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C441" t="str">
            <v>Otros Chq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C442" t="str">
            <v>Total Chq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4">
          <cell r="B444">
            <v>0</v>
          </cell>
          <cell r="C444" t="str">
            <v>Subasta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C445" t="str">
            <v>Otros Chq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C446" t="str">
            <v>Total Chq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8">
          <cell r="B448">
            <v>0</v>
          </cell>
          <cell r="C448" t="str">
            <v>Subasta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C449" t="str">
            <v>Otros Chq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C450" t="str">
            <v>Total Chq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2">
          <cell r="B452">
            <v>0</v>
          </cell>
          <cell r="C452" t="str">
            <v>Subasta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C453" t="str">
            <v>Otros Chq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C454" t="str">
            <v>Total Chq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6">
          <cell r="B456">
            <v>0</v>
          </cell>
          <cell r="C456" t="str">
            <v>Subasta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C457" t="str">
            <v>Otros Chq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C458" t="str">
            <v>Total Chq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60">
          <cell r="B460">
            <v>0</v>
          </cell>
          <cell r="C460" t="str">
            <v>Subasta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C461" t="str">
            <v>Otros Chq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C462" t="str">
            <v>Total Chq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4">
          <cell r="B464">
            <v>0</v>
          </cell>
          <cell r="C464" t="str">
            <v>Subasta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C465" t="str">
            <v>Otros Chq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C466" t="str">
            <v>Total Chq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8">
          <cell r="B468">
            <v>0</v>
          </cell>
          <cell r="C468" t="str">
            <v>Subasta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C469" t="str">
            <v>Otros Chq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C470" t="str">
            <v>Total Chq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2">
          <cell r="B472">
            <v>0</v>
          </cell>
          <cell r="C472" t="str">
            <v>Subasta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C473" t="str">
            <v>Otros Chq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C474" t="str">
            <v>Total Chq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6">
          <cell r="B476">
            <v>0</v>
          </cell>
          <cell r="C476" t="str">
            <v>Subasta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C477" t="str">
            <v>Otros Chq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C478" t="str">
            <v>Total Chq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80">
          <cell r="B480">
            <v>0</v>
          </cell>
          <cell r="C480" t="str">
            <v>Subasta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C481" t="str">
            <v>Otros Chq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C482" t="str">
            <v>Total Chq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4">
          <cell r="B484">
            <v>0</v>
          </cell>
          <cell r="C484" t="str">
            <v>Subasta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C485" t="str">
            <v>Otros Chq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C486" t="str">
            <v>Total Chq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8">
          <cell r="B488">
            <v>0</v>
          </cell>
          <cell r="C488" t="str">
            <v>Subasta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C489" t="str">
            <v>Otros Chq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C490" t="str">
            <v>Total Chq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2">
          <cell r="B492">
            <v>0</v>
          </cell>
          <cell r="C492" t="str">
            <v>Subasta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C493" t="str">
            <v>Otros Chq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C494" t="str">
            <v>Total Chq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6">
          <cell r="B496">
            <v>0</v>
          </cell>
          <cell r="C496" t="str">
            <v>Subasta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C497" t="str">
            <v>Otros Chq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C498" t="str">
            <v>Total Chq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500">
          <cell r="B500">
            <v>0</v>
          </cell>
          <cell r="C500" t="str">
            <v>Subasta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C501" t="str">
            <v>Otros Chq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C502" t="str">
            <v>Total Chq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4">
          <cell r="B504">
            <v>0</v>
          </cell>
          <cell r="C504" t="str">
            <v>Subasta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C505" t="str">
            <v>Otros Chq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C506" t="str">
            <v>Total Chq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8">
          <cell r="B508">
            <v>0</v>
          </cell>
          <cell r="C508" t="str">
            <v>Subasta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C509" t="str">
            <v>Otros Chq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C510" t="str">
            <v>Total Chq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2">
          <cell r="B512">
            <v>0</v>
          </cell>
          <cell r="C512" t="str">
            <v>Subasta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C513" t="str">
            <v>Otros Chq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C514" t="str">
            <v>Total Chq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6">
          <cell r="B516">
            <v>0</v>
          </cell>
          <cell r="C516" t="str">
            <v>Subasta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C517" t="str">
            <v>Otros Chq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C518" t="str">
            <v>Total Chq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20">
          <cell r="B520">
            <v>0</v>
          </cell>
          <cell r="C520" t="str">
            <v>Subasta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C521" t="str">
            <v>Otros Chq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C522" t="str">
            <v>Total Chq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4">
          <cell r="B524">
            <v>0</v>
          </cell>
          <cell r="C524" t="str">
            <v>Subasta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C525" t="str">
            <v>Otros Chq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C526" t="str">
            <v>Total Chq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8">
          <cell r="B528">
            <v>0</v>
          </cell>
          <cell r="C528" t="str">
            <v>Subasta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C529" t="str">
            <v>Otros Chq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C530" t="str">
            <v>Total Chq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2">
          <cell r="B532">
            <v>0</v>
          </cell>
          <cell r="C532" t="str">
            <v>Subasta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C533" t="str">
            <v>Otros Chq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C534" t="str">
            <v>Total Chq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6">
          <cell r="B536">
            <v>0</v>
          </cell>
          <cell r="C536" t="str">
            <v>Subasta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C537" t="str">
            <v>Otros Chq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C538" t="str">
            <v>Total Chq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40">
          <cell r="B540">
            <v>0</v>
          </cell>
          <cell r="C540" t="str">
            <v>Subasta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C541" t="str">
            <v>Otros Chq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C542" t="str">
            <v>Total Chq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4">
          <cell r="B544">
            <v>0</v>
          </cell>
          <cell r="C544" t="str">
            <v>Subasta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C545" t="str">
            <v>Otros Chq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C546" t="str">
            <v>Total Chq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</row>
        <row r="548">
          <cell r="B548">
            <v>0</v>
          </cell>
          <cell r="C548" t="str">
            <v>Subasta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C549" t="str">
            <v>Otros Chq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C550" t="str">
            <v>Total Chq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2">
          <cell r="B552">
            <v>0</v>
          </cell>
          <cell r="C552" t="str">
            <v>Subasta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C553" t="str">
            <v>Otros Chq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C554" t="str">
            <v>Total Chq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6">
          <cell r="B556">
            <v>0</v>
          </cell>
          <cell r="C556" t="str">
            <v>Subasta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C557" t="str">
            <v>Otros Chq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C558" t="str">
            <v>Total Chq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60">
          <cell r="B560">
            <v>0</v>
          </cell>
          <cell r="C560" t="str">
            <v>Subasta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C561" t="str">
            <v>Otros Chq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C562" t="str">
            <v>Total Chq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</row>
        <row r="564">
          <cell r="B564">
            <v>0</v>
          </cell>
          <cell r="C564" t="str">
            <v>Subasta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</row>
        <row r="565">
          <cell r="C565" t="str">
            <v>Otros Chq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</row>
        <row r="566">
          <cell r="C566" t="str">
            <v>Total Chq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</row>
        <row r="568">
          <cell r="B568">
            <v>0</v>
          </cell>
          <cell r="C568" t="str">
            <v>Subasta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</row>
        <row r="569">
          <cell r="C569" t="str">
            <v>Otros Chq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</row>
        <row r="570">
          <cell r="C570" t="str">
            <v>Total Chq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</row>
        <row r="572">
          <cell r="C572" t="str">
            <v>Totales</v>
          </cell>
          <cell r="D572">
            <v>2611988.9500000002</v>
          </cell>
          <cell r="E572">
            <v>605940.41</v>
          </cell>
          <cell r="F572">
            <v>1252571.21</v>
          </cell>
          <cell r="G572">
            <v>1965358.15</v>
          </cell>
        </row>
        <row r="575">
          <cell r="B575" t="str">
            <v>Detalle de Remesas en Tránsito</v>
          </cell>
        </row>
        <row r="576">
          <cell r="D576" t="str">
            <v>Saldo</v>
          </cell>
          <cell r="E576" t="str">
            <v>Remesas</v>
          </cell>
          <cell r="F576" t="str">
            <v>Remesas</v>
          </cell>
          <cell r="G576" t="str">
            <v>Saldo</v>
          </cell>
        </row>
        <row r="577">
          <cell r="D577" t="str">
            <v>Anterior</v>
          </cell>
          <cell r="E577" t="str">
            <v>Enviadas</v>
          </cell>
          <cell r="F577" t="str">
            <v>Confirmadas</v>
          </cell>
          <cell r="G577" t="str">
            <v>Actual</v>
          </cell>
        </row>
        <row r="579">
          <cell r="B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</row>
        <row r="580">
          <cell r="B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</row>
        <row r="581">
          <cell r="B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</row>
        <row r="582">
          <cell r="B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</row>
        <row r="583">
          <cell r="B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</row>
        <row r="584">
          <cell r="B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</row>
        <row r="585">
          <cell r="B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</row>
        <row r="586">
          <cell r="B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</row>
        <row r="587">
          <cell r="B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</row>
        <row r="588">
          <cell r="B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</row>
        <row r="589">
          <cell r="B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</row>
        <row r="590">
          <cell r="B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</row>
        <row r="591">
          <cell r="B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</row>
        <row r="592">
          <cell r="B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</row>
        <row r="593">
          <cell r="B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</row>
        <row r="594">
          <cell r="B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</row>
        <row r="595">
          <cell r="B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</row>
        <row r="596">
          <cell r="B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</row>
        <row r="597">
          <cell r="B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</row>
        <row r="598">
          <cell r="B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</row>
        <row r="599">
          <cell r="B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</row>
        <row r="600">
          <cell r="B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</row>
        <row r="601">
          <cell r="B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</row>
        <row r="602">
          <cell r="B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</row>
        <row r="603">
          <cell r="B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</row>
        <row r="604">
          <cell r="B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</row>
        <row r="605">
          <cell r="B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</row>
        <row r="606">
          <cell r="B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B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</row>
        <row r="608">
          <cell r="B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</row>
        <row r="609">
          <cell r="B609">
            <v>0</v>
          </cell>
          <cell r="C609" t="str">
            <v>*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</row>
        <row r="610">
          <cell r="B610" t="str">
            <v>Citibank, N.Y.</v>
          </cell>
          <cell r="D610">
            <v>1084880.4100000067</v>
          </cell>
          <cell r="E610">
            <v>1152611.04</v>
          </cell>
          <cell r="F610">
            <v>0</v>
          </cell>
          <cell r="G610">
            <v>2237491.4500000067</v>
          </cell>
        </row>
        <row r="611">
          <cell r="B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</row>
        <row r="612">
          <cell r="B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</row>
        <row r="613">
          <cell r="B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</row>
        <row r="614">
          <cell r="B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</row>
        <row r="615">
          <cell r="B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</row>
        <row r="616">
          <cell r="B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B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</row>
        <row r="618">
          <cell r="B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</row>
        <row r="619">
          <cell r="B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</row>
        <row r="620">
          <cell r="B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</row>
        <row r="621">
          <cell r="B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</row>
        <row r="622">
          <cell r="B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</row>
        <row r="623">
          <cell r="B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</row>
        <row r="624">
          <cell r="B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</row>
        <row r="625">
          <cell r="B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</row>
        <row r="626">
          <cell r="B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</row>
        <row r="627">
          <cell r="B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B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B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B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</row>
        <row r="631">
          <cell r="B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</row>
        <row r="632">
          <cell r="B632" t="str">
            <v>Citibank NY Cta. Encaje</v>
          </cell>
          <cell r="D632">
            <v>150000</v>
          </cell>
          <cell r="E632">
            <v>3050000</v>
          </cell>
          <cell r="F632">
            <v>0</v>
          </cell>
          <cell r="G632">
            <v>3200000</v>
          </cell>
        </row>
        <row r="633">
          <cell r="B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</row>
        <row r="634">
          <cell r="B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</row>
        <row r="635">
          <cell r="B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</row>
        <row r="636">
          <cell r="B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</row>
        <row r="637">
          <cell r="B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</row>
        <row r="638">
          <cell r="B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</row>
        <row r="639">
          <cell r="B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</row>
        <row r="640">
          <cell r="B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</row>
        <row r="641">
          <cell r="B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</row>
        <row r="642">
          <cell r="B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</row>
        <row r="643">
          <cell r="B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</row>
        <row r="644">
          <cell r="B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</row>
        <row r="645">
          <cell r="B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</row>
        <row r="646">
          <cell r="B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</row>
        <row r="647">
          <cell r="B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</row>
        <row r="648">
          <cell r="B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B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</row>
        <row r="650">
          <cell r="B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</row>
        <row r="651">
          <cell r="B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</row>
        <row r="652">
          <cell r="B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</row>
        <row r="653">
          <cell r="B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</row>
        <row r="654">
          <cell r="B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</row>
        <row r="655">
          <cell r="B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</row>
        <row r="656">
          <cell r="B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</row>
        <row r="657">
          <cell r="B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</row>
        <row r="658">
          <cell r="B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</row>
        <row r="659">
          <cell r="B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</row>
        <row r="660">
          <cell r="B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</row>
        <row r="661">
          <cell r="B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B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</row>
        <row r="664">
          <cell r="B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</row>
        <row r="666">
          <cell r="B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</row>
        <row r="668">
          <cell r="B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</row>
        <row r="669">
          <cell r="B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</row>
        <row r="670">
          <cell r="B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</row>
        <row r="671">
          <cell r="B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</row>
        <row r="673">
          <cell r="B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</row>
        <row r="674">
          <cell r="B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</row>
        <row r="675">
          <cell r="B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</row>
        <row r="676">
          <cell r="B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</row>
        <row r="677">
          <cell r="B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</row>
        <row r="678">
          <cell r="B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</row>
        <row r="679">
          <cell r="B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</row>
        <row r="680">
          <cell r="B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</row>
        <row r="681">
          <cell r="B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</row>
        <row r="682">
          <cell r="B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</row>
        <row r="683">
          <cell r="B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</row>
        <row r="684">
          <cell r="B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</row>
        <row r="685">
          <cell r="B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</row>
        <row r="686">
          <cell r="B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</row>
        <row r="687">
          <cell r="B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</row>
        <row r="688">
          <cell r="B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</row>
        <row r="689">
          <cell r="B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</row>
        <row r="690">
          <cell r="B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</row>
        <row r="691">
          <cell r="B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</row>
        <row r="692">
          <cell r="B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</row>
        <row r="693">
          <cell r="B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</row>
        <row r="694">
          <cell r="B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</row>
        <row r="695">
          <cell r="B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B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</row>
        <row r="697">
          <cell r="B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</row>
        <row r="698">
          <cell r="B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</row>
        <row r="699">
          <cell r="B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</row>
        <row r="703">
          <cell r="B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</row>
        <row r="704">
          <cell r="B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</row>
        <row r="705">
          <cell r="B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</row>
        <row r="706">
          <cell r="B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</row>
        <row r="707">
          <cell r="B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</row>
        <row r="708">
          <cell r="B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</row>
        <row r="709">
          <cell r="B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</row>
        <row r="710">
          <cell r="B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</row>
        <row r="711">
          <cell r="B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</row>
        <row r="712">
          <cell r="B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</row>
        <row r="713">
          <cell r="B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</row>
        <row r="714">
          <cell r="B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</row>
        <row r="715">
          <cell r="B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</row>
        <row r="716">
          <cell r="B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</row>
        <row r="717">
          <cell r="B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</row>
        <row r="718">
          <cell r="B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</row>
        <row r="719">
          <cell r="B719">
            <v>0</v>
          </cell>
        </row>
        <row r="720">
          <cell r="C720" t="str">
            <v>Totales</v>
          </cell>
          <cell r="D720">
            <v>1234880.4100000067</v>
          </cell>
          <cell r="E720">
            <v>4202611.04</v>
          </cell>
          <cell r="F720">
            <v>0</v>
          </cell>
          <cell r="G720">
            <v>5437491.4500000067</v>
          </cell>
        </row>
        <row r="722">
          <cell r="E722" t="str">
            <v/>
          </cell>
        </row>
        <row r="723">
          <cell r="B723" t="str">
            <v>Control de Modificaciones</v>
          </cell>
        </row>
        <row r="724">
          <cell r="D724" t="str">
            <v>Contable</v>
          </cell>
          <cell r="E724" t="str">
            <v>Preliminar</v>
          </cell>
        </row>
        <row r="725">
          <cell r="G725" t="str">
            <v/>
          </cell>
        </row>
        <row r="726">
          <cell r="B726">
            <v>0</v>
          </cell>
          <cell r="D726">
            <v>0</v>
          </cell>
          <cell r="E726">
            <v>0</v>
          </cell>
        </row>
        <row r="727">
          <cell r="B727">
            <v>0</v>
          </cell>
          <cell r="D727">
            <v>0</v>
          </cell>
          <cell r="E727">
            <v>0</v>
          </cell>
        </row>
        <row r="728">
          <cell r="B728">
            <v>0</v>
          </cell>
          <cell r="D728">
            <v>0</v>
          </cell>
          <cell r="E728">
            <v>0</v>
          </cell>
        </row>
        <row r="729">
          <cell r="B729">
            <v>0</v>
          </cell>
          <cell r="D729">
            <v>0</v>
          </cell>
          <cell r="E729">
            <v>0</v>
          </cell>
        </row>
        <row r="730">
          <cell r="B730">
            <v>0</v>
          </cell>
          <cell r="D730">
            <v>0</v>
          </cell>
          <cell r="E730">
            <v>0</v>
          </cell>
        </row>
        <row r="731">
          <cell r="B731">
            <v>0</v>
          </cell>
          <cell r="D731">
            <v>0</v>
          </cell>
          <cell r="E731">
            <v>0</v>
          </cell>
        </row>
        <row r="732">
          <cell r="B732">
            <v>0</v>
          </cell>
          <cell r="D732">
            <v>0</v>
          </cell>
          <cell r="E732">
            <v>0</v>
          </cell>
        </row>
        <row r="733">
          <cell r="B733">
            <v>0</v>
          </cell>
          <cell r="D733">
            <v>0</v>
          </cell>
          <cell r="E733">
            <v>0</v>
          </cell>
        </row>
        <row r="734">
          <cell r="B734">
            <v>0</v>
          </cell>
          <cell r="D734">
            <v>0</v>
          </cell>
          <cell r="E734">
            <v>0</v>
          </cell>
        </row>
        <row r="735">
          <cell r="B735">
            <v>0</v>
          </cell>
          <cell r="D735">
            <v>0</v>
          </cell>
          <cell r="E735">
            <v>0</v>
          </cell>
        </row>
        <row r="736">
          <cell r="B736">
            <v>0</v>
          </cell>
          <cell r="D736">
            <v>0</v>
          </cell>
          <cell r="E736">
            <v>0</v>
          </cell>
        </row>
        <row r="737">
          <cell r="B737">
            <v>0</v>
          </cell>
          <cell r="D737">
            <v>0</v>
          </cell>
          <cell r="E737">
            <v>0</v>
          </cell>
        </row>
        <row r="738">
          <cell r="B738">
            <v>0</v>
          </cell>
          <cell r="D738">
            <v>0</v>
          </cell>
          <cell r="E738">
            <v>0</v>
          </cell>
        </row>
        <row r="739">
          <cell r="B739">
            <v>0</v>
          </cell>
          <cell r="D739">
            <v>0</v>
          </cell>
          <cell r="E739">
            <v>0</v>
          </cell>
        </row>
        <row r="740">
          <cell r="B740">
            <v>0</v>
          </cell>
          <cell r="D740">
            <v>0</v>
          </cell>
          <cell r="E740">
            <v>0</v>
          </cell>
        </row>
        <row r="741">
          <cell r="B741">
            <v>0</v>
          </cell>
          <cell r="D741">
            <v>0</v>
          </cell>
          <cell r="E741">
            <v>0</v>
          </cell>
        </row>
        <row r="742">
          <cell r="B742">
            <v>0</v>
          </cell>
          <cell r="D742">
            <v>0</v>
          </cell>
          <cell r="E742">
            <v>0</v>
          </cell>
        </row>
        <row r="743">
          <cell r="B743">
            <v>0</v>
          </cell>
          <cell r="D743">
            <v>0</v>
          </cell>
          <cell r="E743">
            <v>0</v>
          </cell>
        </row>
        <row r="744">
          <cell r="B744">
            <v>0</v>
          </cell>
          <cell r="D744">
            <v>0</v>
          </cell>
          <cell r="E744">
            <v>0</v>
          </cell>
        </row>
        <row r="745">
          <cell r="B745">
            <v>0</v>
          </cell>
          <cell r="D745">
            <v>0</v>
          </cell>
          <cell r="E745">
            <v>0</v>
          </cell>
        </row>
        <row r="746">
          <cell r="B746">
            <v>0</v>
          </cell>
          <cell r="D746">
            <v>0</v>
          </cell>
          <cell r="E746">
            <v>0</v>
          </cell>
        </row>
        <row r="747">
          <cell r="B747">
            <v>0</v>
          </cell>
          <cell r="D747">
            <v>0</v>
          </cell>
          <cell r="E747">
            <v>0</v>
          </cell>
        </row>
        <row r="748">
          <cell r="B748">
            <v>0</v>
          </cell>
          <cell r="D748">
            <v>0</v>
          </cell>
          <cell r="E748">
            <v>0</v>
          </cell>
        </row>
        <row r="749">
          <cell r="B749">
            <v>0</v>
          </cell>
          <cell r="D749">
            <v>0</v>
          </cell>
          <cell r="E749">
            <v>0</v>
          </cell>
        </row>
        <row r="750">
          <cell r="B750">
            <v>0</v>
          </cell>
          <cell r="D750">
            <v>0</v>
          </cell>
          <cell r="E750">
            <v>0</v>
          </cell>
        </row>
        <row r="751">
          <cell r="B751">
            <v>0</v>
          </cell>
          <cell r="D751">
            <v>0</v>
          </cell>
          <cell r="E751">
            <v>0</v>
          </cell>
        </row>
        <row r="752">
          <cell r="B752">
            <v>0</v>
          </cell>
          <cell r="D752">
            <v>0</v>
          </cell>
          <cell r="E752">
            <v>0</v>
          </cell>
        </row>
        <row r="753">
          <cell r="B753">
            <v>0</v>
          </cell>
          <cell r="D753">
            <v>0</v>
          </cell>
          <cell r="E753">
            <v>0</v>
          </cell>
        </row>
        <row r="754">
          <cell r="B754">
            <v>0</v>
          </cell>
          <cell r="D754">
            <v>0</v>
          </cell>
          <cell r="E754">
            <v>0</v>
          </cell>
        </row>
        <row r="755">
          <cell r="B755">
            <v>0</v>
          </cell>
          <cell r="D755">
            <v>0</v>
          </cell>
          <cell r="E755">
            <v>0</v>
          </cell>
        </row>
        <row r="756">
          <cell r="B756">
            <v>0</v>
          </cell>
          <cell r="D756">
            <v>0</v>
          </cell>
          <cell r="E756">
            <v>0</v>
          </cell>
        </row>
        <row r="757">
          <cell r="B757">
            <v>0</v>
          </cell>
          <cell r="D757">
            <v>0</v>
          </cell>
          <cell r="E757">
            <v>0</v>
          </cell>
        </row>
        <row r="758">
          <cell r="B758">
            <v>0</v>
          </cell>
          <cell r="D758">
            <v>0</v>
          </cell>
          <cell r="E758">
            <v>0</v>
          </cell>
        </row>
        <row r="759">
          <cell r="B759">
            <v>0</v>
          </cell>
          <cell r="D759">
            <v>0</v>
          </cell>
          <cell r="E759">
            <v>0</v>
          </cell>
        </row>
        <row r="760">
          <cell r="B760">
            <v>0</v>
          </cell>
          <cell r="D760">
            <v>0</v>
          </cell>
          <cell r="E760">
            <v>0</v>
          </cell>
        </row>
        <row r="761">
          <cell r="B761">
            <v>0</v>
          </cell>
          <cell r="D761">
            <v>0</v>
          </cell>
          <cell r="E761">
            <v>0</v>
          </cell>
        </row>
        <row r="762">
          <cell r="B762">
            <v>0</v>
          </cell>
          <cell r="D762">
            <v>0</v>
          </cell>
          <cell r="E762">
            <v>0</v>
          </cell>
        </row>
        <row r="763">
          <cell r="B763">
            <v>0</v>
          </cell>
          <cell r="D763">
            <v>0</v>
          </cell>
          <cell r="E763">
            <v>0</v>
          </cell>
        </row>
        <row r="764">
          <cell r="B764">
            <v>0</v>
          </cell>
          <cell r="D764">
            <v>0</v>
          </cell>
          <cell r="E764">
            <v>0</v>
          </cell>
        </row>
        <row r="765">
          <cell r="B765">
            <v>0</v>
          </cell>
          <cell r="D765">
            <v>0</v>
          </cell>
          <cell r="E765">
            <v>0</v>
          </cell>
        </row>
        <row r="766">
          <cell r="B766">
            <v>0</v>
          </cell>
          <cell r="D766">
            <v>0</v>
          </cell>
          <cell r="E766">
            <v>0</v>
          </cell>
        </row>
        <row r="767">
          <cell r="B767">
            <v>0</v>
          </cell>
          <cell r="D767">
            <v>0</v>
          </cell>
          <cell r="E767">
            <v>0</v>
          </cell>
        </row>
        <row r="768">
          <cell r="B768">
            <v>0</v>
          </cell>
          <cell r="D768">
            <v>0</v>
          </cell>
          <cell r="E768">
            <v>0</v>
          </cell>
        </row>
        <row r="769">
          <cell r="B769">
            <v>0</v>
          </cell>
          <cell r="D769">
            <v>0</v>
          </cell>
          <cell r="E769">
            <v>0</v>
          </cell>
        </row>
        <row r="770">
          <cell r="B770">
            <v>0</v>
          </cell>
          <cell r="D770">
            <v>0</v>
          </cell>
          <cell r="E770">
            <v>0</v>
          </cell>
        </row>
        <row r="771">
          <cell r="B771">
            <v>0</v>
          </cell>
          <cell r="D771">
            <v>0</v>
          </cell>
          <cell r="E771">
            <v>0</v>
          </cell>
        </row>
        <row r="772">
          <cell r="B772">
            <v>0</v>
          </cell>
          <cell r="D772">
            <v>0</v>
          </cell>
          <cell r="E772">
            <v>0</v>
          </cell>
        </row>
        <row r="773">
          <cell r="B773">
            <v>0</v>
          </cell>
          <cell r="D773">
            <v>0</v>
          </cell>
          <cell r="E773">
            <v>0</v>
          </cell>
        </row>
        <row r="774">
          <cell r="B774">
            <v>0</v>
          </cell>
          <cell r="D774">
            <v>0</v>
          </cell>
          <cell r="E774">
            <v>0</v>
          </cell>
        </row>
        <row r="775">
          <cell r="B775">
            <v>0</v>
          </cell>
          <cell r="D775">
            <v>0</v>
          </cell>
          <cell r="E775">
            <v>0</v>
          </cell>
        </row>
        <row r="776">
          <cell r="B776">
            <v>0</v>
          </cell>
          <cell r="D776">
            <v>0</v>
          </cell>
          <cell r="E776">
            <v>0</v>
          </cell>
        </row>
        <row r="777">
          <cell r="B777">
            <v>0</v>
          </cell>
          <cell r="D777">
            <v>0</v>
          </cell>
          <cell r="E777">
            <v>0</v>
          </cell>
        </row>
        <row r="778">
          <cell r="B778">
            <v>0</v>
          </cell>
          <cell r="D778">
            <v>0</v>
          </cell>
          <cell r="E778">
            <v>0</v>
          </cell>
        </row>
        <row r="779">
          <cell r="B779">
            <v>0</v>
          </cell>
          <cell r="D779">
            <v>0</v>
          </cell>
          <cell r="E779">
            <v>0</v>
          </cell>
        </row>
        <row r="780">
          <cell r="B780">
            <v>0</v>
          </cell>
          <cell r="D780">
            <v>0</v>
          </cell>
          <cell r="E780">
            <v>0</v>
          </cell>
        </row>
        <row r="781">
          <cell r="B781">
            <v>0</v>
          </cell>
          <cell r="D781">
            <v>0</v>
          </cell>
          <cell r="E781">
            <v>0</v>
          </cell>
        </row>
        <row r="782">
          <cell r="B782">
            <v>0</v>
          </cell>
          <cell r="D782">
            <v>0</v>
          </cell>
          <cell r="E782">
            <v>0</v>
          </cell>
        </row>
        <row r="783">
          <cell r="B783">
            <v>0</v>
          </cell>
          <cell r="D783">
            <v>0</v>
          </cell>
          <cell r="E783">
            <v>0</v>
          </cell>
        </row>
        <row r="784">
          <cell r="B784">
            <v>0</v>
          </cell>
          <cell r="D784">
            <v>0</v>
          </cell>
          <cell r="E784">
            <v>0</v>
          </cell>
        </row>
        <row r="785">
          <cell r="B785">
            <v>0</v>
          </cell>
          <cell r="D785">
            <v>0</v>
          </cell>
          <cell r="E785">
            <v>0</v>
          </cell>
        </row>
        <row r="786">
          <cell r="B786">
            <v>0</v>
          </cell>
          <cell r="D786">
            <v>0</v>
          </cell>
          <cell r="E786">
            <v>0</v>
          </cell>
        </row>
        <row r="787">
          <cell r="B787">
            <v>0</v>
          </cell>
          <cell r="D787">
            <v>0</v>
          </cell>
          <cell r="E787">
            <v>0</v>
          </cell>
        </row>
        <row r="788">
          <cell r="B788">
            <v>0</v>
          </cell>
          <cell r="D788">
            <v>0</v>
          </cell>
          <cell r="E788">
            <v>0</v>
          </cell>
        </row>
        <row r="789">
          <cell r="B789">
            <v>0</v>
          </cell>
          <cell r="D789">
            <v>0</v>
          </cell>
          <cell r="E789">
            <v>0</v>
          </cell>
        </row>
        <row r="790">
          <cell r="B790">
            <v>0</v>
          </cell>
          <cell r="D790">
            <v>0</v>
          </cell>
          <cell r="E790">
            <v>0</v>
          </cell>
        </row>
        <row r="791">
          <cell r="B791">
            <v>0</v>
          </cell>
          <cell r="D791">
            <v>0</v>
          </cell>
          <cell r="E791">
            <v>0</v>
          </cell>
        </row>
        <row r="792">
          <cell r="B792">
            <v>0</v>
          </cell>
          <cell r="D792">
            <v>0</v>
          </cell>
          <cell r="E792">
            <v>0</v>
          </cell>
        </row>
        <row r="793">
          <cell r="B793">
            <v>0</v>
          </cell>
          <cell r="D793">
            <v>0</v>
          </cell>
          <cell r="E793">
            <v>0</v>
          </cell>
        </row>
        <row r="794">
          <cell r="B794">
            <v>0</v>
          </cell>
          <cell r="D794">
            <v>0</v>
          </cell>
          <cell r="E794">
            <v>0</v>
          </cell>
        </row>
        <row r="795">
          <cell r="B795">
            <v>0</v>
          </cell>
          <cell r="D795">
            <v>0</v>
          </cell>
          <cell r="E795">
            <v>0</v>
          </cell>
        </row>
        <row r="796">
          <cell r="B796">
            <v>0</v>
          </cell>
          <cell r="D796">
            <v>0</v>
          </cell>
          <cell r="E796">
            <v>0</v>
          </cell>
        </row>
        <row r="797">
          <cell r="B797">
            <v>0</v>
          </cell>
          <cell r="D797">
            <v>0</v>
          </cell>
          <cell r="E797">
            <v>0</v>
          </cell>
        </row>
        <row r="798">
          <cell r="B798">
            <v>0</v>
          </cell>
          <cell r="D798">
            <v>0</v>
          </cell>
          <cell r="E798">
            <v>0</v>
          </cell>
        </row>
        <row r="799">
          <cell r="B799">
            <v>0</v>
          </cell>
          <cell r="D799">
            <v>0</v>
          </cell>
          <cell r="E799">
            <v>0</v>
          </cell>
        </row>
        <row r="800">
          <cell r="B800">
            <v>0</v>
          </cell>
          <cell r="D800">
            <v>0</v>
          </cell>
          <cell r="E800">
            <v>0</v>
          </cell>
        </row>
        <row r="801">
          <cell r="B801">
            <v>0</v>
          </cell>
          <cell r="D801">
            <v>0</v>
          </cell>
          <cell r="E801">
            <v>0</v>
          </cell>
        </row>
        <row r="802">
          <cell r="B802">
            <v>0</v>
          </cell>
          <cell r="D802">
            <v>0</v>
          </cell>
          <cell r="E802">
            <v>0</v>
          </cell>
        </row>
        <row r="803">
          <cell r="B803">
            <v>0</v>
          </cell>
          <cell r="D803">
            <v>0</v>
          </cell>
          <cell r="E803">
            <v>0</v>
          </cell>
        </row>
        <row r="804">
          <cell r="B804">
            <v>0</v>
          </cell>
          <cell r="D804">
            <v>0</v>
          </cell>
          <cell r="E804">
            <v>0</v>
          </cell>
        </row>
        <row r="805">
          <cell r="B805">
            <v>0</v>
          </cell>
          <cell r="D805">
            <v>0</v>
          </cell>
          <cell r="E805">
            <v>0</v>
          </cell>
        </row>
        <row r="806">
          <cell r="B806">
            <v>0</v>
          </cell>
          <cell r="D806">
            <v>0</v>
          </cell>
          <cell r="E806">
            <v>0</v>
          </cell>
        </row>
        <row r="807">
          <cell r="B807">
            <v>0</v>
          </cell>
          <cell r="D807">
            <v>0</v>
          </cell>
          <cell r="E807">
            <v>0</v>
          </cell>
        </row>
        <row r="808">
          <cell r="B808">
            <v>0</v>
          </cell>
          <cell r="D808">
            <v>0</v>
          </cell>
          <cell r="E808">
            <v>0</v>
          </cell>
        </row>
        <row r="809">
          <cell r="B809">
            <v>0</v>
          </cell>
          <cell r="D809">
            <v>0</v>
          </cell>
          <cell r="E809">
            <v>0</v>
          </cell>
        </row>
        <row r="810">
          <cell r="B810">
            <v>0</v>
          </cell>
          <cell r="D810">
            <v>0</v>
          </cell>
          <cell r="E810">
            <v>0</v>
          </cell>
        </row>
        <row r="811">
          <cell r="B811">
            <v>0</v>
          </cell>
          <cell r="D811">
            <v>0</v>
          </cell>
          <cell r="E811">
            <v>0</v>
          </cell>
        </row>
        <row r="812">
          <cell r="B812">
            <v>0</v>
          </cell>
          <cell r="D812">
            <v>0</v>
          </cell>
          <cell r="E812">
            <v>0</v>
          </cell>
        </row>
        <row r="813">
          <cell r="B813">
            <v>0</v>
          </cell>
          <cell r="D813">
            <v>0</v>
          </cell>
          <cell r="E813">
            <v>0</v>
          </cell>
        </row>
        <row r="814">
          <cell r="B814">
            <v>0</v>
          </cell>
          <cell r="D814">
            <v>0</v>
          </cell>
          <cell r="E814">
            <v>0</v>
          </cell>
        </row>
        <row r="815">
          <cell r="B815">
            <v>0</v>
          </cell>
          <cell r="D815">
            <v>0</v>
          </cell>
          <cell r="E815">
            <v>0</v>
          </cell>
        </row>
        <row r="816">
          <cell r="B816">
            <v>0</v>
          </cell>
          <cell r="D816">
            <v>0</v>
          </cell>
          <cell r="E816">
            <v>0</v>
          </cell>
        </row>
        <row r="817">
          <cell r="B817">
            <v>0</v>
          </cell>
          <cell r="D817">
            <v>0</v>
          </cell>
          <cell r="E817">
            <v>0</v>
          </cell>
        </row>
        <row r="818">
          <cell r="B818">
            <v>0</v>
          </cell>
          <cell r="D818">
            <v>0</v>
          </cell>
          <cell r="E818">
            <v>0</v>
          </cell>
        </row>
        <row r="819">
          <cell r="B819">
            <v>0</v>
          </cell>
          <cell r="D819">
            <v>0</v>
          </cell>
          <cell r="E819">
            <v>0</v>
          </cell>
        </row>
        <row r="820">
          <cell r="B820">
            <v>0</v>
          </cell>
          <cell r="D820">
            <v>0</v>
          </cell>
          <cell r="E820">
            <v>0</v>
          </cell>
        </row>
        <row r="821">
          <cell r="B821">
            <v>0</v>
          </cell>
          <cell r="D821">
            <v>0</v>
          </cell>
          <cell r="E821">
            <v>0</v>
          </cell>
        </row>
        <row r="822">
          <cell r="B822">
            <v>0</v>
          </cell>
          <cell r="D822">
            <v>0</v>
          </cell>
          <cell r="E822">
            <v>0</v>
          </cell>
        </row>
        <row r="823">
          <cell r="B823">
            <v>0</v>
          </cell>
          <cell r="D823">
            <v>0</v>
          </cell>
          <cell r="E823">
            <v>0</v>
          </cell>
        </row>
        <row r="824">
          <cell r="B824">
            <v>0</v>
          </cell>
          <cell r="D824">
            <v>0</v>
          </cell>
          <cell r="E824">
            <v>0</v>
          </cell>
        </row>
        <row r="825">
          <cell r="B825">
            <v>0</v>
          </cell>
          <cell r="D825">
            <v>0</v>
          </cell>
          <cell r="E825">
            <v>0</v>
          </cell>
        </row>
        <row r="826">
          <cell r="B826">
            <v>0</v>
          </cell>
          <cell r="D826">
            <v>0</v>
          </cell>
          <cell r="E826">
            <v>0</v>
          </cell>
        </row>
        <row r="827">
          <cell r="B827">
            <v>0</v>
          </cell>
          <cell r="D827">
            <v>0</v>
          </cell>
          <cell r="E827">
            <v>0</v>
          </cell>
        </row>
        <row r="828">
          <cell r="B828">
            <v>0</v>
          </cell>
          <cell r="D828">
            <v>0</v>
          </cell>
          <cell r="E828">
            <v>0</v>
          </cell>
        </row>
        <row r="829">
          <cell r="B829">
            <v>0</v>
          </cell>
          <cell r="D829">
            <v>0</v>
          </cell>
          <cell r="E829">
            <v>0</v>
          </cell>
        </row>
        <row r="830">
          <cell r="B830">
            <v>0</v>
          </cell>
          <cell r="D830">
            <v>0</v>
          </cell>
          <cell r="E830">
            <v>0</v>
          </cell>
        </row>
        <row r="831">
          <cell r="B831">
            <v>0</v>
          </cell>
          <cell r="D831">
            <v>0</v>
          </cell>
          <cell r="E831">
            <v>0</v>
          </cell>
        </row>
        <row r="832">
          <cell r="B832">
            <v>0</v>
          </cell>
          <cell r="D832">
            <v>0</v>
          </cell>
          <cell r="E832">
            <v>0</v>
          </cell>
        </row>
        <row r="833">
          <cell r="B833">
            <v>0</v>
          </cell>
          <cell r="D833">
            <v>0</v>
          </cell>
          <cell r="E833">
            <v>0</v>
          </cell>
        </row>
        <row r="834">
          <cell r="B834">
            <v>0</v>
          </cell>
          <cell r="D834">
            <v>0</v>
          </cell>
          <cell r="E834">
            <v>0</v>
          </cell>
        </row>
        <row r="835">
          <cell r="B835">
            <v>0</v>
          </cell>
          <cell r="D835">
            <v>0</v>
          </cell>
          <cell r="E835">
            <v>0</v>
          </cell>
        </row>
        <row r="836">
          <cell r="B836">
            <v>0</v>
          </cell>
          <cell r="D836">
            <v>0</v>
          </cell>
          <cell r="E836">
            <v>0</v>
          </cell>
        </row>
        <row r="837">
          <cell r="B837">
            <v>0</v>
          </cell>
          <cell r="D837">
            <v>0</v>
          </cell>
          <cell r="E837">
            <v>0</v>
          </cell>
        </row>
        <row r="838">
          <cell r="B838">
            <v>0</v>
          </cell>
          <cell r="D838">
            <v>0</v>
          </cell>
          <cell r="E838">
            <v>0</v>
          </cell>
        </row>
        <row r="839">
          <cell r="B839">
            <v>0</v>
          </cell>
          <cell r="D839">
            <v>0</v>
          </cell>
          <cell r="E839">
            <v>0</v>
          </cell>
        </row>
        <row r="840">
          <cell r="B840">
            <v>0</v>
          </cell>
          <cell r="D840">
            <v>0</v>
          </cell>
          <cell r="E840">
            <v>0</v>
          </cell>
        </row>
        <row r="841">
          <cell r="B841">
            <v>0</v>
          </cell>
          <cell r="D841">
            <v>0</v>
          </cell>
          <cell r="E841">
            <v>0</v>
          </cell>
        </row>
        <row r="842">
          <cell r="B842">
            <v>0</v>
          </cell>
          <cell r="D842">
            <v>0</v>
          </cell>
          <cell r="E842">
            <v>0</v>
          </cell>
        </row>
        <row r="843">
          <cell r="B843">
            <v>0</v>
          </cell>
          <cell r="D843">
            <v>0</v>
          </cell>
          <cell r="E843">
            <v>0</v>
          </cell>
        </row>
        <row r="844">
          <cell r="B844">
            <v>0</v>
          </cell>
          <cell r="D844">
            <v>0</v>
          </cell>
          <cell r="E844">
            <v>0</v>
          </cell>
        </row>
        <row r="845">
          <cell r="B845">
            <v>0</v>
          </cell>
          <cell r="D845">
            <v>0</v>
          </cell>
          <cell r="E845">
            <v>0</v>
          </cell>
        </row>
        <row r="846">
          <cell r="B846">
            <v>0</v>
          </cell>
          <cell r="D846">
            <v>0</v>
          </cell>
          <cell r="E846">
            <v>0</v>
          </cell>
        </row>
        <row r="847">
          <cell r="B847">
            <v>0</v>
          </cell>
          <cell r="D847">
            <v>0</v>
          </cell>
          <cell r="E847">
            <v>0</v>
          </cell>
        </row>
        <row r="848">
          <cell r="B848">
            <v>0</v>
          </cell>
          <cell r="D848">
            <v>0</v>
          </cell>
          <cell r="E848">
            <v>0</v>
          </cell>
        </row>
        <row r="849">
          <cell r="B849">
            <v>0</v>
          </cell>
          <cell r="D849">
            <v>0</v>
          </cell>
          <cell r="E849">
            <v>0</v>
          </cell>
        </row>
        <row r="850">
          <cell r="B850">
            <v>0</v>
          </cell>
          <cell r="D850">
            <v>0</v>
          </cell>
          <cell r="E850">
            <v>0</v>
          </cell>
        </row>
        <row r="851">
          <cell r="B851">
            <v>0</v>
          </cell>
          <cell r="D851">
            <v>0</v>
          </cell>
          <cell r="E851">
            <v>0</v>
          </cell>
        </row>
        <row r="852">
          <cell r="B852">
            <v>0</v>
          </cell>
          <cell r="D852">
            <v>0</v>
          </cell>
          <cell r="E852">
            <v>0</v>
          </cell>
        </row>
        <row r="853">
          <cell r="B853">
            <v>0</v>
          </cell>
          <cell r="D853">
            <v>0</v>
          </cell>
          <cell r="E853">
            <v>0</v>
          </cell>
        </row>
        <row r="854">
          <cell r="B854">
            <v>0</v>
          </cell>
          <cell r="D854">
            <v>0</v>
          </cell>
          <cell r="E854">
            <v>0</v>
          </cell>
        </row>
        <row r="855">
          <cell r="B855">
            <v>0</v>
          </cell>
          <cell r="D855">
            <v>0</v>
          </cell>
          <cell r="E855">
            <v>0</v>
          </cell>
        </row>
        <row r="856">
          <cell r="B856">
            <v>0</v>
          </cell>
          <cell r="D856">
            <v>0</v>
          </cell>
          <cell r="E856">
            <v>0</v>
          </cell>
        </row>
        <row r="857">
          <cell r="B857">
            <v>0</v>
          </cell>
          <cell r="D857">
            <v>0</v>
          </cell>
          <cell r="E857">
            <v>0</v>
          </cell>
        </row>
        <row r="858">
          <cell r="B858">
            <v>0</v>
          </cell>
          <cell r="D858">
            <v>0</v>
          </cell>
          <cell r="E858">
            <v>0</v>
          </cell>
        </row>
        <row r="859">
          <cell r="B859">
            <v>0</v>
          </cell>
          <cell r="D859">
            <v>0</v>
          </cell>
          <cell r="E859">
            <v>0</v>
          </cell>
        </row>
        <row r="860">
          <cell r="B860">
            <v>0</v>
          </cell>
          <cell r="D860">
            <v>0</v>
          </cell>
          <cell r="E860">
            <v>0</v>
          </cell>
        </row>
        <row r="861">
          <cell r="B861">
            <v>0</v>
          </cell>
          <cell r="D861">
            <v>0</v>
          </cell>
          <cell r="E861">
            <v>0</v>
          </cell>
        </row>
        <row r="862">
          <cell r="B862">
            <v>0</v>
          </cell>
          <cell r="D862">
            <v>0</v>
          </cell>
          <cell r="E862">
            <v>0</v>
          </cell>
        </row>
        <row r="863">
          <cell r="B863">
            <v>0</v>
          </cell>
          <cell r="D863">
            <v>0</v>
          </cell>
          <cell r="E863">
            <v>0</v>
          </cell>
        </row>
        <row r="864">
          <cell r="B864">
            <v>0</v>
          </cell>
          <cell r="D864">
            <v>0</v>
          </cell>
          <cell r="E864">
            <v>0</v>
          </cell>
        </row>
        <row r="865">
          <cell r="B865">
            <v>0</v>
          </cell>
          <cell r="D865">
            <v>0</v>
          </cell>
          <cell r="E865">
            <v>0</v>
          </cell>
        </row>
        <row r="867">
          <cell r="C867" t="str">
            <v>Totales</v>
          </cell>
          <cell r="D867">
            <v>0</v>
          </cell>
          <cell r="E867">
            <v>0</v>
          </cell>
        </row>
        <row r="870">
          <cell r="B870" t="str">
            <v>Situacion Líquida</v>
          </cell>
        </row>
        <row r="871">
          <cell r="D871" t="str">
            <v>Contable</v>
          </cell>
          <cell r="E871" t="str">
            <v>Preliminar</v>
          </cell>
        </row>
        <row r="872">
          <cell r="B872" t="str">
            <v>Situacion Líquida</v>
          </cell>
          <cell r="D872">
            <v>1463596108.9194405</v>
          </cell>
          <cell r="E872">
            <v>1468009925.9457293</v>
          </cell>
        </row>
        <row r="873">
          <cell r="B873" t="str">
            <v>Modificaciones</v>
          </cell>
          <cell r="C873" t="str">
            <v>(+)</v>
          </cell>
          <cell r="D873">
            <v>0</v>
          </cell>
          <cell r="E873">
            <v>0</v>
          </cell>
        </row>
        <row r="874">
          <cell r="B874" t="str">
            <v>Saldo de Cheques Pendientes de Pago</v>
          </cell>
          <cell r="C874" t="str">
            <v>(-)</v>
          </cell>
          <cell r="D874">
            <v>1965358.15</v>
          </cell>
          <cell r="E874">
            <v>1965358.15</v>
          </cell>
        </row>
        <row r="875">
          <cell r="B875" t="str">
            <v>Saldo Actual</v>
          </cell>
          <cell r="D875">
            <v>1461630750.7694404</v>
          </cell>
          <cell r="E875">
            <v>1466044567.7957292</v>
          </cell>
        </row>
        <row r="877">
          <cell r="B877" t="str">
            <v xml:space="preserve"> Inversiones</v>
          </cell>
          <cell r="D877">
            <v>1548316862.7015088</v>
          </cell>
        </row>
        <row r="878">
          <cell r="B878" t="str">
            <v>Otros</v>
          </cell>
          <cell r="D878">
            <v>29670770.100000001</v>
          </cell>
        </row>
        <row r="879">
          <cell r="B879" t="str">
            <v>Total de Inversiones</v>
          </cell>
          <cell r="D879">
            <v>1577987632.8015087</v>
          </cell>
        </row>
        <row r="883">
          <cell r="D883" t="str">
            <v>Preparó: Silvia Brizzio</v>
          </cell>
          <cell r="F883" t="str">
            <v>Revisó:</v>
          </cell>
        </row>
        <row r="896">
          <cell r="B896" t="str">
            <v/>
          </cell>
        </row>
      </sheetData>
      <sheetData sheetId="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MAX2002"/>
      <sheetName val="MOD-OTR"/>
      <sheetName val="MOD-COM"/>
      <sheetName val="ALT-BAJO"/>
      <sheetName val="MOD-IND-bajo"/>
      <sheetName val="MOD-RES-bajo"/>
      <sheetName val="ESC-BAJO"/>
      <sheetName val="ALT-ALTO"/>
      <sheetName val="MOD-IND-alto"/>
      <sheetName val="MOD-RES-ALTO"/>
      <sheetName val="ESC-ALTO"/>
      <sheetName val="ALT-BASE"/>
      <sheetName val="MOD-IND-base"/>
      <sheetName val="MOD-RES-base"/>
      <sheetName val="ESC-BASE"/>
      <sheetName val="ESC-BASE-2001"/>
      <sheetName val="resumen-Jul"/>
      <sheetName val="ABO-RES"/>
      <sheetName val="abon-ind "/>
      <sheetName val="abon-com"/>
      <sheetName val="PROY-pib-REAL"/>
      <sheetName val="Esc-PIB-REAL"/>
      <sheetName val="PROY-VAInd."/>
      <sheetName val="Gráfico-VAInd. "/>
      <sheetName val="Esc-Proy-VAInd."/>
      <sheetName val="pr-ene-res"/>
      <sheetName val="pr-ene-ind"/>
      <sheetName val="pr-sus2"/>
      <sheetName val="pr-sus"/>
      <sheetName val="pr-real-maq "/>
      <sheetName val="porc."/>
      <sheetName val="graf-glob"/>
      <sheetName val="Hoja2"/>
      <sheetName val="CREC"/>
      <sheetName val="graf-sect"/>
      <sheetName val="ALT-ALT2"/>
      <sheetName val="Cu_16"/>
      <sheetName val="proyecdeman_2002"/>
      <sheetName val="SUPUESTOS"/>
      <sheetName val="RESULTADOS"/>
      <sheetName val="SMONET-FINANC"/>
      <sheetName val="SFISCAL-MOD"/>
      <sheetName val="S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1">
          <cell r="D31" t="str">
            <v>1990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-87"/>
      <sheetName val="86-87 (2)"/>
      <sheetName val="88-89"/>
      <sheetName val="88-89 (2)"/>
      <sheetName val="90-91"/>
      <sheetName val="90-91 (2)"/>
      <sheetName val="92-93"/>
      <sheetName val="92-93 (2)"/>
      <sheetName val="94-95"/>
      <sheetName val="94-95 (2)"/>
      <sheetName val="96-97"/>
      <sheetName val="96-97 (2)"/>
      <sheetName val="98-99 (2)"/>
      <sheetName val="98-99"/>
      <sheetName val="2001"/>
      <sheetName val="99-20"/>
      <sheetName val="Cu_5"/>
      <sheetName val="Hoja2"/>
      <sheetName val="Hoja3"/>
      <sheetName val="Cu_5 (2)"/>
      <sheetName val="2001 (2)"/>
      <sheetName val="Abonados2003"/>
      <sheetName val="SPMOD-Lps Ctes"/>
      <sheetName val="Cu_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Tipo de Gasto"/>
      <sheetName val="PIB Rama Actividad"/>
      <sheetName val="Modelo Consumo Interno"/>
      <sheetName val="RESUMEN (3)"/>
      <sheetName val="Proyeccion Consumo Interno"/>
      <sheetName val="Datos Sector Residencial"/>
      <sheetName val="Modelo Sector Residencial"/>
      <sheetName val="Poblacion Sector Residencial"/>
      <sheetName val="Proyeccion Residencial"/>
      <sheetName val="Datos sector industrial"/>
      <sheetName val="Datos Sector Mediana Industria"/>
      <sheetName val="Modelo Sector Mediana Industria"/>
      <sheetName val="Proyeccion PIB Manufactura"/>
      <sheetName val="Proyeccion Mediana Ind."/>
      <sheetName val="Proyeccion Abonados"/>
      <sheetName val="Datos sector comercial (1)"/>
      <sheetName val="Modelo Comercial"/>
      <sheetName val="Proyeccion comercial (1)"/>
      <sheetName val="Proy.PIB Real"/>
      <sheetName val="Proyeccion PIB Terciario"/>
      <sheetName val="Datos Sector Publico"/>
      <sheetName val="Modelo Sector Publico"/>
      <sheetName val="Proyeccion Sector Publico"/>
      <sheetName val="Modelo Hibrido Residencial-07"/>
      <sheetName val="Modelo Hibrido Industrial"/>
      <sheetName val="ALT-BASE"/>
      <sheetName val="Alt_Kwh-06 "/>
      <sheetName val="DEMANDA-401-2007"/>
      <sheetName val="DEMANDA-06"/>
      <sheetName val="VENTAS-ELCATEX"/>
      <sheetName val="FACTOR-CARGA"/>
      <sheetName val="resumen"/>
      <sheetName val="PRINCIPAL-07"/>
      <sheetName val="Análisis_07"/>
      <sheetName val="VTAS-C.I."/>
      <sheetName val="CO-GENERAC."/>
      <sheetName val="Cu_5"/>
      <sheetName val="Abonados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B1" t="str">
            <v>ENERGIA VENDIDA A LOS ALTOS CONSUMIDORES PERIDO 2006</v>
          </cell>
        </row>
      </sheetData>
      <sheetData sheetId="27" refreshError="1"/>
      <sheetData sheetId="28">
        <row r="1">
          <cell r="A1" t="str">
            <v>ENERGIA VENDIDA A LOS ALTOS CONSUMIDORES PERIDO 2006</v>
          </cell>
        </row>
      </sheetData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E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FINANC-95"/>
      <sheetName val="Annual Tables"/>
      <sheetName val="Index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  <sheetName val="fondo promedio"/>
      <sheetName val="PONDRAMA"/>
      <sheetName val="GRÁFICO DE FONDO POR AFILIADO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9SR_bop (2)"/>
      <sheetName val="comments"/>
      <sheetName val="CONTENTS"/>
      <sheetName val="Gas"/>
      <sheetName val="IN"/>
      <sheetName val="IN-Q"/>
      <sheetName val="IN_TRE"/>
      <sheetName val="IN-HUB"/>
      <sheetName val="OUT-HUB"/>
      <sheetName val="Impact CI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Gas 2004"/>
      <sheetName val="Source Data (Current)"/>
      <sheetName val="Complete Data Set (Annual)"/>
      <sheetName val=""/>
      <sheetName val="GAS March 05"/>
      <sheetName val="T3SR_bop"/>
      <sheetName val="GAS Dec04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Bench - 99"/>
      <sheetName val="Cuadro I-5 94-00"/>
      <sheetName val="MLIBOP"/>
      <sheetName val="E"/>
      <sheetName val="BEM_1"/>
      <sheetName val="Res"/>
      <sheetName val="Codes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Services"/>
      <sheetName val="C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  <sheetName val="Resumen"/>
      <sheetName val="Abastecimiento x mes"/>
      <sheetName val="Orgao"/>
      <sheetName val="Provincial"/>
      <sheetName val="Assump"/>
      <sheetName val="Last"/>
      <sheetName val="C Summary"/>
      <sheetName val="Dep fonct"/>
      <sheetName val="Output"/>
      <sheetName val="BFA_DMX"/>
      <sheetName val="CIV_DMX"/>
      <sheetName val="AFRDMX&amp;misc"/>
      <sheetName val="A Previous Data"/>
      <sheetName val="1. Assumptions"/>
      <sheetName val="Decision"/>
      <sheetName val="Table 1"/>
      <sheetName val="Dynamic Country Chart"/>
      <sheetName val="bs2000"/>
      <sheetName val="Source_Data_(Current)1"/>
      <sheetName val="Complete_Data_Set_(Annual)1"/>
      <sheetName val="Gas_20041"/>
      <sheetName val="Impact_CI1"/>
      <sheetName val="T9SR_bop_(2)1"/>
      <sheetName val="Sensitivity_Analysis1"/>
      <sheetName val="T10SR_1"/>
      <sheetName val="DSA_20021"/>
      <sheetName val="frozen_request1"/>
      <sheetName val="Exports_for_DSA1"/>
      <sheetName val="GAS_March_051"/>
      <sheetName val="GAS_Dec041"/>
      <sheetName val="A_Current_Data1"/>
      <sheetName val="fondo_promedio1"/>
      <sheetName val="GRÁFICO_DE_FONDO_POR_AFILIADO1"/>
      <sheetName val="Bench_-_991"/>
      <sheetName val="Cuadro_I-5_94-001"/>
      <sheetName val="Comp_GAS1"/>
      <sheetName val="GAS_March_20091"/>
      <sheetName val="GAS_May_091"/>
      <sheetName val="GAS_June_20091"/>
      <sheetName val="BOP_SR_Table1"/>
      <sheetName val="BOP_SR_Table_%_GDP1"/>
      <sheetName val="BOP_simulations1"/>
      <sheetName val="GAS_Feb_2009_21"/>
      <sheetName val="GAS_Feb_2009_11"/>
      <sheetName val="GAS_Jan_20091"/>
      <sheetName val="GAS_Nov_20081"/>
      <sheetName val="GAS_Sep_20081"/>
      <sheetName val="GAS_March_20081"/>
      <sheetName val="July_Pre_GAS1"/>
      <sheetName val="July_GAS1"/>
      <sheetName val="Sept_GAS1"/>
      <sheetName val="revagtrim"/>
      <sheetName val="TZSH"/>
      <sheetName val="lookup"/>
      <sheetName val="Control"/>
      <sheetName val="PARAM"/>
      <sheetName val="BCCCLE"/>
      <sheetName val="bcc bil  nav juin 07"/>
      <sheetName val="3SG (3)"/>
      <sheetName val="Chg"/>
      <sheetName val="NPV Reduction"/>
      <sheetName val="Sensitivity_Analysis2"/>
      <sheetName val="T10SR_2"/>
      <sheetName val="DSA_20022"/>
      <sheetName val="frozen_request2"/>
      <sheetName val="Exports_for_DSA2"/>
      <sheetName val="Impact_CI2"/>
      <sheetName val="GAS_March_052"/>
      <sheetName val="GAS_Dec042"/>
      <sheetName val="Source_Data_(Current)2"/>
      <sheetName val="Complete_Data_Set_(Annual)2"/>
      <sheetName val="Gas_20042"/>
      <sheetName val="T9SR_bop_(2)2"/>
      <sheetName val="A_Current_Data2"/>
      <sheetName val="fondo_promedio2"/>
      <sheetName val="GRÁFICO_DE_FONDO_POR_AFILIADO2"/>
      <sheetName val="Bench_-_992"/>
      <sheetName val="Cuadro_I-5_94-002"/>
      <sheetName val="Comp_GAS2"/>
      <sheetName val="GAS_March_20092"/>
      <sheetName val="GAS_May_092"/>
      <sheetName val="GAS_June_20092"/>
      <sheetName val="BOP_SR_Table2"/>
      <sheetName val="BOP_SR_Table_%_GDP2"/>
      <sheetName val="BOP_simulations2"/>
      <sheetName val="GAS_Feb_2009_22"/>
      <sheetName val="GAS_Feb_2009_12"/>
      <sheetName val="GAS_Jan_20092"/>
      <sheetName val="GAS_Nov_20082"/>
      <sheetName val="GAS_Sep_20082"/>
      <sheetName val="GAS_March_20082"/>
      <sheetName val="July_Pre_GAS2"/>
      <sheetName val="July_GAS2"/>
      <sheetName val="Sept_GAS2"/>
      <sheetName val="bcc_bil__nav_juin_07"/>
      <sheetName val="3SG_(3)"/>
      <sheetName val="C_Summary"/>
      <sheetName val="Dep_fonct"/>
      <sheetName val="A_Previous_Data"/>
      <sheetName val="Abastecimiento_x_mes"/>
      <sheetName val="1__Assumptions"/>
      <sheetName val="Table_1"/>
      <sheetName val="NPV_Reduction"/>
      <sheetName val="Sensitivity_Analysis3"/>
      <sheetName val="T10SR_3"/>
      <sheetName val="DSA_20023"/>
      <sheetName val="frozen_request3"/>
      <sheetName val="Exports_for_DSA3"/>
      <sheetName val="Impact_CI3"/>
      <sheetName val="GAS_March_053"/>
      <sheetName val="GAS_Dec043"/>
      <sheetName val="Source_Data_(Current)3"/>
      <sheetName val="Complete_Data_Set_(Annual)3"/>
      <sheetName val="Gas_20043"/>
      <sheetName val="T9SR_bop_(2)3"/>
      <sheetName val="A_Current_Data3"/>
      <sheetName val="fondo_promedio3"/>
      <sheetName val="GRÁFICO_DE_FONDO_POR_AFILIADO3"/>
      <sheetName val="Bench_-_993"/>
      <sheetName val="Cuadro_I-5_94-003"/>
      <sheetName val="Comp_GAS3"/>
      <sheetName val="GAS_March_20093"/>
      <sheetName val="GAS_May_093"/>
      <sheetName val="GAS_June_20093"/>
      <sheetName val="BOP_SR_Table3"/>
      <sheetName val="BOP_SR_Table_%_GDP3"/>
      <sheetName val="BOP_simulations3"/>
      <sheetName val="GAS_Feb_2009_23"/>
      <sheetName val="GAS_Feb_2009_13"/>
      <sheetName val="GAS_Jan_20093"/>
      <sheetName val="GAS_Nov_20083"/>
      <sheetName val="GAS_Sep_20083"/>
      <sheetName val="GAS_March_20083"/>
      <sheetName val="July_Pre_GAS3"/>
      <sheetName val="July_GAS3"/>
      <sheetName val="Sept_GAS3"/>
      <sheetName val="bcc_bil__nav_juin_071"/>
      <sheetName val="3SG_(3)1"/>
      <sheetName val="C_Summary1"/>
      <sheetName val="Dep_fonct1"/>
      <sheetName val="A_Previous_Data1"/>
      <sheetName val="Abastecimiento_x_mes1"/>
      <sheetName val="1__Assumptions1"/>
      <sheetName val="Table_11"/>
      <sheetName val="NPV_Reduction1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>
        <row r="36">
          <cell r="A36" t="str">
            <v>||</v>
          </cell>
        </row>
      </sheetData>
      <sheetData sheetId="10"/>
      <sheetData sheetId="11">
        <row r="36">
          <cell r="A36" t="str">
            <v>||</v>
          </cell>
        </row>
      </sheetData>
      <sheetData sheetId="12"/>
      <sheetData sheetId="13"/>
      <sheetData sheetId="14"/>
      <sheetData sheetId="15"/>
      <sheetData sheetId="16" refreshError="1">
        <row r="1">
          <cell r="F1" t="str">
            <v>BALANCE OF PAYMENTS</v>
          </cell>
        </row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  <cell r="F81">
            <v>5.5810000000000004</v>
          </cell>
          <cell r="G81">
            <v>14.7</v>
          </cell>
          <cell r="H81">
            <v>-3.7</v>
          </cell>
          <cell r="I81">
            <v>-18.600000000000001</v>
          </cell>
          <cell r="J81">
            <v>-26.847999999999999</v>
          </cell>
          <cell r="K81">
            <v>-13.289</v>
          </cell>
          <cell r="L81">
            <v>-32.700000000000003</v>
          </cell>
          <cell r="M81">
            <v>-1.7</v>
          </cell>
          <cell r="N81">
            <v>-12.09</v>
          </cell>
          <cell r="O81">
            <v>24.3</v>
          </cell>
          <cell r="P81">
            <v>-28.84490000000001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F82">
            <v>5.5810000000000004</v>
          </cell>
          <cell r="G82">
            <v>14.7</v>
          </cell>
          <cell r="H82">
            <v>-3.7</v>
          </cell>
          <cell r="I82">
            <v>-18.600000000000001</v>
          </cell>
          <cell r="J82">
            <v>-26.847999999999999</v>
          </cell>
          <cell r="K82">
            <v>-13.289</v>
          </cell>
          <cell r="L82">
            <v>-32.700000000000003</v>
          </cell>
          <cell r="M82">
            <v>-1.7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F85">
            <v>3.7</v>
          </cell>
          <cell r="G85">
            <v>7.3930201799999997</v>
          </cell>
          <cell r="H85">
            <v>8.0636813625000006</v>
          </cell>
          <cell r="I85">
            <v>-7.1655561599999986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7"/>
      <sheetData sheetId="18"/>
      <sheetData sheetId="19" refreshError="1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>
        <row r="36">
          <cell r="A36" t="str">
            <v>||</v>
          </cell>
        </row>
      </sheetData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>
        <row r="36">
          <cell r="A36" t="str">
            <v>||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  <sheetName val="Assump"/>
      <sheetName val="Last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  <sheetName val="BIGB"/>
      <sheetName val="CBBS"/>
      <sheetName val="DMBdepo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25"/>
      <sheetName val="Gr_13.1"/>
      <sheetName val="Gr_13.2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REV"/>
      <sheetName val="Módulo3"/>
      <sheetName val="DEMANDA-06"/>
      <sheetName val="Alt_Kwh-06 "/>
      <sheetName val="GDP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95">
          <cell r="C195" t="str">
            <v>Residencial</v>
          </cell>
        </row>
      </sheetData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  <sheetName val="Macro1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DOLARES"/>
      <sheetName val="Resumen PF"/>
      <sheetName val="SPMOD-u$s"/>
      <sheetName val="Generac."/>
      <sheetName val="Inversiones"/>
      <sheetName val="Servicio Deuda"/>
      <sheetName val="Ctas.Cobrar"/>
      <sheetName val="SPMOD-Lps Ctes"/>
      <sheetName val="Costos y Gastos"/>
      <sheetName val="Stock Deuda"/>
      <sheetName val="Otros Ing.y gtos"/>
      <sheetName val="Ejec.Pres."/>
      <sheetName val="Bs.de Uso y Depr."/>
      <sheetName val="Resumen Datos"/>
      <sheetName val="Hoja1"/>
      <sheetName val="Hoja2"/>
      <sheetName val="Datos "/>
      <sheetName val="Sensib."/>
      <sheetName val="DIC"/>
      <sheetName val="J(Priv.Cap)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  <sheetName val="COEFIC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Estab"/>
      <sheetName val="Estabilizaciones"/>
    </sheetNames>
    <sheetDataSet>
      <sheetData sheetId="0"/>
      <sheetData sheetId="1">
        <row r="5">
          <cell r="B5" t="str">
            <v>02V93000</v>
          </cell>
        </row>
        <row r="6">
          <cell r="B6" t="str">
            <v>03V20100</v>
          </cell>
        </row>
        <row r="7">
          <cell r="B7" t="str">
            <v>03V20800</v>
          </cell>
        </row>
        <row r="8">
          <cell r="B8" t="str">
            <v>03V22200</v>
          </cell>
        </row>
        <row r="9">
          <cell r="B9" t="str">
            <v>03V22900</v>
          </cell>
        </row>
        <row r="10">
          <cell r="B10" t="str">
            <v>03V23600</v>
          </cell>
        </row>
        <row r="11">
          <cell r="B11" t="str">
            <v>03V23700</v>
          </cell>
        </row>
        <row r="12">
          <cell r="B12" t="str">
            <v>03V25900</v>
          </cell>
        </row>
        <row r="13">
          <cell r="B13" t="str">
            <v>03V26600</v>
          </cell>
        </row>
        <row r="14">
          <cell r="B14" t="str">
            <v>03V33800</v>
          </cell>
        </row>
        <row r="15">
          <cell r="B15" t="str">
            <v>04S21510</v>
          </cell>
        </row>
        <row r="16">
          <cell r="B16" t="str">
            <v>04S21520</v>
          </cell>
        </row>
        <row r="17">
          <cell r="B17" t="str">
            <v>04V21000</v>
          </cell>
        </row>
        <row r="18">
          <cell r="B18" t="str">
            <v>04V21100</v>
          </cell>
        </row>
        <row r="19">
          <cell r="B19" t="str">
            <v>04V23900</v>
          </cell>
        </row>
        <row r="20">
          <cell r="B20" t="str">
            <v>04V24600</v>
          </cell>
        </row>
        <row r="21">
          <cell r="B21" t="str">
            <v>04V24700</v>
          </cell>
        </row>
        <row r="22">
          <cell r="B22" t="str">
            <v>04V26100</v>
          </cell>
        </row>
        <row r="23">
          <cell r="B23" t="str">
            <v>04V27600</v>
          </cell>
        </row>
        <row r="24">
          <cell r="B24" t="str">
            <v>04V27700</v>
          </cell>
        </row>
        <row r="25">
          <cell r="B25" t="str">
            <v>04V32600</v>
          </cell>
        </row>
        <row r="26">
          <cell r="B26" t="str">
            <v>04V33100</v>
          </cell>
        </row>
        <row r="27">
          <cell r="B27" t="str">
            <v>04V33200</v>
          </cell>
        </row>
        <row r="28">
          <cell r="B28" t="str">
            <v>06V23100</v>
          </cell>
        </row>
        <row r="29">
          <cell r="B29" t="str">
            <v>06V23200</v>
          </cell>
        </row>
        <row r="30">
          <cell r="B30" t="str">
            <v>06V23300</v>
          </cell>
        </row>
        <row r="31">
          <cell r="B31" t="str">
            <v>06V23400</v>
          </cell>
        </row>
        <row r="32">
          <cell r="B32" t="str">
            <v>06V23500</v>
          </cell>
        </row>
        <row r="33">
          <cell r="B33" t="str">
            <v>06V23600</v>
          </cell>
        </row>
        <row r="34">
          <cell r="B34" t="str">
            <v>06V24800</v>
          </cell>
        </row>
        <row r="35">
          <cell r="B35" t="str">
            <v>06V25000</v>
          </cell>
        </row>
        <row r="36">
          <cell r="B36" t="str">
            <v>06V35200</v>
          </cell>
        </row>
        <row r="37">
          <cell r="B37" t="str">
            <v>06V35300</v>
          </cell>
        </row>
        <row r="38">
          <cell r="B38" t="str">
            <v>06V35600</v>
          </cell>
        </row>
        <row r="39">
          <cell r="B39" t="str">
            <v>06V37500</v>
          </cell>
        </row>
        <row r="40">
          <cell r="B40" t="str">
            <v>06V40900</v>
          </cell>
        </row>
        <row r="41">
          <cell r="B41" t="str">
            <v>06V41000</v>
          </cell>
        </row>
        <row r="42">
          <cell r="B42" t="str">
            <v>06V42000</v>
          </cell>
        </row>
        <row r="43">
          <cell r="B43" t="str">
            <v>06V42100</v>
          </cell>
        </row>
        <row r="44">
          <cell r="B44" t="str">
            <v>06V42200</v>
          </cell>
        </row>
        <row r="45">
          <cell r="B45" t="str">
            <v>06V42300</v>
          </cell>
        </row>
        <row r="46">
          <cell r="B46" t="str">
            <v>06V42400</v>
          </cell>
        </row>
        <row r="47">
          <cell r="B47" t="str">
            <v>07S09150</v>
          </cell>
        </row>
        <row r="48">
          <cell r="B48" t="str">
            <v>07S09160</v>
          </cell>
        </row>
        <row r="49">
          <cell r="B49" t="str">
            <v>07S12110</v>
          </cell>
        </row>
        <row r="50">
          <cell r="B50" t="str">
            <v>07S12120</v>
          </cell>
        </row>
        <row r="51">
          <cell r="B51" t="str">
            <v>07S12320</v>
          </cell>
        </row>
        <row r="52">
          <cell r="B52" t="str">
            <v>07V23900</v>
          </cell>
        </row>
        <row r="53">
          <cell r="B53" t="str">
            <v>07V24300</v>
          </cell>
        </row>
        <row r="54">
          <cell r="B54" t="str">
            <v>07V24500</v>
          </cell>
        </row>
        <row r="55">
          <cell r="B55" t="str">
            <v>07V27600</v>
          </cell>
        </row>
        <row r="56">
          <cell r="B56" t="str">
            <v>07V30200</v>
          </cell>
        </row>
        <row r="57">
          <cell r="B57" t="str">
            <v>07V36000</v>
          </cell>
        </row>
        <row r="58">
          <cell r="B58" t="str">
            <v>07V42800</v>
          </cell>
        </row>
        <row r="59">
          <cell r="B59" t="str">
            <v>07V42900</v>
          </cell>
        </row>
        <row r="60">
          <cell r="B60" t="str">
            <v>07V43800</v>
          </cell>
        </row>
        <row r="61">
          <cell r="B61" t="str">
            <v>07V44000</v>
          </cell>
        </row>
        <row r="62">
          <cell r="B62" t="str">
            <v>07V44300</v>
          </cell>
        </row>
        <row r="63">
          <cell r="B63" t="str">
            <v>07V48600</v>
          </cell>
        </row>
        <row r="64">
          <cell r="B64" t="str">
            <v>07V48800</v>
          </cell>
        </row>
        <row r="65">
          <cell r="B65" t="str">
            <v>07V49000</v>
          </cell>
        </row>
        <row r="66">
          <cell r="B66" t="str">
            <v>07V49500</v>
          </cell>
        </row>
        <row r="67">
          <cell r="B67" t="str">
            <v>07V52400</v>
          </cell>
        </row>
        <row r="68">
          <cell r="B68" t="str">
            <v>07V54600</v>
          </cell>
        </row>
        <row r="69">
          <cell r="B69" t="str">
            <v>10V61800</v>
          </cell>
        </row>
        <row r="70">
          <cell r="B70" t="str">
            <v>10V65200</v>
          </cell>
        </row>
        <row r="71">
          <cell r="B71" t="str">
            <v>10V65400</v>
          </cell>
        </row>
        <row r="72">
          <cell r="B72" t="str">
            <v>10V65500</v>
          </cell>
        </row>
        <row r="73">
          <cell r="B73" t="str">
            <v>10V65800</v>
          </cell>
        </row>
        <row r="74">
          <cell r="B74" t="str">
            <v>10V65900</v>
          </cell>
        </row>
        <row r="75">
          <cell r="B75" t="str">
            <v>10V66000</v>
          </cell>
        </row>
        <row r="76">
          <cell r="B76" t="str">
            <v>10V66100</v>
          </cell>
        </row>
        <row r="77">
          <cell r="B77" t="str">
            <v>10V66200</v>
          </cell>
        </row>
        <row r="78">
          <cell r="B78" t="str">
            <v>10V66300</v>
          </cell>
        </row>
        <row r="79">
          <cell r="B79" t="str">
            <v>10V66400</v>
          </cell>
        </row>
        <row r="80">
          <cell r="B80" t="str">
            <v>10V66500</v>
          </cell>
        </row>
        <row r="81">
          <cell r="B81" t="str">
            <v>10V66600</v>
          </cell>
        </row>
        <row r="82">
          <cell r="B82" t="str">
            <v>10V66700</v>
          </cell>
        </row>
        <row r="83">
          <cell r="B83" t="str">
            <v>12V45000</v>
          </cell>
        </row>
        <row r="84">
          <cell r="B84" t="str">
            <v>12V46500</v>
          </cell>
        </row>
        <row r="85">
          <cell r="B85" t="str">
            <v>12V46600</v>
          </cell>
        </row>
        <row r="86">
          <cell r="B86" t="str">
            <v>12V46700</v>
          </cell>
        </row>
        <row r="87">
          <cell r="B87" t="str">
            <v>12V55100</v>
          </cell>
        </row>
        <row r="88">
          <cell r="B88" t="str">
            <v>12V55200</v>
          </cell>
        </row>
        <row r="89">
          <cell r="B89" t="str">
            <v>13S07830</v>
          </cell>
        </row>
        <row r="90">
          <cell r="B90" t="str">
            <v>13S07840</v>
          </cell>
        </row>
        <row r="91">
          <cell r="B91" t="str">
            <v>13V46820</v>
          </cell>
        </row>
        <row r="92">
          <cell r="B92" t="str">
            <v>13V71800</v>
          </cell>
        </row>
        <row r="93">
          <cell r="B93" t="str">
            <v>13V73110</v>
          </cell>
        </row>
        <row r="94">
          <cell r="B94" t="str">
            <v>13V73130</v>
          </cell>
        </row>
        <row r="95">
          <cell r="B95" t="str">
            <v>13V73200</v>
          </cell>
        </row>
        <row r="96">
          <cell r="B96" t="str">
            <v>13V73800</v>
          </cell>
        </row>
        <row r="97">
          <cell r="B97" t="str">
            <v>13V73900</v>
          </cell>
        </row>
        <row r="98">
          <cell r="B98" t="str">
            <v>13V74000</v>
          </cell>
        </row>
        <row r="99">
          <cell r="B99" t="str">
            <v>13V75500</v>
          </cell>
        </row>
        <row r="100">
          <cell r="B100" t="str">
            <v>13V75900</v>
          </cell>
        </row>
        <row r="101">
          <cell r="B101" t="str">
            <v>14V38700</v>
          </cell>
        </row>
        <row r="102">
          <cell r="B102" t="str">
            <v>14V88700</v>
          </cell>
        </row>
        <row r="103">
          <cell r="B103" t="str">
            <v>14V90800</v>
          </cell>
        </row>
        <row r="104">
          <cell r="B104" t="str">
            <v>14V90900</v>
          </cell>
        </row>
        <row r="105">
          <cell r="B105" t="str">
            <v>14V91100</v>
          </cell>
        </row>
        <row r="106">
          <cell r="B106" t="str">
            <v>14V92200</v>
          </cell>
        </row>
        <row r="107">
          <cell r="B107" t="str">
            <v>15V28800</v>
          </cell>
        </row>
        <row r="108">
          <cell r="B108" t="str">
            <v>15V42000</v>
          </cell>
        </row>
        <row r="109">
          <cell r="B109" t="str">
            <v>15V49000</v>
          </cell>
        </row>
        <row r="110">
          <cell r="B110" t="str">
            <v>15V49410</v>
          </cell>
        </row>
        <row r="111">
          <cell r="B111" t="str">
            <v>15V49500</v>
          </cell>
        </row>
        <row r="112">
          <cell r="B112" t="str">
            <v>15V49600</v>
          </cell>
        </row>
        <row r="113">
          <cell r="B113" t="str">
            <v>15V56400</v>
          </cell>
        </row>
        <row r="114">
          <cell r="B114" t="str">
            <v>15V60000</v>
          </cell>
        </row>
        <row r="115">
          <cell r="B115" t="str">
            <v>16V41200</v>
          </cell>
        </row>
        <row r="116">
          <cell r="B116" t="str">
            <v>16V42200</v>
          </cell>
        </row>
        <row r="117">
          <cell r="B117" t="str">
            <v>16V42310</v>
          </cell>
        </row>
        <row r="118">
          <cell r="B118" t="str">
            <v>16V42410</v>
          </cell>
        </row>
        <row r="119">
          <cell r="B119" t="str">
            <v>16V42600</v>
          </cell>
        </row>
        <row r="120">
          <cell r="B120" t="str">
            <v>16V46810</v>
          </cell>
        </row>
        <row r="121">
          <cell r="B121" t="str">
            <v>16V47400</v>
          </cell>
        </row>
        <row r="122">
          <cell r="B122" t="str">
            <v>16V47500</v>
          </cell>
        </row>
        <row r="123">
          <cell r="B123" t="str">
            <v>16V51600</v>
          </cell>
        </row>
        <row r="124">
          <cell r="B124" t="str">
            <v>16V51900</v>
          </cell>
        </row>
        <row r="125">
          <cell r="B125" t="str">
            <v>16V52100</v>
          </cell>
        </row>
        <row r="126">
          <cell r="B126" t="str">
            <v>16V52500</v>
          </cell>
        </row>
        <row r="127">
          <cell r="B127" t="str">
            <v>16V52600</v>
          </cell>
        </row>
        <row r="128">
          <cell r="B128" t="str">
            <v>16V52700</v>
          </cell>
        </row>
        <row r="129">
          <cell r="B129" t="str">
            <v>16V53600</v>
          </cell>
        </row>
        <row r="130">
          <cell r="B130" t="str">
            <v>16V55500</v>
          </cell>
        </row>
        <row r="131">
          <cell r="B131" t="str">
            <v>16V55600</v>
          </cell>
        </row>
        <row r="132">
          <cell r="B132" t="str">
            <v>16V67400</v>
          </cell>
        </row>
        <row r="133">
          <cell r="B133" t="str">
            <v>16V82500</v>
          </cell>
        </row>
        <row r="134">
          <cell r="B134" t="str">
            <v>18V58000</v>
          </cell>
        </row>
        <row r="135">
          <cell r="B135" t="str">
            <v>18V58100</v>
          </cell>
        </row>
        <row r="136">
          <cell r="B136" t="str">
            <v>18V58600</v>
          </cell>
        </row>
        <row r="137">
          <cell r="B137" t="str">
            <v>18V59500</v>
          </cell>
        </row>
        <row r="138">
          <cell r="B138" t="str">
            <v>18V59600</v>
          </cell>
        </row>
        <row r="139">
          <cell r="B139" t="str">
            <v>18V60500</v>
          </cell>
        </row>
        <row r="140">
          <cell r="B140" t="str">
            <v>18V60600</v>
          </cell>
        </row>
        <row r="141">
          <cell r="B141" t="str">
            <v>S/C</v>
          </cell>
        </row>
      </sheetData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ports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3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CARTAS DE CREDITO"/>
      <sheetName val="Control de Donaciones"/>
      <sheetName val="POSTEO"/>
      <sheetName val="Tarjetas Auxiliares"/>
      <sheetName val="Saldos Contaduria"/>
      <sheetName val="Buscador de Tarjetas"/>
      <sheetName val="Integracion Saldos"/>
    </sheetNames>
    <sheetDataSet>
      <sheetData sheetId="0" refreshError="1"/>
      <sheetData sheetId="1" refreshError="1"/>
      <sheetData sheetId="2" refreshError="1">
        <row r="141">
          <cell r="C141">
            <v>18.895099999999999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  <sheetName val="Afili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ódulo1"/>
      <sheetName val="Módulo4"/>
      <sheetName val="Módulo para tablas dinamicas"/>
      <sheetName val="Dlg_menu"/>
      <sheetName val="ingreso de datos"/>
      <sheetName val="Tabla de Productos"/>
      <sheetName val="Tablas"/>
      <sheetName val="Módulo2"/>
      <sheetName val="Hoja1"/>
      <sheetName val="Hoja_Informes"/>
      <sheetName val="Hoja3"/>
      <sheetName val="Hoja18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Módulo5"/>
      <sheetName val="Hoja19"/>
      <sheetName val="PRUEBA1"/>
      <sheetName val="NA"/>
    </sheetNames>
    <definedNames>
      <definedName name="GenerarCuenta_click"/>
      <definedName name="ListaCuenta_click"/>
      <definedName name="ListaProducto_click"/>
    </defined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 refreshError="1"/>
      <sheetData sheetId="2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  <sheetName val="Rakia"/>
      <sheetName val="TAB34"/>
      <sheetName val="Balance Sheet"/>
      <sheetName val="Daily-Monitor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multi borr (Sce 2)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  <sheetName val="Caratula"/>
      <sheetName val="Constants"/>
      <sheetName val="AR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  <sheetName val="Sheet4"/>
      <sheetName val="Ex"/>
      <sheetName val="daily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 3"/>
      <sheetName val="tab 14"/>
    </sheetNames>
    <sheetDataSet>
      <sheetData sheetId="0" refreshError="1"/>
      <sheetData sheetId="1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  <sheetName val="BEM_1"/>
      <sheetName val="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label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  <sheetName val="REER"/>
      <sheetName val="HiddenSettings"/>
      <sheetName val="Proj cur"/>
      <sheetName val="Links_Out"/>
      <sheetName val="Links-Out"/>
      <sheetName val="Chart Data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ivo"/>
      <sheetName val="Sheet2"/>
      <sheetName val="Summary"/>
      <sheetName val="A 11"/>
      <sheetName val="Export_destination2"/>
      <sheetName val="NPV_Reduction2"/>
      <sheetName val="Info_Din_2"/>
      <sheetName val="Scheduled_Repayment2"/>
      <sheetName val="C_basef14_3p10_62"/>
      <sheetName val="Realism_2_-_Fiscal_multiplier2"/>
      <sheetName val="Realism_2_-_Alt__12"/>
      <sheetName val="NPV_Reduction3"/>
      <sheetName val="NPV_Reduction5"/>
      <sheetName val="NPV_Reduction4"/>
      <sheetName val="Stress_03227"/>
      <sheetName val="Stress_analysis7"/>
      <sheetName val="BoP_OUT_Medium7"/>
      <sheetName val="BoP_OUT_Long7"/>
      <sheetName val="IMF_Assistance7"/>
      <sheetName val="IMF_Assistance_Old7"/>
      <sheetName val="large_projects7"/>
      <sheetName val="Terms_of_Trade7"/>
      <sheetName val="Key_Ratios7"/>
      <sheetName val="Debt_Service__Long7"/>
      <sheetName val="DebtService_to_budget7"/>
      <sheetName val="Workspace_contents7"/>
      <sheetName val="NPV_Reduction6"/>
      <sheetName val="IFS_SURVEYS_Dec1990_Feb20043"/>
      <sheetName val="Monetary_Dev_Monthly3"/>
      <sheetName val="Table_of_Contents3"/>
      <sheetName val="6-QAC_&amp;_PC_Table_(2)2"/>
      <sheetName val="Bench_-_992"/>
      <sheetName val="BDDCLE-Octobre_04_pgmé2"/>
      <sheetName val="Figure_6_NPV2"/>
      <sheetName val="BALANCE_DES_PAIEMENTS2"/>
      <sheetName val="page_12"/>
      <sheetName val="country_name_lookup2"/>
      <sheetName val="Chart_Data"/>
      <sheetName val="table_1"/>
      <sheetName val="CIRRs"/>
      <sheetName val="Base Services"/>
      <sheetName val="arrtrsr"/>
      <sheetName val="Base_Services"/>
      <sheetName val="Input 1- Basics"/>
      <sheetName val="Staff Costs 6940 - 4407"/>
      <sheetName val="FTE 6940"/>
      <sheetName val="Template"/>
      <sheetName val="Data sheet"/>
      <sheetName val="Liste Reg_Pref"/>
      <sheetName val="Base_Services6"/>
      <sheetName val="Base_Services1"/>
      <sheetName val="Base_Services2"/>
      <sheetName val="Base_Services3"/>
      <sheetName val="Base_Services4"/>
      <sheetName val="Base_Services5"/>
      <sheetName val="Bench_-_993"/>
      <sheetName val="BDDCLE-Octobre_04_pgmé3"/>
      <sheetName val="Bench_-_994"/>
      <sheetName val="BDDCLE-Octobre_04_pgmé4"/>
      <sheetName val="Bench_-_995"/>
      <sheetName val="BDDCLE-Octobre_04_pgmé5"/>
      <sheetName val="Main"/>
      <sheetName val="Links"/>
      <sheetName val="ErrCheck"/>
      <sheetName val="npv-dp"/>
      <sheetName val="Bench_-_996"/>
      <sheetName val="BDDCLE-Octobre_04_pgmé6"/>
      <sheetName val="NPV_Reduction7"/>
      <sheetName val="Bench_-_997"/>
      <sheetName val="BDDCLE-Octobre_04_pgmé7"/>
      <sheetName val="Model"/>
      <sheetName val="Stress_03228"/>
      <sheetName val="Stress_analysis8"/>
      <sheetName val="BoP_OUT_Medium8"/>
      <sheetName val="BoP_OUT_Long8"/>
      <sheetName val="IMF_Assistance8"/>
      <sheetName val="IMF_Assistance_Old8"/>
      <sheetName val="large_projects8"/>
      <sheetName val="Terms_of_Trade8"/>
      <sheetName val="Key_Ratios8"/>
      <sheetName val="Debt_Service__Long8"/>
      <sheetName val="DebtService_to_budget8"/>
      <sheetName val="Workspace_contents8"/>
      <sheetName val="NPV_Reduction8"/>
      <sheetName val="Bench_-_998"/>
      <sheetName val="BDDCLE-Octobre_04_pgmé8"/>
      <sheetName val="Stress_03229"/>
      <sheetName val="Stress_analysis9"/>
      <sheetName val="BoP_OUT_Medium9"/>
      <sheetName val="BoP_OUT_Long9"/>
      <sheetName val="IMF_Assistance9"/>
      <sheetName val="IMF_Assistance_Old9"/>
      <sheetName val="large_projects9"/>
      <sheetName val="Terms_of_Trade9"/>
      <sheetName val="Key_Ratios9"/>
      <sheetName val="Debt_Service__Long9"/>
      <sheetName val="DebtService_to_budget9"/>
      <sheetName val="Workspace_contents9"/>
      <sheetName val="NPV_Reduction9"/>
      <sheetName val="Bench_-_999"/>
      <sheetName val="BDDCLE-Octobre_04_pgmé9"/>
      <sheetName val="Figure_6_NPV3"/>
      <sheetName val="Info_Din_3"/>
      <sheetName val="Scheduled_Repayment3"/>
      <sheetName val="Export_destination3"/>
      <sheetName val="C_basef14_3p10_63"/>
      <sheetName val="Realism_2_-_Fiscal_multiplier3"/>
      <sheetName val="Realism_2_-_Alt__13"/>
      <sheetName val="IFS_SURVEYS_Dec1990_Feb20044"/>
      <sheetName val="Monetary_Dev_Monthly4"/>
      <sheetName val="Table_of_Contents4"/>
      <sheetName val="6-QAC_&amp;_PC_Table_(2)3"/>
      <sheetName val="BALANCE_DES_PAIEMENTS3"/>
      <sheetName val="page_13"/>
      <sheetName val="country_name_lookup3"/>
      <sheetName val="#REF"/>
      <sheetName val="ЦалингийнСудалгааТайлбар"/>
      <sheetName val="source"/>
      <sheetName val="2"/>
      <sheetName val="ТөрөөсИргэдэд(нэрс)"/>
      <sheetName val="УрсгалШилжүүлэг(нэрс)"/>
      <sheetName val="Lifting Sch-NIG"/>
      <sheetName val="tab 14"/>
      <sheetName val="tab 3"/>
      <sheetName val="1994-1995"/>
      <sheetName val="1997"/>
      <sheetName val="1998"/>
      <sheetName val="1999"/>
      <sheetName val="Proposed arrangements"/>
      <sheetName val="2000"/>
      <sheetName val="ARG"/>
      <sheetName val="Programa"/>
      <sheetName val="1990"/>
      <sheetName val="Info"/>
      <sheetName val="normal"/>
      <sheetName val="Base"/>
      <sheetName val="BancoCentral3901"/>
      <sheetName val="GDP projections"/>
    </sheetNames>
    <sheetDataSet>
      <sheetData sheetId="0" refreshError="1"/>
      <sheetData sheetId="1" refreshError="1">
        <row r="1">
          <cell r="A1">
            <v>36608.787579398151</v>
          </cell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/>
      <sheetData sheetId="223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 refreshError="1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 Nº 2"/>
      <sheetName val="Mensual Mes Nº2"/>
      <sheetName val="prog-2003"/>
      <sheetName val="C"/>
      <sheetName val="E"/>
      <sheetName val="Claves"/>
      <sheetName val="Q7"/>
      <sheetName val="Q5"/>
      <sheetName val="loans&amp;grants(F)"/>
      <sheetName val="Mes_Nº_2"/>
      <sheetName val="Mensual_Mes_Nº2"/>
    </sheetNames>
    <sheetDataSet>
      <sheetData sheetId="0" refreshError="1">
        <row r="1">
          <cell r="C1">
            <v>1</v>
          </cell>
          <cell r="D1" t="str">
            <v>b</v>
          </cell>
        </row>
        <row r="2">
          <cell r="D2" t="str">
            <v xml:space="preserve">       Departamento Internacional</v>
          </cell>
        </row>
        <row r="3">
          <cell r="D3">
            <v>39387</v>
          </cell>
        </row>
        <row r="4">
          <cell r="A4">
            <v>0</v>
          </cell>
        </row>
        <row r="5">
          <cell r="A5" t="str">
            <v xml:space="preserve"> </v>
          </cell>
          <cell r="B5">
            <v>1</v>
          </cell>
          <cell r="D5" t="str">
            <v>Descripción</v>
          </cell>
        </row>
        <row r="6">
          <cell r="B6">
            <v>2</v>
          </cell>
          <cell r="D6" t="str">
            <v>Ingresos</v>
          </cell>
        </row>
        <row r="7">
          <cell r="A7" t="str">
            <v>1-01-01-00</v>
          </cell>
          <cell r="B7">
            <v>3</v>
          </cell>
          <cell r="D7" t="str">
            <v>Sistema Bancario Nacional</v>
          </cell>
        </row>
        <row r="8">
          <cell r="B8">
            <v>4</v>
          </cell>
          <cell r="C8">
            <v>1251</v>
          </cell>
          <cell r="D8" t="str">
            <v>Deposito en Cheques o Transferencias (100%)</v>
          </cell>
        </row>
        <row r="9">
          <cell r="B9">
            <v>5</v>
          </cell>
          <cell r="C9">
            <v>1251</v>
          </cell>
          <cell r="D9" t="str">
            <v>Compra de CADDS</v>
          </cell>
        </row>
        <row r="10">
          <cell r="B10">
            <v>6</v>
          </cell>
          <cell r="C10">
            <v>1251</v>
          </cell>
          <cell r="D10" t="str">
            <v>Excedente de Divisas</v>
          </cell>
        </row>
        <row r="11">
          <cell r="B11">
            <v>7</v>
          </cell>
          <cell r="C11">
            <v>1253</v>
          </cell>
          <cell r="D11" t="str">
            <v>Inversiones Obligatorias</v>
          </cell>
        </row>
        <row r="12">
          <cell r="A12" t="str">
            <v>1-01-02-00</v>
          </cell>
          <cell r="B12">
            <v>8</v>
          </cell>
          <cell r="D12" t="str">
            <v>Depósitos Empresa Nacional de Energía Eléctrica</v>
          </cell>
        </row>
        <row r="13">
          <cell r="B13">
            <v>9</v>
          </cell>
          <cell r="C13">
            <v>1130</v>
          </cell>
          <cell r="D13" t="str">
            <v>Depósito en Cheques</v>
          </cell>
        </row>
        <row r="14">
          <cell r="B14">
            <v>10</v>
          </cell>
          <cell r="C14">
            <v>1130</v>
          </cell>
          <cell r="D14" t="str">
            <v>Factura Venta Energía</v>
          </cell>
        </row>
        <row r="15">
          <cell r="B15">
            <v>11</v>
          </cell>
          <cell r="C15">
            <v>1130</v>
          </cell>
          <cell r="D15" t="str">
            <v xml:space="preserve">Transferencia recibida </v>
          </cell>
        </row>
        <row r="16">
          <cell r="B16">
            <v>12</v>
          </cell>
          <cell r="C16">
            <v>1135</v>
          </cell>
          <cell r="D16" t="str">
            <v>Bienes</v>
          </cell>
        </row>
        <row r="17">
          <cell r="A17" t="str">
            <v>1-01-03-00</v>
          </cell>
          <cell r="B17">
            <v>13</v>
          </cell>
          <cell r="D17" t="str">
            <v>Depósitos Empresa Nacional Portuaria</v>
          </cell>
        </row>
        <row r="18">
          <cell r="B18">
            <v>14</v>
          </cell>
          <cell r="C18">
            <v>1130</v>
          </cell>
          <cell r="D18" t="str">
            <v>Deposito en Cheques</v>
          </cell>
        </row>
        <row r="19">
          <cell r="B19">
            <v>15</v>
          </cell>
          <cell r="C19">
            <v>1131</v>
          </cell>
          <cell r="D19" t="str">
            <v xml:space="preserve">Transferencia </v>
          </cell>
        </row>
        <row r="20">
          <cell r="A20" t="str">
            <v>1-01-04-00</v>
          </cell>
          <cell r="B20">
            <v>16</v>
          </cell>
          <cell r="D20" t="str">
            <v>Depósitos Hondutel</v>
          </cell>
        </row>
        <row r="21">
          <cell r="B21">
            <v>17</v>
          </cell>
          <cell r="C21">
            <v>1130</v>
          </cell>
          <cell r="D21" t="str">
            <v>Deposito en Cheques</v>
          </cell>
        </row>
        <row r="22">
          <cell r="B22">
            <v>18</v>
          </cell>
          <cell r="C22">
            <v>1131</v>
          </cell>
          <cell r="D22" t="str">
            <v>Transferencia</v>
          </cell>
        </row>
        <row r="23">
          <cell r="B23">
            <v>19</v>
          </cell>
          <cell r="C23">
            <v>1140</v>
          </cell>
          <cell r="D23" t="str">
            <v>Otros</v>
          </cell>
        </row>
        <row r="24">
          <cell r="A24" t="str">
            <v>1-01-05-00</v>
          </cell>
          <cell r="B24">
            <v>20</v>
          </cell>
          <cell r="D24" t="str">
            <v>Depósitos y Transferencias al Gobierno</v>
          </cell>
        </row>
        <row r="25">
          <cell r="B25">
            <v>21</v>
          </cell>
          <cell r="C25">
            <v>1130</v>
          </cell>
          <cell r="D25" t="str">
            <v>Instituo Hondureño de Turismo</v>
          </cell>
        </row>
        <row r="26">
          <cell r="B26">
            <v>22</v>
          </cell>
          <cell r="C26">
            <v>1130</v>
          </cell>
          <cell r="D26" t="str">
            <v>Despacho  Presidencial</v>
          </cell>
        </row>
        <row r="27">
          <cell r="B27">
            <v>23</v>
          </cell>
          <cell r="C27">
            <v>1130</v>
          </cell>
          <cell r="D27" t="str">
            <v>UNAH</v>
          </cell>
        </row>
        <row r="28">
          <cell r="B28">
            <v>24</v>
          </cell>
          <cell r="C28">
            <v>1130</v>
          </cell>
          <cell r="D28" t="str">
            <v>Consejo Hondureño de Ciencia y Tecnología</v>
          </cell>
        </row>
        <row r="29">
          <cell r="B29">
            <v>25</v>
          </cell>
          <cell r="C29">
            <v>1130</v>
          </cell>
          <cell r="D29" t="str">
            <v>Conatel</v>
          </cell>
        </row>
        <row r="30">
          <cell r="B30">
            <v>26</v>
          </cell>
          <cell r="C30">
            <v>1130</v>
          </cell>
          <cell r="D30" t="str">
            <v>Ministerio publico</v>
          </cell>
        </row>
        <row r="31">
          <cell r="B31">
            <v>27</v>
          </cell>
          <cell r="C31">
            <v>1130</v>
          </cell>
          <cell r="D31" t="str">
            <v>FIDE</v>
          </cell>
        </row>
        <row r="32">
          <cell r="B32">
            <v>28</v>
          </cell>
          <cell r="C32">
            <v>1130</v>
          </cell>
          <cell r="D32" t="str">
            <v>Fondo Hondureño de Inversion Social</v>
          </cell>
        </row>
        <row r="33">
          <cell r="B33">
            <v>29</v>
          </cell>
          <cell r="C33">
            <v>1130</v>
          </cell>
          <cell r="D33" t="str">
            <v>Secretaria de Seguridad</v>
          </cell>
        </row>
        <row r="34">
          <cell r="B34">
            <v>30</v>
          </cell>
          <cell r="C34">
            <v>1130</v>
          </cell>
          <cell r="D34" t="str">
            <v>Instituto de Antropologia e Historia</v>
          </cell>
        </row>
        <row r="35">
          <cell r="B35">
            <v>31</v>
          </cell>
          <cell r="C35">
            <v>1130</v>
          </cell>
          <cell r="D35" t="str">
            <v xml:space="preserve">Secretaria de Educación </v>
          </cell>
        </row>
        <row r="36">
          <cell r="B36">
            <v>32</v>
          </cell>
          <cell r="C36">
            <v>1130</v>
          </cell>
          <cell r="D36" t="str">
            <v>Honducor</v>
          </cell>
        </row>
        <row r="37">
          <cell r="B37">
            <v>33</v>
          </cell>
          <cell r="C37">
            <v>1130</v>
          </cell>
          <cell r="D37" t="str">
            <v>SANAA</v>
          </cell>
        </row>
        <row r="38">
          <cell r="B38">
            <v>34</v>
          </cell>
          <cell r="C38">
            <v>1130</v>
          </cell>
          <cell r="D38" t="str">
            <v>Secretaría de Recursos Naturales y Ambiente</v>
          </cell>
        </row>
        <row r="39">
          <cell r="B39">
            <v>35</v>
          </cell>
          <cell r="C39">
            <v>1130</v>
          </cell>
          <cell r="D39" t="str">
            <v>Secretaria de Relaciones Exteriores</v>
          </cell>
        </row>
        <row r="40">
          <cell r="B40">
            <v>36</v>
          </cell>
          <cell r="C40">
            <v>1130</v>
          </cell>
          <cell r="D40" t="str">
            <v>instituto nacional de la mujer</v>
          </cell>
        </row>
        <row r="41">
          <cell r="B41">
            <v>37</v>
          </cell>
          <cell r="C41">
            <v>1120</v>
          </cell>
          <cell r="D41" t="str">
            <v>Gobierno (Movientos de Capital)</v>
          </cell>
        </row>
        <row r="42">
          <cell r="B42">
            <v>38</v>
          </cell>
          <cell r="C42">
            <v>1130</v>
          </cell>
          <cell r="D42" t="str">
            <v>Secretaria de Cultura, Artes y Deportes</v>
          </cell>
        </row>
        <row r="43">
          <cell r="B43">
            <v>39</v>
          </cell>
          <cell r="C43">
            <v>1224</v>
          </cell>
          <cell r="D43" t="str">
            <v>Gobierno (Negociación Euros)</v>
          </cell>
        </row>
        <row r="44">
          <cell r="B44">
            <v>40</v>
          </cell>
          <cell r="C44">
            <v>1130</v>
          </cell>
          <cell r="D44" t="str">
            <v>Corte Suprema de Justicia</v>
          </cell>
        </row>
        <row r="45">
          <cell r="B45">
            <v>41</v>
          </cell>
          <cell r="C45">
            <v>1130</v>
          </cell>
          <cell r="D45" t="str">
            <v>INE</v>
          </cell>
        </row>
        <row r="46">
          <cell r="B46">
            <v>42</v>
          </cell>
          <cell r="C46">
            <v>1130</v>
          </cell>
          <cell r="D46" t="str">
            <v>Secretaría de Finanzas</v>
          </cell>
        </row>
        <row r="47">
          <cell r="B47">
            <v>43</v>
          </cell>
          <cell r="C47">
            <v>1130</v>
          </cell>
          <cell r="D47" t="str">
            <v>Tesorería General de la República</v>
          </cell>
        </row>
        <row r="48">
          <cell r="B48">
            <v>44</v>
          </cell>
          <cell r="C48">
            <v>1130</v>
          </cell>
          <cell r="D48" t="str">
            <v>Tribunal Superior de Cuentas</v>
          </cell>
        </row>
        <row r="49">
          <cell r="B49">
            <v>45</v>
          </cell>
          <cell r="C49">
            <v>1131</v>
          </cell>
          <cell r="D49" t="str">
            <v>Movimientos de Capital - ENP</v>
          </cell>
        </row>
        <row r="50">
          <cell r="A50" t="str">
            <v>1-01-06-00</v>
          </cell>
          <cell r="B50">
            <v>46</v>
          </cell>
          <cell r="D50" t="str">
            <v>Amortización Préstamo Crédito y Valores</v>
          </cell>
        </row>
        <row r="51">
          <cell r="B51">
            <v>47</v>
          </cell>
        </row>
        <row r="52">
          <cell r="B52">
            <v>48</v>
          </cell>
        </row>
        <row r="53">
          <cell r="A53" t="str">
            <v>1-01-07-00</v>
          </cell>
          <cell r="B53">
            <v>49</v>
          </cell>
          <cell r="D53" t="str">
            <v>Otros Ingresos</v>
          </cell>
        </row>
        <row r="54">
          <cell r="B54">
            <v>50</v>
          </cell>
          <cell r="C54">
            <v>1282</v>
          </cell>
          <cell r="D54" t="str">
            <v>Anulación de Giros (aplicado a cuenta de encaje)</v>
          </cell>
        </row>
        <row r="55">
          <cell r="B55">
            <v>51</v>
          </cell>
          <cell r="C55">
            <v>1282</v>
          </cell>
          <cell r="D55" t="str">
            <v>Anulación de Giros (se traslada a cta. Del BCH)</v>
          </cell>
        </row>
        <row r="56">
          <cell r="B56">
            <v>52</v>
          </cell>
          <cell r="C56">
            <v>1282</v>
          </cell>
          <cell r="D56" t="str">
            <v>Anulación de Giros (Transferencia Enviada en Dólares )</v>
          </cell>
        </row>
        <row r="57">
          <cell r="B57">
            <v>53</v>
          </cell>
          <cell r="C57">
            <v>1282</v>
          </cell>
          <cell r="D57" t="str">
            <v>Anulación de Giros (Dólares efectivo Entregado)</v>
          </cell>
        </row>
        <row r="58">
          <cell r="B58">
            <v>54</v>
          </cell>
          <cell r="C58">
            <v>1130</v>
          </cell>
          <cell r="D58" t="str">
            <v>Anulación de Giros (Lempiras Entregado)</v>
          </cell>
        </row>
        <row r="59">
          <cell r="B59">
            <v>55</v>
          </cell>
          <cell r="C59">
            <v>1280</v>
          </cell>
          <cell r="D59" t="str">
            <v>Comisión Giro Sustituido</v>
          </cell>
        </row>
        <row r="60">
          <cell r="B60">
            <v>56</v>
          </cell>
          <cell r="C60">
            <v>1220</v>
          </cell>
          <cell r="D60" t="str">
            <v>Comisión Giro Transferencia Crèdito y Valores BCH</v>
          </cell>
        </row>
        <row r="61">
          <cell r="B61">
            <v>57</v>
          </cell>
          <cell r="C61">
            <v>1220</v>
          </cell>
          <cell r="D61" t="str">
            <v xml:space="preserve">BIRF, IDA, BID Compra de moneda </v>
          </cell>
        </row>
        <row r="62">
          <cell r="B62">
            <v>58</v>
          </cell>
          <cell r="C62">
            <v>1150</v>
          </cell>
          <cell r="D62" t="str">
            <v>Canje Moneda (Gobierno)</v>
          </cell>
        </row>
        <row r="63">
          <cell r="B63">
            <v>59</v>
          </cell>
          <cell r="C63">
            <v>1240</v>
          </cell>
          <cell r="D63" t="str">
            <v>Dividendos de acciones comunes en BLADEX</v>
          </cell>
        </row>
        <row r="64">
          <cell r="B64">
            <v>60</v>
          </cell>
          <cell r="C64">
            <v>1240</v>
          </cell>
          <cell r="D64" t="str">
            <v>Dividendos de Chiquita Brands</v>
          </cell>
        </row>
        <row r="65">
          <cell r="B65">
            <v>61</v>
          </cell>
          <cell r="C65">
            <v>1240</v>
          </cell>
          <cell r="D65" t="str">
            <v>Dividendos de otros origenes</v>
          </cell>
        </row>
        <row r="66">
          <cell r="B66">
            <v>62</v>
          </cell>
          <cell r="C66">
            <v>1240</v>
          </cell>
          <cell r="D66" t="str">
            <v>Dividendos de Dole Company</v>
          </cell>
        </row>
        <row r="67">
          <cell r="B67">
            <v>63</v>
          </cell>
          <cell r="C67">
            <v>1240</v>
          </cell>
          <cell r="D67" t="str">
            <v>Dividendos de Food Company</v>
          </cell>
        </row>
        <row r="68">
          <cell r="B68">
            <v>64</v>
          </cell>
          <cell r="C68">
            <v>1240</v>
          </cell>
          <cell r="D68" t="str">
            <v>Devolución de Fondos del Sistema Bancario</v>
          </cell>
        </row>
        <row r="69">
          <cell r="B69">
            <v>65</v>
          </cell>
          <cell r="C69">
            <v>1284</v>
          </cell>
          <cell r="D69" t="str">
            <v>Sobrante encontrado en remesa</v>
          </cell>
        </row>
        <row r="70">
          <cell r="B70">
            <v>66</v>
          </cell>
          <cell r="C70">
            <v>1120</v>
          </cell>
          <cell r="D70" t="str">
            <v>Excedente conversión cambiaria C98/2602 C98/2603 a/f MHCP</v>
          </cell>
        </row>
        <row r="71">
          <cell r="B71">
            <v>67</v>
          </cell>
          <cell r="C71">
            <v>1120</v>
          </cell>
          <cell r="D71" t="str">
            <v>Fondos No Utilizados a/f Enp</v>
          </cell>
        </row>
        <row r="72">
          <cell r="B72">
            <v>68</v>
          </cell>
          <cell r="C72">
            <v>1120</v>
          </cell>
          <cell r="D72" t="str">
            <v>Fondos No Utilizados BID 0457-HO a/f MHCP</v>
          </cell>
        </row>
        <row r="73">
          <cell r="B73">
            <v>69</v>
          </cell>
          <cell r="C73">
            <v>1120</v>
          </cell>
          <cell r="D73" t="str">
            <v>Devolucion de Fondos BIRF 2703-HO a/f Finanzas</v>
          </cell>
        </row>
        <row r="74">
          <cell r="B74">
            <v>70</v>
          </cell>
          <cell r="C74">
            <v>1120</v>
          </cell>
          <cell r="D74" t="str">
            <v>Fondos No Utilizados BIRF 954-HO a/f Finanzas</v>
          </cell>
        </row>
        <row r="75">
          <cell r="B75">
            <v>71</v>
          </cell>
          <cell r="C75">
            <v>1224</v>
          </cell>
          <cell r="D75" t="str">
            <v>Transferecias del Gobierno p/o de Ellos mismos</v>
          </cell>
        </row>
        <row r="76">
          <cell r="B76">
            <v>72</v>
          </cell>
          <cell r="C76">
            <v>1222</v>
          </cell>
          <cell r="D76" t="str">
            <v>Movimientos de Capital - Otros Sector Público (Bamer)</v>
          </cell>
        </row>
        <row r="77">
          <cell r="B77">
            <v>73</v>
          </cell>
          <cell r="C77">
            <v>1224</v>
          </cell>
          <cell r="D77" t="str">
            <v>Transferencia a/f de cuenta Milenium p/o de Banco de Honduras</v>
          </cell>
        </row>
        <row r="78">
          <cell r="B78">
            <v>74</v>
          </cell>
          <cell r="C78">
            <v>1333</v>
          </cell>
          <cell r="D78" t="str">
            <v>Bienes - No Gubernamental</v>
          </cell>
        </row>
        <row r="79">
          <cell r="B79">
            <v>75</v>
          </cell>
          <cell r="C79">
            <v>1224</v>
          </cell>
          <cell r="D79" t="str">
            <v>Transf. a/f  SBN  p/o de Varios</v>
          </cell>
        </row>
        <row r="80">
          <cell r="B80">
            <v>76</v>
          </cell>
          <cell r="C80">
            <v>1212</v>
          </cell>
          <cell r="D80" t="str">
            <v>Remesa Familiar</v>
          </cell>
        </row>
        <row r="81">
          <cell r="B81">
            <v>77</v>
          </cell>
          <cell r="C81">
            <v>1224</v>
          </cell>
          <cell r="D81" t="str">
            <v>Cheque a/f de Banco de Honduras p/o de Banco de Honduras</v>
          </cell>
        </row>
        <row r="82">
          <cell r="B82">
            <v>78</v>
          </cell>
          <cell r="C82">
            <v>1220</v>
          </cell>
          <cell r="D82" t="str">
            <v>Organismos Internacionales</v>
          </cell>
        </row>
        <row r="83">
          <cell r="B83">
            <v>79</v>
          </cell>
          <cell r="C83">
            <v>1120</v>
          </cell>
          <cell r="D83" t="str">
            <v>Devolución de Fondos a/f de Secretaría de Finanzas</v>
          </cell>
        </row>
        <row r="84">
          <cell r="B84">
            <v>80</v>
          </cell>
          <cell r="C84">
            <v>1220</v>
          </cell>
          <cell r="D84" t="str">
            <v>Particulares</v>
          </cell>
        </row>
        <row r="85">
          <cell r="A85" t="str">
            <v>1-01-08-00</v>
          </cell>
          <cell r="B85">
            <v>81</v>
          </cell>
          <cell r="D85" t="str">
            <v>Depósitos Billetes del S.B.N.</v>
          </cell>
        </row>
        <row r="86">
          <cell r="B86">
            <v>82</v>
          </cell>
        </row>
        <row r="87">
          <cell r="B87">
            <v>83</v>
          </cell>
        </row>
        <row r="88">
          <cell r="A88" t="str">
            <v>1-01-09-00</v>
          </cell>
          <cell r="B88">
            <v>84</v>
          </cell>
          <cell r="D88" t="str">
            <v>Casa de Cambio</v>
          </cell>
        </row>
        <row r="89">
          <cell r="B89">
            <v>85</v>
          </cell>
          <cell r="C89">
            <v>1252</v>
          </cell>
          <cell r="D89" t="str">
            <v>Deposito en Cheque y Transferencias (100%)</v>
          </cell>
        </row>
        <row r="90">
          <cell r="B90">
            <v>86</v>
          </cell>
          <cell r="C90">
            <v>1280</v>
          </cell>
          <cell r="D90" t="str">
            <v>Reposición de Cheques</v>
          </cell>
        </row>
        <row r="91">
          <cell r="B91">
            <v>87</v>
          </cell>
          <cell r="C91">
            <v>1252</v>
          </cell>
          <cell r="D91" t="str">
            <v>Excedente de Divisas</v>
          </cell>
        </row>
        <row r="92">
          <cell r="A92" t="str">
            <v>1-01-10-00</v>
          </cell>
          <cell r="B92">
            <v>88</v>
          </cell>
          <cell r="D92" t="str">
            <v>Remesa de Efectivo</v>
          </cell>
        </row>
        <row r="93">
          <cell r="B93">
            <v>89</v>
          </cell>
          <cell r="C93">
            <v>1260</v>
          </cell>
          <cell r="D93" t="str">
            <v>Remesa Enviada (billetes enviados por Banco Central)</v>
          </cell>
        </row>
        <row r="94">
          <cell r="B94">
            <v>90</v>
          </cell>
        </row>
        <row r="95">
          <cell r="A95" t="str">
            <v>1-01-11-00</v>
          </cell>
          <cell r="B95">
            <v>91</v>
          </cell>
          <cell r="D95" t="str">
            <v>Canje de Moneda</v>
          </cell>
        </row>
        <row r="96">
          <cell r="B96">
            <v>92</v>
          </cell>
          <cell r="C96">
            <v>1283</v>
          </cell>
          <cell r="D96" t="str">
            <v>Canje de Moneda a B.C.I.E.</v>
          </cell>
        </row>
        <row r="97">
          <cell r="B97">
            <v>93</v>
          </cell>
          <cell r="C97">
            <v>1283</v>
          </cell>
          <cell r="D97" t="str">
            <v>Canje de Moneda a Banco Continental</v>
          </cell>
        </row>
        <row r="98">
          <cell r="B98">
            <v>94</v>
          </cell>
          <cell r="C98">
            <v>1283</v>
          </cell>
          <cell r="D98" t="str">
            <v>Canje de Moneda a Citigroup</v>
          </cell>
        </row>
        <row r="99">
          <cell r="B99">
            <v>95</v>
          </cell>
          <cell r="C99">
            <v>1283</v>
          </cell>
          <cell r="D99" t="str">
            <v>Canje de Moneda a Banco del Comercio</v>
          </cell>
        </row>
        <row r="100">
          <cell r="B100">
            <v>96</v>
          </cell>
          <cell r="C100">
            <v>1283</v>
          </cell>
          <cell r="D100" t="str">
            <v>Canje de Moneda a Banco de los Trabajadores</v>
          </cell>
        </row>
        <row r="101">
          <cell r="B101">
            <v>97</v>
          </cell>
          <cell r="C101">
            <v>1283</v>
          </cell>
          <cell r="D101" t="str">
            <v>Canje de Moneda a Banco Hondureño del Café</v>
          </cell>
        </row>
        <row r="102">
          <cell r="B102">
            <v>98</v>
          </cell>
          <cell r="C102">
            <v>1283</v>
          </cell>
          <cell r="D102" t="str">
            <v>Canje de Moneda a Banco Mercantil</v>
          </cell>
        </row>
        <row r="103">
          <cell r="B103">
            <v>99</v>
          </cell>
          <cell r="C103">
            <v>1283</v>
          </cell>
          <cell r="D103" t="str">
            <v>Canje de Moneda a Banco Promerica</v>
          </cell>
        </row>
        <row r="104">
          <cell r="B104">
            <v>100</v>
          </cell>
          <cell r="C104">
            <v>1283</v>
          </cell>
          <cell r="D104" t="str">
            <v>Canje de Moneda a Banhcreser</v>
          </cell>
        </row>
        <row r="105">
          <cell r="B105">
            <v>101</v>
          </cell>
          <cell r="C105">
            <v>1283</v>
          </cell>
          <cell r="D105" t="str">
            <v>Canje de Moneda a Casa de Cambio Coinsa</v>
          </cell>
        </row>
        <row r="106">
          <cell r="B106">
            <v>102</v>
          </cell>
          <cell r="C106">
            <v>1283</v>
          </cell>
          <cell r="D106" t="str">
            <v>Canje de Moneda a Casa de Cambio Sercasa</v>
          </cell>
        </row>
        <row r="107">
          <cell r="B107">
            <v>103</v>
          </cell>
          <cell r="C107">
            <v>1283</v>
          </cell>
          <cell r="D107" t="str">
            <v>Canje de Moneda a Banco Ficensa</v>
          </cell>
        </row>
        <row r="108">
          <cell r="B108">
            <v>104</v>
          </cell>
          <cell r="C108">
            <v>1283</v>
          </cell>
          <cell r="D108" t="str">
            <v>Canje de Moneda a Casa de Cambio Lafise</v>
          </cell>
        </row>
        <row r="109">
          <cell r="B109">
            <v>105</v>
          </cell>
          <cell r="C109">
            <v>1283</v>
          </cell>
          <cell r="D109" t="str">
            <v>Canje de Moneda a Lloyd's Bank</v>
          </cell>
        </row>
        <row r="110">
          <cell r="A110" t="str">
            <v>1-01-12-00</v>
          </cell>
          <cell r="B110">
            <v>106</v>
          </cell>
          <cell r="D110">
            <v>0</v>
          </cell>
        </row>
        <row r="111">
          <cell r="B111">
            <v>107</v>
          </cell>
          <cell r="C111">
            <v>1120</v>
          </cell>
          <cell r="D111" t="str">
            <v>Ptmo 1458 a/f Fondo Nacional para la Produccion y La Vivienda</v>
          </cell>
        </row>
        <row r="112">
          <cell r="B112">
            <v>108</v>
          </cell>
        </row>
        <row r="113">
          <cell r="A113" t="str">
            <v>1-01-13-00</v>
          </cell>
          <cell r="B113">
            <v>109</v>
          </cell>
          <cell r="D113" t="str">
            <v>European Commision</v>
          </cell>
        </row>
        <row r="114">
          <cell r="B114">
            <v>110</v>
          </cell>
          <cell r="C114">
            <v>1120</v>
          </cell>
          <cell r="D114" t="str">
            <v>Capital a/f de Secretaría de Finazas</v>
          </cell>
        </row>
        <row r="115">
          <cell r="B115">
            <v>111</v>
          </cell>
          <cell r="C115">
            <v>1110</v>
          </cell>
          <cell r="D115" t="str">
            <v>Donación a/f de Secretaría de Finazas</v>
          </cell>
        </row>
        <row r="116">
          <cell r="B116">
            <v>112</v>
          </cell>
        </row>
        <row r="117">
          <cell r="A117" t="str">
            <v>1-01-13-01</v>
          </cell>
          <cell r="B117">
            <v>113</v>
          </cell>
          <cell r="D117" t="str">
            <v>Sistema Bancario - BANHPROVI</v>
          </cell>
        </row>
        <row r="118">
          <cell r="B118">
            <v>114</v>
          </cell>
          <cell r="C118">
            <v>1131</v>
          </cell>
          <cell r="D118" t="str">
            <v>Transferencia del Sistema Bancario a/f Banhprovi</v>
          </cell>
        </row>
        <row r="119">
          <cell r="B119">
            <v>115</v>
          </cell>
        </row>
        <row r="120">
          <cell r="A120" t="str">
            <v>1-02-01-02</v>
          </cell>
          <cell r="B120">
            <v>116</v>
          </cell>
          <cell r="D120" t="str">
            <v>BID Sectorial Financiero</v>
          </cell>
        </row>
        <row r="121">
          <cell r="B121">
            <v>117</v>
          </cell>
          <cell r="D121" t="str">
            <v>IADB 1533 a/f Secretaria de Finanzas</v>
          </cell>
        </row>
        <row r="122">
          <cell r="B122">
            <v>118</v>
          </cell>
        </row>
        <row r="123">
          <cell r="A123" t="str">
            <v>1-02-01-03</v>
          </cell>
          <cell r="B123">
            <v>119</v>
          </cell>
          <cell r="D123" t="str">
            <v>BID Reforma del Estado</v>
          </cell>
        </row>
        <row r="124">
          <cell r="B124">
            <v>120</v>
          </cell>
          <cell r="C124">
            <v>1120</v>
          </cell>
          <cell r="D124" t="str">
            <v>IADB 0967-SF a/f MHCP</v>
          </cell>
        </row>
        <row r="125">
          <cell r="B125">
            <v>121</v>
          </cell>
        </row>
        <row r="126">
          <cell r="A126" t="str">
            <v>1-02-01-04</v>
          </cell>
          <cell r="B126">
            <v>122</v>
          </cell>
          <cell r="D126" t="str">
            <v>BID Saneamiento</v>
          </cell>
        </row>
        <row r="127">
          <cell r="B127">
            <v>123</v>
          </cell>
        </row>
        <row r="128">
          <cell r="B128">
            <v>124</v>
          </cell>
        </row>
        <row r="129">
          <cell r="A129" t="str">
            <v>1-02-01-05</v>
          </cell>
          <cell r="B129">
            <v>125</v>
          </cell>
          <cell r="D129" t="str">
            <v>BID Global de Crédito Multisectorial</v>
          </cell>
        </row>
        <row r="130">
          <cell r="B130">
            <v>126</v>
          </cell>
        </row>
        <row r="131">
          <cell r="B131">
            <v>127</v>
          </cell>
        </row>
        <row r="132">
          <cell r="A132" t="str">
            <v>1-02-01-06</v>
          </cell>
          <cell r="B132">
            <v>128</v>
          </cell>
          <cell r="D132" t="str">
            <v>BID Desarrollo Social</v>
          </cell>
        </row>
        <row r="133">
          <cell r="B133">
            <v>129</v>
          </cell>
          <cell r="C133">
            <v>1120</v>
          </cell>
          <cell r="D133" t="str">
            <v>IADB 0906-SF a/f Secretaria de Finanzas</v>
          </cell>
        </row>
        <row r="134">
          <cell r="B134">
            <v>130</v>
          </cell>
        </row>
        <row r="135">
          <cell r="B135">
            <v>131</v>
          </cell>
        </row>
        <row r="136">
          <cell r="A136" t="str">
            <v>1-02-02-00</v>
          </cell>
          <cell r="B136">
            <v>132</v>
          </cell>
          <cell r="D136" t="str">
            <v xml:space="preserve">BID Proyectos </v>
          </cell>
        </row>
        <row r="137">
          <cell r="B137">
            <v>133</v>
          </cell>
          <cell r="C137">
            <v>1120</v>
          </cell>
          <cell r="D137" t="str">
            <v xml:space="preserve">IADB 1 CL a/f Secretaría de Finanzas </v>
          </cell>
        </row>
        <row r="138">
          <cell r="B138">
            <v>134</v>
          </cell>
          <cell r="C138">
            <v>1120</v>
          </cell>
          <cell r="D138" t="str">
            <v>IADB 4 CL HO a/f Instituto Nacional de Estadística</v>
          </cell>
        </row>
        <row r="139">
          <cell r="B139">
            <v>135</v>
          </cell>
          <cell r="C139">
            <v>1220</v>
          </cell>
          <cell r="D139" t="str">
            <v>IADB 0037-MS a/f  Finca</v>
          </cell>
        </row>
        <row r="140">
          <cell r="B140">
            <v>136</v>
          </cell>
          <cell r="C140">
            <v>1220</v>
          </cell>
          <cell r="D140" t="str">
            <v>IADB 0041-MS a/f  Cooperativa Mixta</v>
          </cell>
        </row>
        <row r="141">
          <cell r="B141">
            <v>137</v>
          </cell>
          <cell r="C141">
            <v>1220</v>
          </cell>
          <cell r="D141" t="str">
            <v>IADB 0043-MS a/f  Facach</v>
          </cell>
        </row>
        <row r="142">
          <cell r="B142">
            <v>138</v>
          </cell>
          <cell r="C142">
            <v>1220</v>
          </cell>
          <cell r="D142" t="str">
            <v>IADB 0044-MS a/f  Finsol</v>
          </cell>
        </row>
        <row r="143">
          <cell r="B143">
            <v>139</v>
          </cell>
          <cell r="C143">
            <v>1220</v>
          </cell>
          <cell r="D143" t="str">
            <v>IADB 0053-SF-HO a/f  particulares</v>
          </cell>
        </row>
        <row r="144">
          <cell r="B144">
            <v>140</v>
          </cell>
          <cell r="C144">
            <v>1120</v>
          </cell>
          <cell r="D144" t="str">
            <v>IADB S/N a/f  Secretaria de Finanzas</v>
          </cell>
        </row>
        <row r="145">
          <cell r="B145">
            <v>141</v>
          </cell>
          <cell r="C145">
            <v>1120</v>
          </cell>
          <cell r="D145" t="str">
            <v>IADB 0102-SF-HO a/f  Secretaria de Finanzas</v>
          </cell>
        </row>
        <row r="146">
          <cell r="B146">
            <v>142</v>
          </cell>
          <cell r="C146">
            <v>1120</v>
          </cell>
          <cell r="D146" t="str">
            <v>IADB 0112-SF-HO a/f  Secretaria de Finanzas</v>
          </cell>
        </row>
        <row r="147">
          <cell r="B147">
            <v>143</v>
          </cell>
          <cell r="C147">
            <v>1120</v>
          </cell>
          <cell r="D147" t="str">
            <v>IADB 0113-SF-HO a/f  Secretaria de Finanzas</v>
          </cell>
        </row>
        <row r="148">
          <cell r="B148">
            <v>144</v>
          </cell>
          <cell r="C148">
            <v>1120</v>
          </cell>
          <cell r="D148" t="str">
            <v>IADB 0457-SF-HO a/f  Secretaria de Finanzas</v>
          </cell>
        </row>
        <row r="149">
          <cell r="B149">
            <v>145</v>
          </cell>
          <cell r="C149">
            <v>1120</v>
          </cell>
          <cell r="D149" t="str">
            <v>IADB 0519-HO a/f  Secretaria de Finanzas</v>
          </cell>
        </row>
        <row r="150">
          <cell r="B150">
            <v>146</v>
          </cell>
          <cell r="C150">
            <v>1120</v>
          </cell>
          <cell r="D150" t="str">
            <v>IADB 0644-OC-HO a/f  Secretaria de Finanzas</v>
          </cell>
        </row>
        <row r="151">
          <cell r="B151">
            <v>147</v>
          </cell>
          <cell r="C151">
            <v>1120</v>
          </cell>
          <cell r="D151" t="str">
            <v>IADB 0776-SF-HO Intereses a/f  Secretaria de Finanzas</v>
          </cell>
        </row>
        <row r="152">
          <cell r="B152">
            <v>148</v>
          </cell>
          <cell r="C152">
            <v>1120</v>
          </cell>
          <cell r="D152" t="str">
            <v>IADB 0787-OC-HO a/f  Secretaria de Finanzas</v>
          </cell>
        </row>
        <row r="153">
          <cell r="B153">
            <v>149</v>
          </cell>
          <cell r="C153">
            <v>1120</v>
          </cell>
          <cell r="D153" t="str">
            <v>IADB 0875-SF-HO a/f Secretaria de Finanzas</v>
          </cell>
        </row>
        <row r="154">
          <cell r="B154">
            <v>150</v>
          </cell>
          <cell r="C154">
            <v>1120</v>
          </cell>
          <cell r="D154" t="str">
            <v>IADB 0906-SF a/f Secretaria de Finanzas</v>
          </cell>
        </row>
        <row r="155">
          <cell r="B155">
            <v>151</v>
          </cell>
          <cell r="C155">
            <v>1220</v>
          </cell>
          <cell r="D155" t="str">
            <v>IADB 0906-SF-HO a/f Ficohsa</v>
          </cell>
        </row>
        <row r="156">
          <cell r="B156">
            <v>152</v>
          </cell>
          <cell r="C156">
            <v>1220</v>
          </cell>
          <cell r="D156" t="str">
            <v>IADB 0906-SF-HO a/f Santos y Cia.</v>
          </cell>
        </row>
        <row r="157">
          <cell r="B157">
            <v>153</v>
          </cell>
          <cell r="C157">
            <v>1120</v>
          </cell>
          <cell r="D157" t="str">
            <v>IADB 0918-SF a/f Secretaria de Finanzas</v>
          </cell>
        </row>
        <row r="158">
          <cell r="B158">
            <v>154</v>
          </cell>
          <cell r="C158">
            <v>1220</v>
          </cell>
          <cell r="D158" t="str">
            <v>IADB 0936-SF-HO a/f Particulares</v>
          </cell>
        </row>
        <row r="159">
          <cell r="B159">
            <v>155</v>
          </cell>
          <cell r="C159">
            <v>1120</v>
          </cell>
          <cell r="D159" t="str">
            <v>IADB 0936-SF-HO a/f Secretaria de Finanzas</v>
          </cell>
        </row>
        <row r="160">
          <cell r="B160">
            <v>156</v>
          </cell>
          <cell r="C160">
            <v>1120</v>
          </cell>
          <cell r="D160" t="str">
            <v>IADB 0938-SF a/f Secretaria de Finanzas</v>
          </cell>
        </row>
        <row r="161">
          <cell r="B161">
            <v>157</v>
          </cell>
          <cell r="C161">
            <v>1120</v>
          </cell>
          <cell r="D161" t="str">
            <v>IADB 0948-SF-HO a/f Secretaria de Finanzas</v>
          </cell>
        </row>
        <row r="162">
          <cell r="B162">
            <v>158</v>
          </cell>
          <cell r="C162">
            <v>1120</v>
          </cell>
          <cell r="D162" t="str">
            <v>IADB 0949-SF-HO a/f Secretaria de Finanzas</v>
          </cell>
        </row>
        <row r="163">
          <cell r="B163">
            <v>159</v>
          </cell>
          <cell r="C163">
            <v>1120</v>
          </cell>
          <cell r="D163" t="str">
            <v>IADB 0968-SF-HO a/f Secretaria de Finanzas</v>
          </cell>
        </row>
        <row r="164">
          <cell r="B164">
            <v>160</v>
          </cell>
          <cell r="C164">
            <v>1120</v>
          </cell>
          <cell r="D164" t="str">
            <v>IADB 0974-SF-HO a/f Secretaria de Finanzas</v>
          </cell>
        </row>
        <row r="165">
          <cell r="B165">
            <v>161</v>
          </cell>
          <cell r="C165">
            <v>1120</v>
          </cell>
          <cell r="D165" t="str">
            <v>IADB 0974-SF-HO a/f Secretaria de Finanzas</v>
          </cell>
        </row>
        <row r="166">
          <cell r="B166">
            <v>162</v>
          </cell>
          <cell r="C166">
            <v>1220</v>
          </cell>
          <cell r="D166" t="str">
            <v>IADB 0981-SF-HO a/f Eterna</v>
          </cell>
        </row>
        <row r="167">
          <cell r="B167">
            <v>163</v>
          </cell>
          <cell r="C167">
            <v>1220</v>
          </cell>
          <cell r="D167" t="str">
            <v>IADB 0981-SF-HO a/f Particulares</v>
          </cell>
        </row>
        <row r="168">
          <cell r="B168">
            <v>164</v>
          </cell>
          <cell r="C168">
            <v>1120</v>
          </cell>
          <cell r="D168" t="str">
            <v>IADB 0981-SF-HO a/f Secretaria de Finanzas</v>
          </cell>
        </row>
        <row r="169">
          <cell r="B169">
            <v>165</v>
          </cell>
          <cell r="C169">
            <v>1120</v>
          </cell>
          <cell r="D169" t="str">
            <v>IADB 0988-SF-HO a/f Secretaria de Finanzas</v>
          </cell>
        </row>
        <row r="170">
          <cell r="B170">
            <v>166</v>
          </cell>
          <cell r="C170">
            <v>1220</v>
          </cell>
          <cell r="D170" t="str">
            <v>IADB 0997-SF-HO a/f Proyecto Alcantarillado Sanitario</v>
          </cell>
        </row>
        <row r="171">
          <cell r="B171">
            <v>167</v>
          </cell>
          <cell r="C171">
            <v>1220</v>
          </cell>
          <cell r="D171" t="str">
            <v>IADB 1000-SF-HO a/f DEICOM</v>
          </cell>
        </row>
        <row r="172">
          <cell r="B172">
            <v>168</v>
          </cell>
          <cell r="C172">
            <v>1120</v>
          </cell>
          <cell r="D172" t="str">
            <v>IADB 1000-SF-HO a/f Secretaria de Finanzas</v>
          </cell>
        </row>
        <row r="173">
          <cell r="B173">
            <v>169</v>
          </cell>
          <cell r="C173">
            <v>1120</v>
          </cell>
          <cell r="D173" t="str">
            <v>IADB 1005-SF-HO a/f Secretaria de Finanzas</v>
          </cell>
        </row>
        <row r="174">
          <cell r="B174">
            <v>170</v>
          </cell>
          <cell r="C174">
            <v>1220</v>
          </cell>
          <cell r="D174" t="str">
            <v>IADB 1000-SF-HO a/f Particulares</v>
          </cell>
        </row>
        <row r="175">
          <cell r="B175">
            <v>171</v>
          </cell>
          <cell r="C175">
            <v>1120</v>
          </cell>
          <cell r="D175" t="str">
            <v>IADB 33611-SF-HO a/f Secretaria de Finanzas</v>
          </cell>
        </row>
        <row r="176">
          <cell r="B176">
            <v>172</v>
          </cell>
          <cell r="C176">
            <v>1120</v>
          </cell>
          <cell r="D176" t="str">
            <v>IADB 1000-SF-HO a/f Secretaria de Finanzas</v>
          </cell>
        </row>
        <row r="177">
          <cell r="B177">
            <v>173</v>
          </cell>
          <cell r="C177">
            <v>1220</v>
          </cell>
          <cell r="D177" t="str">
            <v>IADB 1024-SF-HO a/f Particulares</v>
          </cell>
        </row>
        <row r="178">
          <cell r="B178">
            <v>174</v>
          </cell>
          <cell r="C178">
            <v>1120</v>
          </cell>
          <cell r="D178" t="str">
            <v>IADB 1024-SF-HO a/f Secretaria de Finanzas</v>
          </cell>
        </row>
        <row r="179">
          <cell r="B179">
            <v>175</v>
          </cell>
          <cell r="C179">
            <v>1220</v>
          </cell>
          <cell r="D179" t="str">
            <v>IADB 1025-SF-HO a/f Particulares</v>
          </cell>
        </row>
        <row r="180">
          <cell r="B180">
            <v>176</v>
          </cell>
          <cell r="C180">
            <v>1120</v>
          </cell>
          <cell r="D180" t="str">
            <v>IADB 1025-SF-HO a/f Secretaria de Finanzas</v>
          </cell>
        </row>
        <row r="181">
          <cell r="B181">
            <v>177</v>
          </cell>
          <cell r="C181">
            <v>1120</v>
          </cell>
          <cell r="D181" t="str">
            <v>IADB 1623-SF-HO a/f Secretaria de Finanzas</v>
          </cell>
        </row>
        <row r="182">
          <cell r="B182">
            <v>178</v>
          </cell>
          <cell r="C182">
            <v>1120</v>
          </cell>
          <cell r="D182" t="str">
            <v>IADB 1028-SF-HO a/f Secretaria de Finanzas</v>
          </cell>
        </row>
        <row r="183">
          <cell r="B183">
            <v>179</v>
          </cell>
          <cell r="C183">
            <v>1220</v>
          </cell>
          <cell r="D183" t="str">
            <v>IADB 1029-SF-HO a/f Consorcio Hogares Sovipe</v>
          </cell>
        </row>
        <row r="184">
          <cell r="B184">
            <v>180</v>
          </cell>
          <cell r="C184">
            <v>1220</v>
          </cell>
          <cell r="D184" t="str">
            <v>IADB 1053-SF-HO a/f Constructora Eterna</v>
          </cell>
        </row>
        <row r="185">
          <cell r="B185">
            <v>181</v>
          </cell>
          <cell r="C185">
            <v>1220</v>
          </cell>
          <cell r="D185" t="str">
            <v>IADB 1029-SF-HO a/f Inmobiliaria S.A.</v>
          </cell>
        </row>
        <row r="186">
          <cell r="B186">
            <v>182</v>
          </cell>
          <cell r="C186">
            <v>1220</v>
          </cell>
          <cell r="D186" t="str">
            <v>IADB 1029-SF-HO a/f Particulares</v>
          </cell>
        </row>
        <row r="187">
          <cell r="B187">
            <v>183</v>
          </cell>
          <cell r="C187">
            <v>1220</v>
          </cell>
          <cell r="D187" t="str">
            <v>IADB 1029-SF-HO a/f Profesionales de la Construcción</v>
          </cell>
        </row>
        <row r="188">
          <cell r="B188">
            <v>184</v>
          </cell>
          <cell r="C188">
            <v>1120</v>
          </cell>
          <cell r="D188" t="str">
            <v>IADB 1048-SF-HO a/f Secretaria de Finanzas</v>
          </cell>
        </row>
        <row r="189">
          <cell r="B189">
            <v>185</v>
          </cell>
          <cell r="C189">
            <v>1120</v>
          </cell>
          <cell r="D189" t="str">
            <v>IADB 1113-SF-HO a/f Sistema Bancario Nacional (Privado)</v>
          </cell>
        </row>
        <row r="190">
          <cell r="B190">
            <v>186</v>
          </cell>
          <cell r="C190">
            <v>1120</v>
          </cell>
          <cell r="D190" t="str">
            <v>IADB 1113-SF-HO a/f Secretaria de Finanzas</v>
          </cell>
        </row>
        <row r="191">
          <cell r="B191">
            <v>187</v>
          </cell>
          <cell r="C191">
            <v>1120</v>
          </cell>
          <cell r="D191" t="str">
            <v>IADB 1115-SF-HO a/f Secretaria de Finanzas</v>
          </cell>
        </row>
        <row r="192">
          <cell r="B192">
            <v>188</v>
          </cell>
          <cell r="C192">
            <v>1120</v>
          </cell>
          <cell r="D192" t="str">
            <v>IADB 1125-SF-HO a/f Secretaría de Finanzas</v>
          </cell>
        </row>
        <row r="193">
          <cell r="B193">
            <v>189</v>
          </cell>
          <cell r="C193">
            <v>1220</v>
          </cell>
          <cell r="D193" t="str">
            <v>IADB 1053-SF-HO a/f Particulares</v>
          </cell>
        </row>
        <row r="194">
          <cell r="B194">
            <v>190</v>
          </cell>
          <cell r="C194">
            <v>1120</v>
          </cell>
          <cell r="D194" t="str">
            <v>IADB 1112-SF-HO a/f Secretaria de Finanzas</v>
          </cell>
        </row>
        <row r="195">
          <cell r="B195">
            <v>191</v>
          </cell>
          <cell r="C195">
            <v>1120</v>
          </cell>
          <cell r="D195" t="str">
            <v>IADB 1059-SF-HO a/f Secretaria de Finanzas</v>
          </cell>
        </row>
        <row r="196">
          <cell r="B196">
            <v>192</v>
          </cell>
          <cell r="C196">
            <v>1120</v>
          </cell>
          <cell r="D196" t="str">
            <v>IADB 1063-SF-HO a/f Secretaría de Finanzas</v>
          </cell>
        </row>
        <row r="197">
          <cell r="B197">
            <v>193</v>
          </cell>
          <cell r="C197">
            <v>1120</v>
          </cell>
          <cell r="D197" t="str">
            <v>IADB 1066-SF-HO a/f Secretaria de Finanzas</v>
          </cell>
        </row>
        <row r="198">
          <cell r="B198">
            <v>194</v>
          </cell>
          <cell r="C198">
            <v>1120</v>
          </cell>
          <cell r="D198" t="str">
            <v>IADB 1066-SF-HO a/f FICOHSA</v>
          </cell>
        </row>
        <row r="199">
          <cell r="B199">
            <v>195</v>
          </cell>
          <cell r="C199">
            <v>1120</v>
          </cell>
          <cell r="D199" t="str">
            <v>IADB 1066-SF-HO a/f Banco Occidente</v>
          </cell>
        </row>
        <row r="200">
          <cell r="B200">
            <v>196</v>
          </cell>
          <cell r="C200">
            <v>1120</v>
          </cell>
          <cell r="D200" t="str">
            <v>IADB 1069-SF-HO a/f Secretaria de Finanzas</v>
          </cell>
        </row>
        <row r="201">
          <cell r="B201">
            <v>197</v>
          </cell>
          <cell r="C201">
            <v>1120</v>
          </cell>
          <cell r="D201" t="str">
            <v>IADB 1069-SF-HO a/f BGA</v>
          </cell>
        </row>
        <row r="202">
          <cell r="B202">
            <v>198</v>
          </cell>
          <cell r="C202">
            <v>1120</v>
          </cell>
          <cell r="D202" t="str">
            <v>IADB 1073-SF-HO a/f Secretaria de Finanzas</v>
          </cell>
        </row>
        <row r="203">
          <cell r="B203">
            <v>199</v>
          </cell>
          <cell r="C203">
            <v>1120</v>
          </cell>
          <cell r="D203" t="str">
            <v>IADB 1077-SF a/f Secretaria de Finanzas</v>
          </cell>
        </row>
        <row r="204">
          <cell r="B204">
            <v>200</v>
          </cell>
          <cell r="C204">
            <v>1220</v>
          </cell>
          <cell r="D204" t="str">
            <v>IADB 1078-SF-HO a/f Particulares</v>
          </cell>
        </row>
        <row r="205">
          <cell r="B205">
            <v>201</v>
          </cell>
          <cell r="C205">
            <v>1120</v>
          </cell>
          <cell r="D205" t="str">
            <v>IADB 1090-SF-HO a/f Secretaria de Finanzas</v>
          </cell>
        </row>
        <row r="206">
          <cell r="B206">
            <v>202</v>
          </cell>
          <cell r="C206">
            <v>1120</v>
          </cell>
          <cell r="D206" t="str">
            <v>IADB 1082-SF-HO a/f Secretaría de Finazas</v>
          </cell>
        </row>
        <row r="207">
          <cell r="B207">
            <v>203</v>
          </cell>
          <cell r="C207">
            <v>1120</v>
          </cell>
          <cell r="D207" t="str">
            <v>IADB 1092-SF-HO a/f Banco Ficohsa</v>
          </cell>
        </row>
        <row r="208">
          <cell r="B208">
            <v>204</v>
          </cell>
          <cell r="C208">
            <v>1120</v>
          </cell>
          <cell r="D208" t="str">
            <v>IADB 1092-SF-HO a/f Banco Honduras</v>
          </cell>
        </row>
        <row r="209">
          <cell r="B209">
            <v>205</v>
          </cell>
          <cell r="C209">
            <v>1120</v>
          </cell>
          <cell r="D209" t="str">
            <v>IADB 1106-SF-HO a/f Sistema Bancario Nacional (Privado)</v>
          </cell>
        </row>
        <row r="210">
          <cell r="B210">
            <v>206</v>
          </cell>
          <cell r="C210">
            <v>1120</v>
          </cell>
          <cell r="D210" t="str">
            <v>IADB 1123-SF-HO a/f Secretaria de Finanzas</v>
          </cell>
        </row>
        <row r="211">
          <cell r="B211">
            <v>207</v>
          </cell>
          <cell r="C211">
            <v>1120</v>
          </cell>
          <cell r="D211" t="str">
            <v>IADB 1506-SF-HO a/f Secretaria de Finanzas</v>
          </cell>
        </row>
        <row r="212">
          <cell r="B212">
            <v>208</v>
          </cell>
          <cell r="C212">
            <v>1120</v>
          </cell>
          <cell r="D212" t="str">
            <v>IADB 1478-SF-HO a/f Secretaría de Finanzas</v>
          </cell>
        </row>
        <row r="213">
          <cell r="B213">
            <v>209</v>
          </cell>
          <cell r="C213">
            <v>1120</v>
          </cell>
          <cell r="D213" t="str">
            <v>IADB 1552-SF-HO a/f Secretaría de Finanzas</v>
          </cell>
        </row>
        <row r="214">
          <cell r="B214">
            <v>210</v>
          </cell>
          <cell r="C214">
            <v>1120</v>
          </cell>
          <cell r="D214" t="str">
            <v>IADB 1506-SF-HO a/f Sistema Bancario Nacional ( Privado)</v>
          </cell>
        </row>
        <row r="215">
          <cell r="B215">
            <v>211</v>
          </cell>
          <cell r="C215">
            <v>1120</v>
          </cell>
          <cell r="D215" t="str">
            <v>IADB 1568-SF-HO a/f Secretaria de Finanzas</v>
          </cell>
        </row>
        <row r="216">
          <cell r="B216">
            <v>212</v>
          </cell>
          <cell r="C216">
            <v>1120</v>
          </cell>
          <cell r="D216" t="str">
            <v>IADB 1546 SF-HO a-f Secretarìa de Finanzas</v>
          </cell>
        </row>
        <row r="217">
          <cell r="B217">
            <v>213</v>
          </cell>
          <cell r="C217">
            <v>1120</v>
          </cell>
          <cell r="D217" t="str">
            <v>IADB 1689 SF-HO a-f Secretarìa de Finanzas</v>
          </cell>
        </row>
        <row r="218">
          <cell r="B218">
            <v>214</v>
          </cell>
          <cell r="C218">
            <v>1120</v>
          </cell>
          <cell r="D218" t="str">
            <v>IBRD 51252-HO a/f Instituto Nacional de Estadìstica</v>
          </cell>
        </row>
        <row r="219">
          <cell r="A219">
            <v>4</v>
          </cell>
          <cell r="B219">
            <v>215</v>
          </cell>
          <cell r="C219">
            <v>1120</v>
          </cell>
          <cell r="D219" t="str">
            <v>IBRD 15069-HO a/f Secretaria de Finanzas</v>
          </cell>
        </row>
        <row r="220">
          <cell r="B220">
            <v>216</v>
          </cell>
          <cell r="C220">
            <v>1220</v>
          </cell>
          <cell r="D220" t="str">
            <v>IADB 5234-HO a/f Omega Computadoras</v>
          </cell>
        </row>
        <row r="221">
          <cell r="B221">
            <v>217</v>
          </cell>
          <cell r="C221">
            <v>1120</v>
          </cell>
          <cell r="D221" t="str">
            <v>IADB 5234-HO a/f Secretaria de Finanzas</v>
          </cell>
        </row>
        <row r="222">
          <cell r="B222">
            <v>218</v>
          </cell>
          <cell r="C222">
            <v>1220</v>
          </cell>
          <cell r="D222" t="str">
            <v>IADB 5235-HO a/f Jose Arturo Gomez</v>
          </cell>
        </row>
        <row r="223">
          <cell r="B223">
            <v>219</v>
          </cell>
          <cell r="C223">
            <v>1120</v>
          </cell>
          <cell r="D223" t="str">
            <v>IADB 5528-HO a/f Marina Mercante</v>
          </cell>
        </row>
        <row r="224">
          <cell r="B224">
            <v>220</v>
          </cell>
          <cell r="C224">
            <v>1220</v>
          </cell>
          <cell r="D224" t="str">
            <v>IADB 5591-SF-HO a/f Centro Asesor de para el Desarrollo R.H.</v>
          </cell>
        </row>
        <row r="225">
          <cell r="B225">
            <v>221</v>
          </cell>
          <cell r="C225">
            <v>1120</v>
          </cell>
          <cell r="D225" t="str">
            <v>IADB 5669-SF-HO a/f Secretaria de Finanzas</v>
          </cell>
        </row>
        <row r="226">
          <cell r="B226">
            <v>222</v>
          </cell>
          <cell r="C226">
            <v>1120</v>
          </cell>
          <cell r="D226" t="str">
            <v>IADB 5855-SF-HO a/f Comision Nacional de Bancos</v>
          </cell>
        </row>
        <row r="228">
          <cell r="B228">
            <v>224</v>
          </cell>
          <cell r="C228">
            <v>1220</v>
          </cell>
          <cell r="D228" t="str">
            <v>IADB 5969-SF-HO a/f Particulares</v>
          </cell>
          <cell r="E228" t="str">
            <v>3600-200100-11101/006</v>
          </cell>
        </row>
        <row r="229">
          <cell r="B229">
            <v>225</v>
          </cell>
          <cell r="C229">
            <v>1120</v>
          </cell>
          <cell r="D229" t="str">
            <v>IADB 5969-SF-HO a/f Secretaria de Finanzas</v>
          </cell>
          <cell r="E229" t="str">
            <v>3600-200100-11101/006</v>
          </cell>
        </row>
        <row r="230">
          <cell r="B230">
            <v>226</v>
          </cell>
          <cell r="C230">
            <v>1220</v>
          </cell>
          <cell r="D230" t="str">
            <v>IADB 6342 a/f Financiera Solidaria</v>
          </cell>
          <cell r="E230" t="str">
            <v>3450-100000-22100/1421</v>
          </cell>
        </row>
        <row r="231">
          <cell r="B231">
            <v>227</v>
          </cell>
          <cell r="C231">
            <v>1120</v>
          </cell>
          <cell r="D231" t="str">
            <v>IADB 6441 a/f FHIS</v>
          </cell>
          <cell r="E231" t="str">
            <v>3600-20010011102-10</v>
          </cell>
        </row>
        <row r="232">
          <cell r="B232">
            <v>228</v>
          </cell>
          <cell r="C232">
            <v>1120</v>
          </cell>
          <cell r="D232" t="str">
            <v>IADB 6441-HO a/f Secretaria de Finanzas</v>
          </cell>
          <cell r="E232" t="str">
            <v>3600-200100-11101/006</v>
          </cell>
        </row>
        <row r="233">
          <cell r="B233">
            <v>229</v>
          </cell>
          <cell r="C233">
            <v>1220</v>
          </cell>
          <cell r="D233" t="str">
            <v>IADB 6576-MH a/f Proyecto FIDE-BID</v>
          </cell>
          <cell r="E233" t="str">
            <v>3450-100000-22100/1421</v>
          </cell>
        </row>
        <row r="234">
          <cell r="B234">
            <v>230</v>
          </cell>
          <cell r="C234">
            <v>1220</v>
          </cell>
          <cell r="D234" t="str">
            <v>IADB 6577-MH a/f Proyecto FIDE-BID</v>
          </cell>
          <cell r="E234" t="str">
            <v>3450-100000-22100/1421</v>
          </cell>
        </row>
        <row r="235">
          <cell r="B235">
            <v>231</v>
          </cell>
          <cell r="C235">
            <v>1120</v>
          </cell>
          <cell r="D235" t="str">
            <v>IADB 6712-HO a/f Casa Presidencial</v>
          </cell>
          <cell r="E235" t="str">
            <v>3600-200100-11101/006</v>
          </cell>
        </row>
        <row r="236">
          <cell r="B236">
            <v>232</v>
          </cell>
          <cell r="C236">
            <v>1120</v>
          </cell>
          <cell r="D236" t="str">
            <v>IADB 6829-SF-HO a/f Com Presidencial del Estado</v>
          </cell>
          <cell r="E236" t="str">
            <v>3450-100000-22100/401</v>
          </cell>
        </row>
        <row r="237">
          <cell r="B237">
            <v>233</v>
          </cell>
          <cell r="C237">
            <v>1220</v>
          </cell>
          <cell r="D237" t="str">
            <v>IADB 6829-SF-HO a/f Particulares</v>
          </cell>
          <cell r="E237" t="str">
            <v>3450-100000-22100/411</v>
          </cell>
        </row>
        <row r="238">
          <cell r="B238">
            <v>234</v>
          </cell>
          <cell r="C238">
            <v>1120</v>
          </cell>
          <cell r="D238" t="str">
            <v>IADB 7062-HO a/f Secretaria de Finanzas</v>
          </cell>
          <cell r="E238" t="str">
            <v>3600-200100-11101/006</v>
          </cell>
        </row>
        <row r="239">
          <cell r="B239">
            <v>235</v>
          </cell>
          <cell r="C239">
            <v>1120</v>
          </cell>
          <cell r="D239" t="str">
            <v>IADB 7218-JF-HO a/f Secretaria de Finanzas</v>
          </cell>
          <cell r="E239" t="str">
            <v>3600-200100-11101/006</v>
          </cell>
        </row>
        <row r="240">
          <cell r="B240">
            <v>236</v>
          </cell>
          <cell r="C240">
            <v>1220</v>
          </cell>
          <cell r="D240" t="str">
            <v>IADB 7219-FW-HO a/f Particulares</v>
          </cell>
          <cell r="E240" t="str">
            <v>varias</v>
          </cell>
        </row>
        <row r="241">
          <cell r="B241">
            <v>237</v>
          </cell>
          <cell r="C241">
            <v>1120</v>
          </cell>
          <cell r="D241" t="str">
            <v>IADB 7219-FW-HO a/f Secretaria de Finanzas</v>
          </cell>
          <cell r="E241" t="str">
            <v>3600-200100-11101/006</v>
          </cell>
        </row>
        <row r="242">
          <cell r="B242">
            <v>238</v>
          </cell>
          <cell r="C242">
            <v>1220</v>
          </cell>
          <cell r="D242" t="str">
            <v>IADB 7240-MT-HO a/f Banco Central de Honduras</v>
          </cell>
          <cell r="E242" t="str">
            <v>3600-200100-11101/006</v>
          </cell>
        </row>
        <row r="243">
          <cell r="B243">
            <v>239</v>
          </cell>
          <cell r="C243">
            <v>1210</v>
          </cell>
          <cell r="D243" t="str">
            <v>IADB 7320-SF-HO a/f Banco Central de Honduras</v>
          </cell>
          <cell r="E243" t="str">
            <v>3600-200100-11101/006</v>
          </cell>
        </row>
        <row r="244">
          <cell r="B244">
            <v>240</v>
          </cell>
          <cell r="C244">
            <v>1120</v>
          </cell>
          <cell r="D244" t="str">
            <v>IADB 7433-SF-HO a/f ministerio Finanzas</v>
          </cell>
          <cell r="E244" t="str">
            <v>3450-100000-22100/1421</v>
          </cell>
        </row>
        <row r="245">
          <cell r="B245">
            <v>241</v>
          </cell>
          <cell r="C245">
            <v>1220</v>
          </cell>
          <cell r="D245" t="str">
            <v>IADB 7450-SF-HO a/f Finanzas</v>
          </cell>
          <cell r="E245" t="str">
            <v>3600-20010011101-0005</v>
          </cell>
        </row>
        <row r="246">
          <cell r="B246">
            <v>242</v>
          </cell>
          <cell r="C246">
            <v>1220</v>
          </cell>
          <cell r="D246" t="str">
            <v>IADB 7450-SF-HO a/f UNISA</v>
          </cell>
          <cell r="E246" t="str">
            <v>3450-100000-22100/468</v>
          </cell>
        </row>
        <row r="247">
          <cell r="B247">
            <v>243</v>
          </cell>
          <cell r="C247">
            <v>1120</v>
          </cell>
          <cell r="D247" t="str">
            <v>IADB 7563-SF-HO a/f Finanzas</v>
          </cell>
          <cell r="E247" t="str">
            <v>3600-20010011101-0005</v>
          </cell>
        </row>
        <row r="248">
          <cell r="B248">
            <v>244</v>
          </cell>
          <cell r="C248">
            <v>1120</v>
          </cell>
          <cell r="D248" t="str">
            <v>IADB 7587-SF-HO a/f Secretaria de Finanzas</v>
          </cell>
          <cell r="E248" t="str">
            <v>3600-200100-11101/006</v>
          </cell>
        </row>
        <row r="249">
          <cell r="B249">
            <v>245</v>
          </cell>
          <cell r="C249">
            <v>1120</v>
          </cell>
          <cell r="D249" t="str">
            <v>IADB 7614-OC-HO a/f  Secretaria de Finanzas</v>
          </cell>
          <cell r="E249" t="str">
            <v>3600-200100-11101/006</v>
          </cell>
        </row>
        <row r="250">
          <cell r="B250">
            <v>246</v>
          </cell>
          <cell r="C250">
            <v>1120</v>
          </cell>
          <cell r="D250" t="str">
            <v>IADB 8727-SF-HO a/f Cesar Augusto Morales</v>
          </cell>
          <cell r="E250" t="str">
            <v>3600-2010011101-006</v>
          </cell>
        </row>
        <row r="251">
          <cell r="B251">
            <v>247</v>
          </cell>
          <cell r="C251">
            <v>1220</v>
          </cell>
          <cell r="D251" t="str">
            <v>IADB 8727-SF-HO a/f Cesar Augusto Morales</v>
          </cell>
          <cell r="E251" t="str">
            <v>3450-100000-22100/401</v>
          </cell>
        </row>
        <row r="252">
          <cell r="B252">
            <v>248</v>
          </cell>
          <cell r="C252">
            <v>1220</v>
          </cell>
          <cell r="D252" t="str">
            <v>IADB 7659-SF a/f  Asoc. Para Desarrollo Integral Comunitario</v>
          </cell>
          <cell r="E252" t="str">
            <v>3450-100000-22100/406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C1">
            <v>1</v>
          </cell>
        </row>
      </sheetData>
      <sheetData sheetId="10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tiva Internacional"/>
      <sheetName val="LPI,CC,CE,CD"/>
      <sheetName val="Obras y Consultorias"/>
      <sheetName val="Bienes y Servicios"/>
      <sheetName val="Resumen de Montos e Indicador "/>
      <sheetName val="Hoja6"/>
    </sheetNames>
    <sheetDataSet>
      <sheetData sheetId="0"/>
      <sheetData sheetId="1"/>
      <sheetData sheetId="2"/>
      <sheetData sheetId="3"/>
      <sheetData sheetId="4"/>
      <sheetData sheetId="5">
        <row r="1">
          <cell r="G1" t="str">
            <v>Obra</v>
          </cell>
          <cell r="I1" t="str">
            <v>LPI</v>
          </cell>
        </row>
        <row r="2">
          <cell r="I2" t="str">
            <v>LPN</v>
          </cell>
        </row>
        <row r="3">
          <cell r="I3" t="str">
            <v>LP</v>
          </cell>
        </row>
        <row r="4">
          <cell r="I4" t="str">
            <v>CPI</v>
          </cell>
        </row>
        <row r="5">
          <cell r="I5" t="str">
            <v>CPN</v>
          </cell>
        </row>
        <row r="6">
          <cell r="I6" t="str">
            <v>CP</v>
          </cell>
        </row>
        <row r="7">
          <cell r="I7" t="str">
            <v>3C</v>
          </cell>
        </row>
        <row r="8">
          <cell r="I8" t="str">
            <v>CD</v>
          </cell>
        </row>
        <row r="9">
          <cell r="I9" t="str">
            <v>CE</v>
          </cell>
        </row>
        <row r="10">
          <cell r="I10" t="str">
            <v>3CV</v>
          </cell>
        </row>
      </sheetData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">
          <cell r="A1" t="str">
            <v>Table 2 Gross External Debt Position: Foreign Currency and Domestic Currency Debt 3/ 4/ 5/ (Millions of USD)</v>
          </cell>
        </row>
        <row r="2">
          <cell r="A2" t="str">
            <v/>
          </cell>
          <cell r="B2" t="str">
            <v>2004Q4</v>
          </cell>
          <cell r="C2" t="str">
            <v>2005Q1</v>
          </cell>
          <cell r="D2" t="str">
            <v>2005Q2</v>
          </cell>
          <cell r="E2" t="str">
            <v>2005Q3</v>
          </cell>
          <cell r="F2" t="str">
            <v>2005Q4</v>
          </cell>
        </row>
        <row r="3">
          <cell r="A3" t="str">
            <v xml:space="preserve">  063_T2_Foreign.Currency.Debt..6/</v>
          </cell>
          <cell r="B3">
            <v>27887</v>
          </cell>
          <cell r="C3">
            <v>28842</v>
          </cell>
          <cell r="D3">
            <v>28351</v>
          </cell>
          <cell r="E3">
            <v>28276</v>
          </cell>
          <cell r="F3">
            <v>28442</v>
          </cell>
        </row>
        <row r="4">
          <cell r="A4" t="str">
            <v xml:space="preserve">  064_T2_..Short-term</v>
          </cell>
          <cell r="B4">
            <v>7909</v>
          </cell>
          <cell r="C4">
            <v>9281</v>
          </cell>
          <cell r="D4">
            <v>10217</v>
          </cell>
          <cell r="E4">
            <v>9126</v>
          </cell>
          <cell r="F4">
            <v>9710</v>
          </cell>
        </row>
        <row r="5">
          <cell r="A5" t="str">
            <v xml:space="preserve">  065_T2_..Long-term</v>
          </cell>
          <cell r="B5">
            <v>19978</v>
          </cell>
          <cell r="C5">
            <v>19561</v>
          </cell>
          <cell r="D5">
            <v>18134</v>
          </cell>
          <cell r="E5">
            <v>19150</v>
          </cell>
          <cell r="F5">
            <v>18732</v>
          </cell>
        </row>
        <row r="6">
          <cell r="A6" t="str">
            <v xml:space="preserve">  066_T2_Domestic.Currency.Debt..7/</v>
          </cell>
          <cell r="B6">
            <v>15447</v>
          </cell>
          <cell r="C6">
            <v>17671</v>
          </cell>
          <cell r="D6">
            <v>17795</v>
          </cell>
          <cell r="E6">
            <v>18499</v>
          </cell>
          <cell r="F6">
            <v>17767</v>
          </cell>
        </row>
        <row r="7">
          <cell r="A7" t="str">
            <v xml:space="preserve">  067_T2_..Short-term</v>
          </cell>
          <cell r="B7">
            <v>5708</v>
          </cell>
          <cell r="C7">
            <v>7619</v>
          </cell>
          <cell r="D7">
            <v>6459</v>
          </cell>
          <cell r="E7">
            <v>7490</v>
          </cell>
          <cell r="F7">
            <v>6873</v>
          </cell>
        </row>
        <row r="8">
          <cell r="A8" t="str">
            <v xml:space="preserve">  068_T2_..Long-term</v>
          </cell>
          <cell r="B8">
            <v>9739</v>
          </cell>
          <cell r="C8">
            <v>10052</v>
          </cell>
          <cell r="D8">
            <v>11336</v>
          </cell>
          <cell r="E8">
            <v>11009</v>
          </cell>
          <cell r="F8">
            <v>10894</v>
          </cell>
        </row>
        <row r="9">
          <cell r="A9" t="str">
            <v xml:space="preserve">  069_T2_Gross.External.Debt.Position</v>
          </cell>
          <cell r="B9">
            <v>43334</v>
          </cell>
          <cell r="C9">
            <v>46513</v>
          </cell>
          <cell r="D9">
            <v>46146</v>
          </cell>
          <cell r="E9">
            <v>46775</v>
          </cell>
          <cell r="F9">
            <v>46209</v>
          </cell>
        </row>
        <row r="10">
          <cell r="A10" t="str">
            <v xml:space="preserve">SDDS Encouraged Items 1/2/  </v>
          </cell>
        </row>
        <row r="11">
          <cell r="A11" t="str">
            <v/>
          </cell>
        </row>
        <row r="12">
          <cell r="A12" t="str">
            <v xml:space="preserve"> Data are in millions</v>
          </cell>
        </row>
        <row r="13">
          <cell r="A13" t="str">
            <v xml:space="preserve">             Page: Country: South Africa Row: Series Column: Time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 (2)"/>
      <sheetName val="GS_1996"/>
      <sheetName val="Hoja1"/>
      <sheetName val="TOTAL_t96"/>
      <sheetName val="Total"/>
      <sheetName val="NumA"/>
      <sheetName val="SPMOD-Lps Ctes"/>
      <sheetName val="norm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Serv&amp;Trans"/>
      <sheetName val="Assumptions"/>
      <sheetName val="Cash Flow"/>
      <sheetName val="F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minor"/>
      <sheetName val="omas"/>
      <sheetName val="FMI"/>
      <sheetName val="Metas"/>
      <sheetName val="riqueza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1 A2"/>
      <sheetName val="A3"/>
      <sheetName val="A4"/>
      <sheetName val="A5"/>
      <sheetName val="A6"/>
      <sheetName val="A7"/>
      <sheetName val="A8"/>
      <sheetName val="A9"/>
      <sheetName val="A10 A11"/>
      <sheetName val="A12 A13"/>
      <sheetName val="A14 "/>
      <sheetName val="A15"/>
      <sheetName val="A16"/>
      <sheetName val="A17 A18"/>
      <sheetName val="A19"/>
      <sheetName val="A20 A21"/>
      <sheetName val="A22"/>
      <sheetName val="A23 A24"/>
      <sheetName val="A25 A26"/>
      <sheetName val="PS1"/>
      <sheetName val="TRS1"/>
      <sheetName val="CCP1"/>
      <sheetName val="CSD1"/>
      <sheetName val="B1"/>
      <sheetName val="B2"/>
      <sheetName val="B3"/>
      <sheetName val="B4"/>
      <sheetName val="B5"/>
      <sheetName val="B6"/>
      <sheetName val="B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  <sheetName val="Predes Bancomer Agroindustria"/>
      <sheetName val="Perfil Amort D.INT"/>
      <sheetName val="Perfil de Amortiz D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 4"/>
      <sheetName val="Table 5"/>
      <sheetName val="Table 6"/>
      <sheetName val="Table 3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  <sheetName val="DOC"/>
      <sheetName val="Input"/>
      <sheetName val="Main Output Table"/>
      <sheetName val="BoP"/>
      <sheetName val="End-94-update"/>
      <sheetName val="Projects"/>
      <sheetName val="export"/>
      <sheetName val="import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DSA-2000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WEO"/>
      <sheetName val="gas112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UPLOAD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ources"/>
    </sheetNames>
    <sheetDataSet>
      <sheetData sheetId="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"/>
    </sheetNames>
    <sheetDataSet>
      <sheetData sheetId="0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sembolsos Acumulados 2026 "/>
      <sheetName val="SERVICIO DEUDA EXTERNA"/>
      <sheetName val="Contrataciones Externa"/>
      <sheetName val="Desembolso Deuda Externa marzo "/>
      <sheetName val="SALDO DE DEUDA INTERNA"/>
      <sheetName val="Servicio Deuda Interna AC"/>
      <sheetName val="Emisiones Bonos D-Interna"/>
      <sheetName val="Detalle Colocaciones D-Interna"/>
      <sheetName val="Informacion Requerida por la DP"/>
    </sheetNames>
    <definedNames>
      <definedName name="RiskColorCellsFunctionP1" refersTo="#¡REF!"/>
      <definedName name="RiskColorCellsFunctionP2" refersTo="#¡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MX Metadata Values"/>
    </sheetNames>
    <sheetDataSet>
      <sheetData sheetId="0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  <sheetName val="Scheduled Repayment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utput_1"/>
    </sheetNames>
    <sheetDataSet>
      <sheetData sheetId="0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  <sheetName val="CPI: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_2005"/>
      <sheetName val="sinAjuste_SEP_2005"/>
      <sheetName val="NumA"/>
      <sheetName val="Alt-ven_05"/>
      <sheetName val="Alt_Ing_05"/>
      <sheetName val="tela"/>
      <sheetName val="COUD"/>
      <sheetName val="sub_02"/>
      <sheetName val="pr-ene-ind"/>
      <sheetName val="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  <sheetName val="A"/>
      <sheetName val="tela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/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/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/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/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/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/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/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  <sheetName val="No_Clasificados1"/>
      <sheetName val="CUADRE_1"/>
      <sheetName val="Formulas_serie_deta1"/>
      <sheetName val="cuadros_1"/>
      <sheetName val="D_E_P_P_DEUDOR1"/>
      <sheetName val="Cuadro_11"/>
      <sheetName val="Base_Monetaria_1"/>
      <sheetName val="REMESAS_"/>
      <sheetName val="Tasa_de_Interés_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triz Planificación Llenado"/>
      <sheetName val="Matriz Monitoreo Res-Prod 2020"/>
      <sheetName val="Matriz Monitoreo Act 2020"/>
      <sheetName val="Catalogos varios"/>
    </sheetNames>
    <sheetDataSet>
      <sheetData sheetId="0"/>
      <sheetData sheetId="1"/>
      <sheetData sheetId="2"/>
      <sheetData sheetId="3">
        <row r="7">
          <cell r="B7" t="str">
            <v xml:space="preserve">1   ALEVINE    </v>
          </cell>
        </row>
        <row r="8">
          <cell r="B8" t="str">
            <v xml:space="preserve">3   ALUMNO (A)   </v>
          </cell>
        </row>
        <row r="9">
          <cell r="B9" t="str">
            <v xml:space="preserve">4   ANÁLISIS    </v>
          </cell>
        </row>
        <row r="10">
          <cell r="B10" t="str">
            <v xml:space="preserve">5   APLICACION    </v>
          </cell>
        </row>
        <row r="11">
          <cell r="B11" t="str">
            <v xml:space="preserve">6   ASESORIA    </v>
          </cell>
        </row>
        <row r="12">
          <cell r="B12" t="str">
            <v xml:space="preserve">7   ASOCIACION    </v>
          </cell>
        </row>
        <row r="13">
          <cell r="B13" t="str">
            <v xml:space="preserve">8   AUDIENCIA    </v>
          </cell>
        </row>
        <row r="14">
          <cell r="B14" t="str">
            <v xml:space="preserve">9   AUDITORIA    </v>
          </cell>
        </row>
        <row r="15">
          <cell r="B15" t="str">
            <v xml:space="preserve">11   AUTOPSIA    </v>
          </cell>
        </row>
        <row r="16">
          <cell r="B16" t="str">
            <v xml:space="preserve">12   AUTORIZACION    </v>
          </cell>
        </row>
        <row r="17">
          <cell r="B17" t="str">
            <v xml:space="preserve">13   BECA    </v>
          </cell>
        </row>
        <row r="18">
          <cell r="B18" t="str">
            <v xml:space="preserve">14   CAMPAÑA    </v>
          </cell>
        </row>
        <row r="20">
          <cell r="B20" t="str">
            <v xml:space="preserve">15   CAMPEONATO    </v>
          </cell>
        </row>
        <row r="21">
          <cell r="B21" t="str">
            <v xml:space="preserve">16   CARNET    </v>
          </cell>
        </row>
        <row r="22">
          <cell r="B22" t="str">
            <v xml:space="preserve">17   CENSO    </v>
          </cell>
        </row>
        <row r="23">
          <cell r="B23" t="str">
            <v xml:space="preserve">18   CERTIFICACION    </v>
          </cell>
        </row>
        <row r="24">
          <cell r="B24" t="str">
            <v xml:space="preserve">19   CERTIFICADO    </v>
          </cell>
        </row>
        <row r="25">
          <cell r="B25" t="str">
            <v xml:space="preserve">20   CITACION    </v>
          </cell>
        </row>
        <row r="26">
          <cell r="B26" t="str">
            <v xml:space="preserve">21   COMISION    </v>
          </cell>
        </row>
        <row r="27">
          <cell r="B27" t="str">
            <v xml:space="preserve">22   COMITÉ    </v>
          </cell>
        </row>
        <row r="28">
          <cell r="B28" t="str">
            <v xml:space="preserve">23   CONFERENCIA    </v>
          </cell>
        </row>
        <row r="29">
          <cell r="B29" t="str">
            <v xml:space="preserve">24   CONSTANCIA    </v>
          </cell>
        </row>
        <row r="30">
          <cell r="B30" t="str">
            <v xml:space="preserve">25   CONSULTA    </v>
          </cell>
        </row>
        <row r="31">
          <cell r="B31" t="str">
            <v xml:space="preserve">26   CONVENIO    </v>
          </cell>
        </row>
        <row r="32">
          <cell r="B32" t="str">
            <v xml:space="preserve">27   DEMANDA    </v>
          </cell>
        </row>
        <row r="33">
          <cell r="B33" t="str">
            <v xml:space="preserve">29   DIAGNOSTICO    </v>
          </cell>
        </row>
        <row r="34">
          <cell r="B34" t="str">
            <v xml:space="preserve">30   DICTÁMEN    </v>
          </cell>
        </row>
        <row r="35">
          <cell r="B35" t="str">
            <v xml:space="preserve">31   DOCENTE    </v>
          </cell>
        </row>
        <row r="36">
          <cell r="B36" t="str">
            <v xml:space="preserve">32   DOCUMENTO    </v>
          </cell>
        </row>
        <row r="37">
          <cell r="B37" t="str">
            <v xml:space="preserve">33   DOSIS    </v>
          </cell>
        </row>
        <row r="38">
          <cell r="B38" t="str">
            <v xml:space="preserve">35   EGRESADO (A)   </v>
          </cell>
        </row>
        <row r="39">
          <cell r="B39" t="str">
            <v xml:space="preserve">36   EGRESO    </v>
          </cell>
        </row>
        <row r="40">
          <cell r="B40" t="str">
            <v xml:space="preserve">37   ENCUESTA    </v>
          </cell>
        </row>
        <row r="41">
          <cell r="B41" t="str">
            <v xml:space="preserve">38   EVALUACION    </v>
          </cell>
        </row>
        <row r="42">
          <cell r="B42" t="str">
            <v xml:space="preserve">39   EVENTO    </v>
          </cell>
        </row>
        <row r="43">
          <cell r="B43" t="str">
            <v xml:space="preserve">40   EXAMEN    </v>
          </cell>
        </row>
        <row r="44">
          <cell r="B44" t="str">
            <v xml:space="preserve">41   EXPOSICION    </v>
          </cell>
        </row>
        <row r="45">
          <cell r="B45" t="str">
            <v xml:space="preserve">42   FAMILIA    </v>
          </cell>
        </row>
        <row r="46">
          <cell r="B46" t="str">
            <v xml:space="preserve">43   FERIA    </v>
          </cell>
        </row>
        <row r="47">
          <cell r="B47" t="str">
            <v xml:space="preserve">44   HECTÁREA    </v>
          </cell>
        </row>
        <row r="48">
          <cell r="B48" t="str">
            <v xml:space="preserve">45   HOMBRE    </v>
          </cell>
        </row>
        <row r="49">
          <cell r="B49" t="str">
            <v xml:space="preserve">46   HOMBRES / MES  </v>
          </cell>
        </row>
        <row r="50">
          <cell r="B50" t="str">
            <v xml:space="preserve">48   HORAS / HOMBRE  </v>
          </cell>
        </row>
        <row r="51">
          <cell r="B51" t="str">
            <v xml:space="preserve">49   HORAS / MES  </v>
          </cell>
        </row>
        <row r="52">
          <cell r="B52" t="str">
            <v xml:space="preserve">50   INSPECCION    </v>
          </cell>
        </row>
        <row r="53">
          <cell r="B53" t="str">
            <v xml:space="preserve">51   INVESTIGACION    </v>
          </cell>
        </row>
        <row r="54">
          <cell r="B54" t="str">
            <v xml:space="preserve">53   KILÓMETRO    </v>
          </cell>
        </row>
        <row r="55">
          <cell r="B55" t="str">
            <v xml:space="preserve">54   KILOMETRO CUADRADO   </v>
          </cell>
        </row>
        <row r="56">
          <cell r="B56" t="str">
            <v xml:space="preserve">55   LEMPIRA    </v>
          </cell>
        </row>
        <row r="57">
          <cell r="B57" t="str">
            <v xml:space="preserve">56   LIBRA    </v>
          </cell>
        </row>
        <row r="58">
          <cell r="B58" t="str">
            <v xml:space="preserve">57   LICENCIA    </v>
          </cell>
        </row>
        <row r="59">
          <cell r="B59" t="str">
            <v xml:space="preserve">58   LITRO    </v>
          </cell>
        </row>
        <row r="60">
          <cell r="B60" t="str">
            <v xml:space="preserve">60   MAESTRO (A)   </v>
          </cell>
        </row>
        <row r="61">
          <cell r="B61" t="str">
            <v xml:space="preserve">61   MATRÍCULA    </v>
          </cell>
        </row>
        <row r="62">
          <cell r="B62" t="str">
            <v xml:space="preserve">62   MERIENDA    </v>
          </cell>
        </row>
        <row r="63">
          <cell r="B63" t="str">
            <v xml:space="preserve">63   METRO    </v>
          </cell>
        </row>
        <row r="64">
          <cell r="B64" t="str">
            <v xml:space="preserve">65   METRO CUBICO   </v>
          </cell>
        </row>
        <row r="65">
          <cell r="B65" t="str">
            <v xml:space="preserve">67   MUESTRA    </v>
          </cell>
        </row>
        <row r="66">
          <cell r="B66" t="str">
            <v xml:space="preserve">68   MUJER    </v>
          </cell>
        </row>
        <row r="67">
          <cell r="B67" t="str">
            <v xml:space="preserve">69   PACIENTE    </v>
          </cell>
        </row>
        <row r="68">
          <cell r="B68" t="str">
            <v xml:space="preserve">70   PARTICIPANTE    </v>
          </cell>
        </row>
        <row r="69">
          <cell r="B69" t="str">
            <v xml:space="preserve">71   PARTO    </v>
          </cell>
        </row>
        <row r="70">
          <cell r="B70" t="str">
            <v xml:space="preserve">72   PASAPORTE    </v>
          </cell>
        </row>
        <row r="71">
          <cell r="B71" t="str">
            <v xml:space="preserve">73   PERMISO    </v>
          </cell>
        </row>
        <row r="72">
          <cell r="B72" t="str">
            <v xml:space="preserve">74   PERSONA    </v>
          </cell>
        </row>
        <row r="73">
          <cell r="B73" t="str">
            <v xml:space="preserve">75   PORCENTAJE    </v>
          </cell>
        </row>
        <row r="74">
          <cell r="B74" t="str">
            <v xml:space="preserve">76   PROMOVIDO    </v>
          </cell>
        </row>
        <row r="75">
          <cell r="B75" t="str">
            <v xml:space="preserve">77   PUBLICACIÓN    </v>
          </cell>
        </row>
        <row r="76">
          <cell r="B76" t="str">
            <v xml:space="preserve">78   RACION    </v>
          </cell>
        </row>
        <row r="77">
          <cell r="B77" t="str">
            <v xml:space="preserve">79   RECLUSO    </v>
          </cell>
        </row>
        <row r="78">
          <cell r="B78" t="str">
            <v xml:space="preserve">80   REGISTRO    </v>
          </cell>
        </row>
        <row r="79">
          <cell r="B79" t="str">
            <v xml:space="preserve">82   SISTEMA    </v>
          </cell>
        </row>
        <row r="80">
          <cell r="B80" t="str">
            <v xml:space="preserve">83   TARJETA    </v>
          </cell>
        </row>
        <row r="81">
          <cell r="B81" t="str">
            <v xml:space="preserve">84   TEST    </v>
          </cell>
        </row>
        <row r="82">
          <cell r="B82" t="str">
            <v xml:space="preserve">85   TONELADA    </v>
          </cell>
        </row>
        <row r="83">
          <cell r="B83" t="str">
            <v xml:space="preserve">88   VACUNA    </v>
          </cell>
        </row>
        <row r="84">
          <cell r="B84" t="str">
            <v xml:space="preserve">89   VISA    </v>
          </cell>
        </row>
        <row r="85">
          <cell r="B85" t="str">
            <v xml:space="preserve">91   DENUNCIA    </v>
          </cell>
        </row>
        <row r="86">
          <cell r="B86" t="str">
            <v xml:space="preserve">92   CASO    </v>
          </cell>
        </row>
        <row r="87">
          <cell r="B87" t="str">
            <v xml:space="preserve">93   PROMOTOR    </v>
          </cell>
        </row>
        <row r="88">
          <cell r="B88" t="str">
            <v xml:space="preserve">94   EDUCADOR (A)   </v>
          </cell>
        </row>
        <row r="89">
          <cell r="B89" t="str">
            <v xml:space="preserve">95   TEXTO    </v>
          </cell>
        </row>
        <row r="90">
          <cell r="B90" t="str">
            <v xml:space="preserve">96   CAPACITADO(A)    </v>
          </cell>
        </row>
        <row r="91">
          <cell r="B91" t="str">
            <v xml:space="preserve">98   BOLSON ESCOLAR   </v>
          </cell>
        </row>
        <row r="92">
          <cell r="B92" t="str">
            <v xml:space="preserve">99   BONO    </v>
          </cell>
        </row>
        <row r="93">
          <cell r="B93" t="str">
            <v xml:space="preserve">100   MALETA DIDACTICA   </v>
          </cell>
        </row>
        <row r="94">
          <cell r="B94" t="str">
            <v xml:space="preserve">101   CENTRO EDUCATIVO   </v>
          </cell>
        </row>
        <row r="95">
          <cell r="B95" t="str">
            <v xml:space="preserve">102   CODIGO    </v>
          </cell>
        </row>
        <row r="96">
          <cell r="B96" t="str">
            <v xml:space="preserve">103   OFICINA    </v>
          </cell>
        </row>
        <row r="97">
          <cell r="B97" t="str">
            <v xml:space="preserve">104   RECURSO    </v>
          </cell>
        </row>
        <row r="98">
          <cell r="B98" t="str">
            <v xml:space="preserve">105   RESOLUCIÓN    </v>
          </cell>
        </row>
        <row r="99">
          <cell r="B99" t="str">
            <v xml:space="preserve">106   SENTENCIA    </v>
          </cell>
        </row>
        <row r="100">
          <cell r="B100" t="str">
            <v xml:space="preserve">107   MEGAWATIOS HORA   </v>
          </cell>
        </row>
        <row r="101">
          <cell r="B101" t="str">
            <v xml:space="preserve">110   CLIENTE    </v>
          </cell>
        </row>
        <row r="102">
          <cell r="B102" t="str">
            <v xml:space="preserve">112   DÓLAR    </v>
          </cell>
        </row>
        <row r="103">
          <cell r="B103" t="str">
            <v xml:space="preserve">117   NAVE    </v>
          </cell>
        </row>
        <row r="104">
          <cell r="B104" t="str">
            <v xml:space="preserve">119   VIAJE    </v>
          </cell>
        </row>
        <row r="105">
          <cell r="B105" t="str">
            <v xml:space="preserve">121   OPERACION    </v>
          </cell>
        </row>
        <row r="106">
          <cell r="B106" t="str">
            <v xml:space="preserve">124   AVISO    </v>
          </cell>
        </row>
        <row r="107">
          <cell r="B107" t="str">
            <v xml:space="preserve">125   COOPERATIVA    </v>
          </cell>
        </row>
        <row r="108">
          <cell r="B108" t="str">
            <v xml:space="preserve">126   PUBLICIDAD    </v>
          </cell>
        </row>
        <row r="109">
          <cell r="B109" t="str">
            <v xml:space="preserve">127   VISITA    </v>
          </cell>
        </row>
        <row r="110">
          <cell r="B110" t="str">
            <v xml:space="preserve">129   SUPERVISION    </v>
          </cell>
        </row>
        <row r="111">
          <cell r="B111" t="str">
            <v xml:space="preserve">131   ACTIVIDAD    </v>
          </cell>
        </row>
        <row r="112">
          <cell r="B112" t="str">
            <v xml:space="preserve">132   TECNOLOGÍA    </v>
          </cell>
        </row>
        <row r="113">
          <cell r="B113" t="str">
            <v xml:space="preserve">134   EMPLEADO    </v>
          </cell>
        </row>
        <row r="114">
          <cell r="B114" t="str">
            <v xml:space="preserve">136   ASISTENTE    </v>
          </cell>
        </row>
        <row r="115">
          <cell r="B115" t="str">
            <v xml:space="preserve">137   PIEZA POSTAL   </v>
          </cell>
        </row>
        <row r="116">
          <cell r="B116" t="str">
            <v xml:space="preserve">138   DIVISA    </v>
          </cell>
        </row>
        <row r="117">
          <cell r="B117" t="str">
            <v xml:space="preserve">139   TASA DE INTERÉS  </v>
          </cell>
        </row>
        <row r="118">
          <cell r="B118" t="str">
            <v xml:space="preserve">140   CANTIDAD    </v>
          </cell>
        </row>
        <row r="119">
          <cell r="B119" t="str">
            <v xml:space="preserve">143   CONTENEDOR    </v>
          </cell>
        </row>
        <row r="120">
          <cell r="B120" t="str">
            <v xml:space="preserve">144   PROFESIONAL    </v>
          </cell>
        </row>
        <row r="121">
          <cell r="B121" t="str">
            <v xml:space="preserve">145   REPORTE    </v>
          </cell>
        </row>
        <row r="122">
          <cell r="B122" t="str">
            <v xml:space="preserve">146   BOLETIN    </v>
          </cell>
        </row>
        <row r="123">
          <cell r="B123" t="str">
            <v xml:space="preserve">148   INDICADOR    </v>
          </cell>
        </row>
        <row r="124">
          <cell r="B124" t="str">
            <v xml:space="preserve">149   INFORME    </v>
          </cell>
        </row>
        <row r="125">
          <cell r="B125" t="str">
            <v xml:space="preserve">150   INSTITUCION    </v>
          </cell>
        </row>
        <row r="126">
          <cell r="B126" t="str">
            <v xml:space="preserve">151   REVISION    </v>
          </cell>
        </row>
        <row r="127">
          <cell r="B127" t="str">
            <v xml:space="preserve">152   SEGUIMIENTO    </v>
          </cell>
        </row>
        <row r="128">
          <cell r="B128" t="str">
            <v xml:space="preserve">153   REGLAMENTO    </v>
          </cell>
        </row>
        <row r="129">
          <cell r="B129" t="str">
            <v xml:space="preserve">154   REUNION    </v>
          </cell>
        </row>
        <row r="130">
          <cell r="B130" t="str">
            <v xml:space="preserve">155   CONTRATO    </v>
          </cell>
        </row>
        <row r="131">
          <cell r="B131" t="str">
            <v xml:space="preserve">156   TALLER    </v>
          </cell>
        </row>
        <row r="132">
          <cell r="B132" t="str">
            <v xml:space="preserve">157   NORMA    </v>
          </cell>
        </row>
        <row r="133">
          <cell r="B133" t="str">
            <v xml:space="preserve">158   PARES DE COBRE  </v>
          </cell>
        </row>
        <row r="134">
          <cell r="B134" t="str">
            <v xml:space="preserve">159   LINEA TELEFONICA   </v>
          </cell>
        </row>
        <row r="135">
          <cell r="B135" t="str">
            <v xml:space="preserve">160   TELEFONO    </v>
          </cell>
        </row>
        <row r="136">
          <cell r="B136" t="str">
            <v>161   MODULO DE TRANSPORTE SINCRONICO (STM1)</v>
          </cell>
        </row>
        <row r="137">
          <cell r="B137" t="str">
            <v xml:space="preserve">162   KILOMETRO PAR (KM/PAR)  </v>
          </cell>
        </row>
        <row r="138">
          <cell r="B138" t="str">
            <v>163   FORMATO DE TRANSMISION DIGITAL (E1)</v>
          </cell>
        </row>
        <row r="139">
          <cell r="B139" t="str">
            <v xml:space="preserve">164   TRONCAL    </v>
          </cell>
        </row>
        <row r="140">
          <cell r="B140" t="str">
            <v xml:space="preserve">165   LINEA EN CONMUTACION  </v>
          </cell>
        </row>
        <row r="141">
          <cell r="B141" t="str">
            <v xml:space="preserve">166   PROCESO    </v>
          </cell>
        </row>
        <row r="142">
          <cell r="B142" t="str">
            <v xml:space="preserve">167   MEGABYTES POR SEGUNDOS (MBPS/S) </v>
          </cell>
        </row>
        <row r="143">
          <cell r="B143" t="str">
            <v xml:space="preserve">168   LLAMADA TELEFÓNICA   </v>
          </cell>
        </row>
        <row r="144">
          <cell r="B144" t="str">
            <v xml:space="preserve">170   AERONAVE POR DÍA  </v>
          </cell>
        </row>
        <row r="145">
          <cell r="B145" t="str">
            <v xml:space="preserve">171   AMPERIO    </v>
          </cell>
        </row>
        <row r="146">
          <cell r="B146" t="str">
            <v xml:space="preserve">172   AMPERIO HORA   </v>
          </cell>
        </row>
        <row r="147">
          <cell r="B147" t="str">
            <v xml:space="preserve">173   ARROBA    </v>
          </cell>
        </row>
        <row r="148">
          <cell r="B148" t="str">
            <v xml:space="preserve">174   ATMÓSFERA    </v>
          </cell>
        </row>
        <row r="149">
          <cell r="B149" t="str">
            <v xml:space="preserve">175   BARRIL    </v>
          </cell>
        </row>
        <row r="150">
          <cell r="B150" t="str">
            <v xml:space="preserve">176   BRAZA    </v>
          </cell>
        </row>
        <row r="151">
          <cell r="B151" t="str">
            <v xml:space="preserve">177   BTU    </v>
          </cell>
        </row>
        <row r="152">
          <cell r="B152" t="str">
            <v xml:space="preserve">178   BYTE    </v>
          </cell>
        </row>
        <row r="153">
          <cell r="B153" t="str">
            <v xml:space="preserve">179   CALORÍA POR GRAMO  </v>
          </cell>
        </row>
        <row r="154">
          <cell r="B154" t="str">
            <v xml:space="preserve">180   CENTÍMETRO    </v>
          </cell>
        </row>
        <row r="155">
          <cell r="B155" t="str">
            <v xml:space="preserve">181   CENTÍMETRO CUADRADO   </v>
          </cell>
        </row>
        <row r="156">
          <cell r="B156" t="str">
            <v xml:space="preserve">182   CENTÍMETRO DE MERCURIO  </v>
          </cell>
        </row>
        <row r="157">
          <cell r="B157" t="str">
            <v xml:space="preserve">183   DECIBEL    </v>
          </cell>
        </row>
        <row r="158">
          <cell r="B158" t="str">
            <v xml:space="preserve">184   DÍAS / HOMBRE  </v>
          </cell>
        </row>
        <row r="159">
          <cell r="B159" t="str">
            <v xml:space="preserve">185   DÓLARES POR HABITANTE  </v>
          </cell>
        </row>
        <row r="160">
          <cell r="B160" t="str">
            <v xml:space="preserve">186   EURO    </v>
          </cell>
        </row>
        <row r="161">
          <cell r="B161" t="str">
            <v xml:space="preserve">187   GALON    </v>
          </cell>
        </row>
        <row r="162">
          <cell r="B162" t="str">
            <v xml:space="preserve">188   GALONES /KILÓMETRO   </v>
          </cell>
        </row>
        <row r="163">
          <cell r="B163" t="str">
            <v xml:space="preserve">190   GRADO CENTÍGRADO   </v>
          </cell>
        </row>
        <row r="164">
          <cell r="B164" t="str">
            <v xml:space="preserve">191   GRADO FARENHEIT   </v>
          </cell>
        </row>
        <row r="165">
          <cell r="B165" t="str">
            <v xml:space="preserve">192   GRAMO    </v>
          </cell>
        </row>
        <row r="166">
          <cell r="B166" t="str">
            <v xml:space="preserve">193   HABITANTE    </v>
          </cell>
        </row>
        <row r="167">
          <cell r="B167" t="str">
            <v xml:space="preserve">194   KILOCALORIAS POR KILOGRAMO  </v>
          </cell>
        </row>
        <row r="168">
          <cell r="B168" t="str">
            <v xml:space="preserve">195   KILOGRAMOS POR METRO CUADRADO </v>
          </cell>
        </row>
        <row r="169">
          <cell r="B169" t="str">
            <v xml:space="preserve">197   KILÓMETROS POR HORA  </v>
          </cell>
        </row>
        <row r="170">
          <cell r="B170" t="str">
            <v xml:space="preserve">198   KILOVOLTIO    </v>
          </cell>
        </row>
        <row r="171">
          <cell r="B171" t="str">
            <v xml:space="preserve">199   KILOVATIO    </v>
          </cell>
        </row>
        <row r="172">
          <cell r="B172" t="str">
            <v xml:space="preserve">200   KILOWATIOS HORA POR HABITANTE </v>
          </cell>
        </row>
        <row r="173">
          <cell r="B173" t="str">
            <v xml:space="preserve">201   KILOWATIOS POR HABITANTE  </v>
          </cell>
        </row>
        <row r="174">
          <cell r="B174" t="str">
            <v xml:space="preserve">202   LEMPIRAS POR DÓLAR  </v>
          </cell>
        </row>
        <row r="175">
          <cell r="B175" t="str">
            <v xml:space="preserve">203   LEMPIRAS POR HABITANTE  </v>
          </cell>
        </row>
        <row r="176">
          <cell r="B176" t="str">
            <v xml:space="preserve">204   LIBRAS POR PULGADA CUADRADA </v>
          </cell>
        </row>
        <row r="177">
          <cell r="B177" t="str">
            <v xml:space="preserve">205   LITROS POR HABITANTE  </v>
          </cell>
        </row>
        <row r="178">
          <cell r="B178" t="str">
            <v xml:space="preserve">206   LITROS POR SEGUNDO  </v>
          </cell>
        </row>
        <row r="179">
          <cell r="B179" t="str">
            <v xml:space="preserve">207   LITROS POR USUARIO  </v>
          </cell>
        </row>
        <row r="180">
          <cell r="B180" t="str">
            <v xml:space="preserve">208   MANZANA    </v>
          </cell>
        </row>
        <row r="181">
          <cell r="B181" t="str">
            <v xml:space="preserve">210   MEGAVATIO    </v>
          </cell>
        </row>
        <row r="182">
          <cell r="B182" t="str">
            <v xml:space="preserve">211   MESES/HOMBRE    </v>
          </cell>
        </row>
        <row r="183">
          <cell r="B183" t="str">
            <v xml:space="preserve">212   METROS CÚBICOS POR DÍA </v>
          </cell>
        </row>
        <row r="184">
          <cell r="B184" t="str">
            <v xml:space="preserve">213   METROS CÚBLICOS POR SEGUNDO </v>
          </cell>
        </row>
        <row r="185">
          <cell r="B185" t="str">
            <v>214   METROS DE PRESIÓN DE AGUA</v>
          </cell>
        </row>
        <row r="186">
          <cell r="B186" t="str">
            <v xml:space="preserve">215   METROS POR SEGUNDO  </v>
          </cell>
        </row>
        <row r="187">
          <cell r="B187" t="str">
            <v xml:space="preserve">216   MILES DE DÓLARES  </v>
          </cell>
        </row>
        <row r="188">
          <cell r="B188" t="str">
            <v xml:space="preserve">217   MILES DE EUROS  </v>
          </cell>
        </row>
        <row r="189">
          <cell r="B189" t="str">
            <v xml:space="preserve">218   MILES DE LEMPIRAS  </v>
          </cell>
        </row>
        <row r="190">
          <cell r="B190" t="str">
            <v xml:space="preserve">219   MILÍMETRO    </v>
          </cell>
        </row>
        <row r="191">
          <cell r="B191" t="str">
            <v xml:space="preserve">220   MILLA    </v>
          </cell>
        </row>
        <row r="192">
          <cell r="B192" t="str">
            <v xml:space="preserve">221   MILLA NAÚTICA   </v>
          </cell>
        </row>
        <row r="193">
          <cell r="B193" t="str">
            <v xml:space="preserve">222   MILLAS POR HORA  </v>
          </cell>
        </row>
        <row r="194">
          <cell r="B194" t="str">
            <v xml:space="preserve">223   MILLONES DE DÓLARES  </v>
          </cell>
        </row>
        <row r="195">
          <cell r="B195" t="str">
            <v xml:space="preserve">224   MILLONES DE EUROS  </v>
          </cell>
        </row>
        <row r="196">
          <cell r="B196" t="str">
            <v xml:space="preserve">225   MILLONES DE LEMPIRAS  </v>
          </cell>
        </row>
        <row r="197">
          <cell r="B197" t="str">
            <v xml:space="preserve">226   ONZAS TROY   </v>
          </cell>
        </row>
        <row r="198">
          <cell r="B198" t="str">
            <v xml:space="preserve">227   ONZA    </v>
          </cell>
        </row>
        <row r="199">
          <cell r="B199" t="str">
            <v xml:space="preserve">229   PIE    </v>
          </cell>
        </row>
        <row r="200">
          <cell r="B200" t="str">
            <v xml:space="preserve">230   PIE CUADRADO   </v>
          </cell>
        </row>
        <row r="201">
          <cell r="B201" t="str">
            <v xml:space="preserve">231   PIE CÚBICO   </v>
          </cell>
        </row>
        <row r="202">
          <cell r="B202" t="str">
            <v xml:space="preserve">235   PULGADA    </v>
          </cell>
        </row>
        <row r="203">
          <cell r="B203" t="str">
            <v xml:space="preserve">236   PULGADA CUADRADA   </v>
          </cell>
        </row>
        <row r="204">
          <cell r="B204" t="str">
            <v xml:space="preserve">237   QUINTAL    </v>
          </cell>
        </row>
        <row r="205">
          <cell r="B205" t="str">
            <v xml:space="preserve">238   SEMANA    </v>
          </cell>
        </row>
        <row r="206">
          <cell r="B206" t="str">
            <v xml:space="preserve">239   VARA    </v>
          </cell>
        </row>
        <row r="207">
          <cell r="B207" t="str">
            <v xml:space="preserve">241   VOLTIO    </v>
          </cell>
        </row>
        <row r="208">
          <cell r="B208" t="str">
            <v xml:space="preserve">242   WAT    </v>
          </cell>
        </row>
        <row r="209">
          <cell r="B209" t="str">
            <v xml:space="preserve">243   YARDA    </v>
          </cell>
        </row>
        <row r="210">
          <cell r="B210" t="str">
            <v xml:space="preserve">244   COMUNIDAD    </v>
          </cell>
        </row>
        <row r="211">
          <cell r="B211" t="str">
            <v xml:space="preserve">245   NIÑO VACUNADO   </v>
          </cell>
        </row>
        <row r="212">
          <cell r="B212" t="str">
            <v xml:space="preserve">246   ACCION DE CONTROL  </v>
          </cell>
        </row>
        <row r="213">
          <cell r="B213" t="str">
            <v xml:space="preserve">247   ATENCION    </v>
          </cell>
        </row>
        <row r="214">
          <cell r="B214" t="str">
            <v xml:space="preserve">250   COMUNICACION    </v>
          </cell>
        </row>
        <row r="215">
          <cell r="B215" t="str">
            <v xml:space="preserve">254   UNIDAD DE SALUD  </v>
          </cell>
        </row>
        <row r="216">
          <cell r="B216" t="str">
            <v xml:space="preserve">257   CLINICA    </v>
          </cell>
        </row>
        <row r="217">
          <cell r="B217" t="str">
            <v xml:space="preserve">258   POZO    </v>
          </cell>
        </row>
        <row r="218">
          <cell r="B218" t="str">
            <v xml:space="preserve">259   LETRINA    </v>
          </cell>
        </row>
        <row r="219">
          <cell r="B219" t="str">
            <v xml:space="preserve">261   ACUEDUCTO    </v>
          </cell>
        </row>
        <row r="220">
          <cell r="B220" t="str">
            <v xml:space="preserve">262   JUNTA DE AGUA  </v>
          </cell>
        </row>
        <row r="221">
          <cell r="B221" t="str">
            <v xml:space="preserve">263   VIVIENDA    </v>
          </cell>
        </row>
        <row r="222">
          <cell r="B222" t="str">
            <v xml:space="preserve">264   PLAN    </v>
          </cell>
        </row>
        <row r="223">
          <cell r="B223" t="str">
            <v xml:space="preserve">266   MUNICIPIO    </v>
          </cell>
        </row>
        <row r="224">
          <cell r="B224" t="str">
            <v xml:space="preserve">270   ALMACEN    </v>
          </cell>
        </row>
        <row r="225">
          <cell r="B225" t="str">
            <v xml:space="preserve">271   FINCA    </v>
          </cell>
        </row>
        <row r="226">
          <cell r="B226" t="str">
            <v xml:space="preserve">273   CABEZA    </v>
          </cell>
        </row>
        <row r="227">
          <cell r="B227" t="str">
            <v xml:space="preserve">274   COLMENA    </v>
          </cell>
        </row>
        <row r="228">
          <cell r="B228" t="str">
            <v xml:space="preserve">275   EMPRESA    </v>
          </cell>
        </row>
        <row r="229">
          <cell r="B229" t="str">
            <v xml:space="preserve">277   SUBSIDIO    </v>
          </cell>
        </row>
        <row r="230">
          <cell r="B230" t="str">
            <v xml:space="preserve">279   UNIDAD DE AUDITORIA INTERNA </v>
          </cell>
        </row>
        <row r="231">
          <cell r="B231" t="str">
            <v xml:space="preserve">281   SERVIDOR PUBLICO   </v>
          </cell>
        </row>
        <row r="232">
          <cell r="B232" t="str">
            <v xml:space="preserve">283   DECLARACION    </v>
          </cell>
        </row>
        <row r="233">
          <cell r="B233" t="str">
            <v xml:space="preserve">284   SORTEO    </v>
          </cell>
        </row>
        <row r="234">
          <cell r="B234" t="str">
            <v xml:space="preserve">285   TITULO DE PROPIEDAD  </v>
          </cell>
        </row>
        <row r="235">
          <cell r="B235" t="str">
            <v xml:space="preserve">286   ACTUALIZACION    </v>
          </cell>
        </row>
        <row r="236">
          <cell r="B236" t="str">
            <v xml:space="preserve">287   AFORO    </v>
          </cell>
        </row>
        <row r="237">
          <cell r="B237" t="str">
            <v xml:space="preserve">288   CAJA RURAL   </v>
          </cell>
        </row>
        <row r="238">
          <cell r="B238" t="str">
            <v xml:space="preserve">289   CENTRO DE INFORMACION  </v>
          </cell>
        </row>
        <row r="239">
          <cell r="B239" t="str">
            <v xml:space="preserve">291   DISEÑO    </v>
          </cell>
        </row>
        <row r="240">
          <cell r="B240" t="str">
            <v xml:space="preserve">293   ENSAYO    </v>
          </cell>
        </row>
        <row r="241">
          <cell r="B241" t="str">
            <v xml:space="preserve">294   GRUPO    </v>
          </cell>
        </row>
        <row r="242">
          <cell r="B242" t="str">
            <v xml:space="preserve">296   JOVEN    </v>
          </cell>
        </row>
        <row r="243">
          <cell r="B243" t="str">
            <v xml:space="preserve">297   LOTE DEMOSTRATIVO   </v>
          </cell>
        </row>
        <row r="244">
          <cell r="B244" t="str">
            <v xml:space="preserve">298   MUESTREO    </v>
          </cell>
        </row>
        <row r="245">
          <cell r="B245" t="str">
            <v xml:space="preserve">300   ORGANIZACION    </v>
          </cell>
        </row>
        <row r="246">
          <cell r="B246" t="str">
            <v xml:space="preserve">301   PARQUE DE RIEGO  </v>
          </cell>
        </row>
        <row r="247">
          <cell r="B247" t="str">
            <v xml:space="preserve">302   PERFIL    </v>
          </cell>
        </row>
        <row r="248">
          <cell r="B248" t="str">
            <v xml:space="preserve">304   PRODUCTOR    </v>
          </cell>
        </row>
        <row r="249">
          <cell r="B249" t="str">
            <v xml:space="preserve">305   PROYECTO    </v>
          </cell>
        </row>
        <row r="250">
          <cell r="B250" t="str">
            <v xml:space="preserve">307   SILO    </v>
          </cell>
        </row>
        <row r="251">
          <cell r="B251" t="str">
            <v xml:space="preserve">308   TONELADA METRICA   </v>
          </cell>
        </row>
        <row r="252">
          <cell r="B252" t="str">
            <v xml:space="preserve">309   VIVERO    </v>
          </cell>
        </row>
        <row r="253">
          <cell r="B253" t="str">
            <v xml:space="preserve">310   ABONADO    </v>
          </cell>
        </row>
        <row r="254">
          <cell r="B254" t="str">
            <v xml:space="preserve">311   ACCIDENTE    </v>
          </cell>
        </row>
        <row r="255">
          <cell r="B255" t="str">
            <v xml:space="preserve">312   ACTIVIDADE DEPORTIVA   </v>
          </cell>
        </row>
        <row r="256">
          <cell r="B256" t="str">
            <v xml:space="preserve">313   ACTIVO    </v>
          </cell>
        </row>
        <row r="257">
          <cell r="B257" t="str">
            <v xml:space="preserve">314   ACUERDO    </v>
          </cell>
        </row>
        <row r="258">
          <cell r="B258" t="str">
            <v xml:space="preserve">315   ADULTO    </v>
          </cell>
        </row>
        <row r="259">
          <cell r="B259" t="str">
            <v xml:space="preserve">316   ADJUDICACION    </v>
          </cell>
        </row>
        <row r="260">
          <cell r="B260" t="str">
            <v xml:space="preserve">317   AERONAVE    </v>
          </cell>
        </row>
        <row r="261">
          <cell r="B261" t="str">
            <v xml:space="preserve">318   AFILIADO    </v>
          </cell>
        </row>
        <row r="262">
          <cell r="B262" t="str">
            <v xml:space="preserve">319   AGENTE DE POLICÍA  </v>
          </cell>
        </row>
        <row r="263">
          <cell r="B263" t="str">
            <v xml:space="preserve">320   AGRICULTOR    </v>
          </cell>
        </row>
        <row r="264">
          <cell r="B264" t="str">
            <v xml:space="preserve">321   ALCALDÍA    </v>
          </cell>
        </row>
        <row r="265">
          <cell r="B265" t="str">
            <v xml:space="preserve">322   ALFORJA    </v>
          </cell>
        </row>
        <row r="266">
          <cell r="B266" t="str">
            <v xml:space="preserve">323   ALIANZA ESTRATÉGICA   </v>
          </cell>
        </row>
        <row r="267">
          <cell r="B267" t="str">
            <v xml:space="preserve">325   ANTEPROYECTO DE LEY  </v>
          </cell>
        </row>
        <row r="268">
          <cell r="B268" t="str">
            <v xml:space="preserve">326   ANUARIO    </v>
          </cell>
        </row>
        <row r="269">
          <cell r="B269" t="str">
            <v xml:space="preserve">327   APLICACION INFORMÁTICA   </v>
          </cell>
        </row>
        <row r="270">
          <cell r="B270" t="str">
            <v xml:space="preserve">328   ARMA    </v>
          </cell>
        </row>
        <row r="271">
          <cell r="B271" t="str">
            <v xml:space="preserve">329   ASAMBLEA    </v>
          </cell>
        </row>
        <row r="272">
          <cell r="B272" t="str">
            <v xml:space="preserve">330   ATENCION MÉDICA   </v>
          </cell>
        </row>
        <row r="273">
          <cell r="B273" t="str">
            <v xml:space="preserve">331   ATLETA    </v>
          </cell>
        </row>
        <row r="274">
          <cell r="B274" t="str">
            <v xml:space="preserve">332   AUDITOR    </v>
          </cell>
        </row>
        <row r="275">
          <cell r="B275" t="str">
            <v xml:space="preserve">333   AULA    </v>
          </cell>
        </row>
        <row r="276">
          <cell r="B276" t="str">
            <v xml:space="preserve">334   AVE DE CORRAL  </v>
          </cell>
        </row>
        <row r="277">
          <cell r="B277" t="str">
            <v xml:space="preserve">335   BANDA    </v>
          </cell>
        </row>
        <row r="278">
          <cell r="B278" t="str">
            <v xml:space="preserve">336   BANDA DE RADIOFRECUENCIA  </v>
          </cell>
        </row>
        <row r="279">
          <cell r="B279" t="str">
            <v xml:space="preserve">337   BARRIL POR DIA  </v>
          </cell>
        </row>
        <row r="280">
          <cell r="B280" t="str">
            <v xml:space="preserve">338   BARRIL POR AÑO  </v>
          </cell>
        </row>
        <row r="281">
          <cell r="B281" t="str">
            <v xml:space="preserve">339   BENEFICIARIO    </v>
          </cell>
        </row>
        <row r="282">
          <cell r="B282" t="str">
            <v xml:space="preserve">340   BENEFICIO DE CAFÉ  </v>
          </cell>
        </row>
        <row r="283">
          <cell r="B283" t="str">
            <v xml:space="preserve">341   BIBLIOTECARIO    </v>
          </cell>
        </row>
        <row r="284">
          <cell r="B284" t="str">
            <v xml:space="preserve">342   BIBLIOTECA    </v>
          </cell>
        </row>
        <row r="285">
          <cell r="B285" t="str">
            <v xml:space="preserve">343   BODEGA    </v>
          </cell>
        </row>
        <row r="286">
          <cell r="B286" t="str">
            <v xml:space="preserve">344   BRIGADA    </v>
          </cell>
        </row>
        <row r="287">
          <cell r="B287" t="str">
            <v xml:space="preserve">345   BUQUE    </v>
          </cell>
        </row>
        <row r="288">
          <cell r="B288" t="str">
            <v xml:space="preserve">346   BYTES POR SEGUNDO  </v>
          </cell>
        </row>
        <row r="289">
          <cell r="B289" t="str">
            <v xml:space="preserve">347   CABEZA DE GANADO  </v>
          </cell>
        </row>
        <row r="290">
          <cell r="B290" t="str">
            <v xml:space="preserve">348   CAMPAÑA PUBLICITARIA   </v>
          </cell>
        </row>
        <row r="291">
          <cell r="B291" t="str">
            <v xml:space="preserve">349   CANCHA DEPORTIVA   </v>
          </cell>
        </row>
        <row r="292">
          <cell r="B292" t="str">
            <v xml:space="preserve">350   CAPITANÍA    </v>
          </cell>
        </row>
        <row r="293">
          <cell r="B293" t="str">
            <v xml:space="preserve">351   CAPTURA    </v>
          </cell>
        </row>
        <row r="294">
          <cell r="B294" t="str">
            <v xml:space="preserve">352   CARRERA    </v>
          </cell>
        </row>
        <row r="295">
          <cell r="B295" t="str">
            <v xml:space="preserve">353   CASA    </v>
          </cell>
        </row>
        <row r="296">
          <cell r="B296" t="str">
            <v xml:space="preserve">354   CASO CLÍNICO   </v>
          </cell>
        </row>
        <row r="297">
          <cell r="B297" t="str">
            <v xml:space="preserve">355   CASO RESUELTO   </v>
          </cell>
        </row>
        <row r="298">
          <cell r="B298" t="str">
            <v xml:space="preserve">356   CENTRO DE ATENCIÓN  </v>
          </cell>
        </row>
        <row r="299">
          <cell r="B299" t="str">
            <v xml:space="preserve">357   CENTRO DE VENTA  </v>
          </cell>
        </row>
        <row r="300">
          <cell r="B300" t="str">
            <v xml:space="preserve">358   CIRUGÍA    </v>
          </cell>
        </row>
        <row r="301">
          <cell r="B301" t="str">
            <v xml:space="preserve">359   CIUDADANO    </v>
          </cell>
        </row>
        <row r="302">
          <cell r="B302" t="str">
            <v xml:space="preserve">360   CIUDAD    </v>
          </cell>
        </row>
        <row r="303">
          <cell r="B303" t="str">
            <v xml:space="preserve">361   COLEGIO    </v>
          </cell>
        </row>
        <row r="304">
          <cell r="B304" t="str">
            <v xml:space="preserve">362   COMEDOR SOLIDARIO   </v>
          </cell>
        </row>
        <row r="305">
          <cell r="B305" t="str">
            <v xml:space="preserve">363   CONCESION    </v>
          </cell>
        </row>
        <row r="306">
          <cell r="B306" t="str">
            <v xml:space="preserve">364   CONCURSO    </v>
          </cell>
        </row>
        <row r="307">
          <cell r="B307" t="str">
            <v xml:space="preserve">365   CONSEJO    </v>
          </cell>
        </row>
        <row r="308">
          <cell r="B308" t="str">
            <v xml:space="preserve">367   CONSTRUCCION    </v>
          </cell>
        </row>
        <row r="309">
          <cell r="B309" t="str">
            <v xml:space="preserve">368   CONSULTA MÉDICA   </v>
          </cell>
        </row>
        <row r="310">
          <cell r="B310" t="str">
            <v xml:space="preserve">369   CONSULTORÍA    </v>
          </cell>
        </row>
        <row r="311">
          <cell r="B311" t="str">
            <v xml:space="preserve">371   CRÉDITO    </v>
          </cell>
        </row>
        <row r="312">
          <cell r="B312" t="str">
            <v xml:space="preserve">372   CUADRA    </v>
          </cell>
        </row>
        <row r="313">
          <cell r="B313" t="str">
            <v xml:space="preserve">374   CURSO    </v>
          </cell>
        </row>
        <row r="314">
          <cell r="B314" t="str">
            <v xml:space="preserve">375   DELEGACION    </v>
          </cell>
        </row>
        <row r="315">
          <cell r="B315" t="str">
            <v xml:space="preserve">376   DELEGACION MIGRATORIA   </v>
          </cell>
        </row>
        <row r="316">
          <cell r="B316" t="str">
            <v xml:space="preserve">377   DELINCUENTE    </v>
          </cell>
        </row>
        <row r="317">
          <cell r="B317" t="str">
            <v xml:space="preserve">378   DEPORTISTA    </v>
          </cell>
        </row>
        <row r="318">
          <cell r="B318" t="str">
            <v xml:space="preserve">380   DÍA HÁBIL   </v>
          </cell>
        </row>
        <row r="319">
          <cell r="B319" t="str">
            <v xml:space="preserve">381   DÍA PROMEDIO   </v>
          </cell>
        </row>
        <row r="320">
          <cell r="B320" t="str">
            <v xml:space="preserve">382   DÍA TRABAJADO   </v>
          </cell>
        </row>
        <row r="321">
          <cell r="B321" t="str">
            <v xml:space="preserve">383   DISCAPACITADO    </v>
          </cell>
        </row>
        <row r="322">
          <cell r="B322" t="str">
            <v xml:space="preserve">384   DISTRITO    </v>
          </cell>
        </row>
        <row r="323">
          <cell r="B323" t="str">
            <v xml:space="preserve">385   DROGODEPENDIENTE    </v>
          </cell>
        </row>
        <row r="324">
          <cell r="B324" t="str">
            <v xml:space="preserve">387   EFECTIVO MILITAR   </v>
          </cell>
        </row>
        <row r="325">
          <cell r="B325" t="str">
            <v xml:space="preserve">388   EMERGENCIA    </v>
          </cell>
        </row>
        <row r="326">
          <cell r="B326" t="str">
            <v xml:space="preserve">390   EMPLEO    </v>
          </cell>
        </row>
        <row r="327">
          <cell r="B327" t="str">
            <v xml:space="preserve">392   EQUIPO    </v>
          </cell>
        </row>
        <row r="328">
          <cell r="B328" t="str">
            <v xml:space="preserve">393   ESTACION    </v>
          </cell>
        </row>
        <row r="329">
          <cell r="B329" t="str">
            <v xml:space="preserve">394   ESTADO FINANCIERO   </v>
          </cell>
        </row>
        <row r="330">
          <cell r="B330" t="str">
            <v xml:space="preserve">395   EXPEDIENTE    </v>
          </cell>
        </row>
        <row r="331">
          <cell r="B331" t="str">
            <v xml:space="preserve">396   EXPERTO    </v>
          </cell>
        </row>
        <row r="332">
          <cell r="B332" t="str">
            <v xml:space="preserve">397   FACTURA    </v>
          </cell>
        </row>
        <row r="333">
          <cell r="B333" t="str">
            <v xml:space="preserve">398   FASE ORAL   </v>
          </cell>
        </row>
        <row r="334">
          <cell r="B334" t="str">
            <v xml:space="preserve">399   FESTIVAL    </v>
          </cell>
        </row>
        <row r="335">
          <cell r="B335" t="str">
            <v xml:space="preserve">400   FORMULARIO    </v>
          </cell>
        </row>
        <row r="336">
          <cell r="B336" t="str">
            <v xml:space="preserve">401   FRECUENCIA RADIO Y TV </v>
          </cell>
        </row>
        <row r="337">
          <cell r="B337" t="str">
            <v xml:space="preserve">402   GREMIO    </v>
          </cell>
        </row>
        <row r="338">
          <cell r="B338" t="str">
            <v xml:space="preserve">404   GRUPO ÉTNICO   </v>
          </cell>
        </row>
        <row r="339">
          <cell r="B339" t="str">
            <v xml:space="preserve">405   GRUPO VULNERABLE   </v>
          </cell>
        </row>
        <row r="340">
          <cell r="B340" t="str">
            <v xml:space="preserve">406   HOGAR    </v>
          </cell>
        </row>
        <row r="341">
          <cell r="B341" t="str">
            <v xml:space="preserve">407   HOMICIDIO    </v>
          </cell>
        </row>
        <row r="342">
          <cell r="B342" t="str">
            <v xml:space="preserve">408   HORAS/AÑO    </v>
          </cell>
        </row>
        <row r="343">
          <cell r="B343" t="str">
            <v xml:space="preserve">409   HORAS/CLASE    </v>
          </cell>
        </row>
        <row r="344">
          <cell r="B344" t="str">
            <v xml:space="preserve">411   INSTALACION    </v>
          </cell>
        </row>
        <row r="345">
          <cell r="B345" t="str">
            <v xml:space="preserve">412   INSTALACION DEPORTIVA   </v>
          </cell>
        </row>
        <row r="346">
          <cell r="B346" t="str">
            <v xml:space="preserve">413   INSTRUCTOR    </v>
          </cell>
        </row>
        <row r="347">
          <cell r="B347" t="str">
            <v xml:space="preserve">414   INSTRUMENTO INTERNACIONAL   </v>
          </cell>
        </row>
        <row r="348">
          <cell r="B348" t="str">
            <v xml:space="preserve">415   INSTRUMENTO REGULATORIO   </v>
          </cell>
        </row>
        <row r="349">
          <cell r="B349" t="str">
            <v xml:space="preserve">416   INTERVENCION    </v>
          </cell>
        </row>
        <row r="350">
          <cell r="B350" t="str">
            <v xml:space="preserve">417   JORNADA    </v>
          </cell>
        </row>
        <row r="351">
          <cell r="B351" t="str">
            <v xml:space="preserve">418   JÓVEN ADICTO   </v>
          </cell>
        </row>
        <row r="352">
          <cell r="B352" t="str">
            <v xml:space="preserve">420   JUICIO    </v>
          </cell>
        </row>
        <row r="353">
          <cell r="B353" t="str">
            <v xml:space="preserve">421   JUNTA COMUNAL   </v>
          </cell>
        </row>
        <row r="354">
          <cell r="B354" t="str">
            <v xml:space="preserve">422   LAGUNA    </v>
          </cell>
        </row>
        <row r="355">
          <cell r="B355" t="str">
            <v xml:space="preserve">423   LEY    </v>
          </cell>
        </row>
        <row r="356">
          <cell r="B356" t="str">
            <v xml:space="preserve">424   LIBRO    </v>
          </cell>
        </row>
        <row r="357">
          <cell r="B357" t="str">
            <v xml:space="preserve">425   LICITACION    </v>
          </cell>
        </row>
        <row r="358">
          <cell r="B358" t="str">
            <v xml:space="preserve">426   LÍNEA DE COMUNICACIÓN  </v>
          </cell>
        </row>
        <row r="359">
          <cell r="B359" t="str">
            <v xml:space="preserve">428   LITROS POR DIA  </v>
          </cell>
        </row>
        <row r="360">
          <cell r="B360" t="str">
            <v xml:space="preserve">429   LOTE    </v>
          </cell>
        </row>
        <row r="361">
          <cell r="B361" t="str">
            <v xml:space="preserve">430   MADRE CABEZA DE FAMILIA </v>
          </cell>
        </row>
        <row r="362">
          <cell r="B362" t="str">
            <v xml:space="preserve">432   MARINO    </v>
          </cell>
        </row>
        <row r="363">
          <cell r="B363" t="str">
            <v xml:space="preserve">434   MESA DE CONCERTACIÓN  </v>
          </cell>
        </row>
        <row r="364">
          <cell r="B364" t="str">
            <v xml:space="preserve">435   MESA DE TRABAJO  </v>
          </cell>
        </row>
        <row r="365">
          <cell r="B365" t="str">
            <v xml:space="preserve">436   MESA SECTORIAL   </v>
          </cell>
        </row>
        <row r="366">
          <cell r="B366" t="str">
            <v xml:space="preserve">437   MICROCUENCA    </v>
          </cell>
        </row>
        <row r="367">
          <cell r="B367" t="str">
            <v xml:space="preserve">438   MICROEMPRESA    </v>
          </cell>
        </row>
        <row r="368">
          <cell r="B368" t="str">
            <v xml:space="preserve">439   MICROGRAMOS POR METRO CÚBICO </v>
          </cell>
        </row>
        <row r="369">
          <cell r="B369" t="str">
            <v xml:space="preserve">440   MIGRANTE    </v>
          </cell>
        </row>
        <row r="370">
          <cell r="B370" t="str">
            <v xml:space="preserve">441   MILES DE PIE CUBICO </v>
          </cell>
        </row>
        <row r="371">
          <cell r="B371" t="str">
            <v>442   MILES DE PIE CUBICO POR</v>
          </cell>
        </row>
        <row r="372">
          <cell r="B372" t="str">
            <v xml:space="preserve">443   MILIGRAMOS POR METRO CÚBICO </v>
          </cell>
        </row>
        <row r="373">
          <cell r="B373" t="str">
            <v xml:space="preserve">444   MILLONES DE PIE CÚBICO </v>
          </cell>
        </row>
        <row r="374">
          <cell r="B374" t="str">
            <v>445   MILLONES DE PIE CUBICO POR</v>
          </cell>
        </row>
        <row r="375">
          <cell r="B375" t="str">
            <v>446   MILLONES DE PIE CUBICO POR</v>
          </cell>
        </row>
        <row r="376">
          <cell r="B376" t="str">
            <v xml:space="preserve">447   MISION    </v>
          </cell>
        </row>
        <row r="377">
          <cell r="B377" t="str">
            <v xml:space="preserve">449   MONITOREO    </v>
          </cell>
        </row>
        <row r="378">
          <cell r="B378" t="str">
            <v xml:space="preserve">450   MONUMENTO    </v>
          </cell>
        </row>
        <row r="379">
          <cell r="B379" t="str">
            <v xml:space="preserve">451   MULTA    </v>
          </cell>
        </row>
        <row r="380">
          <cell r="B380" t="str">
            <v xml:space="preserve">452   MUNICIPALIDAD    </v>
          </cell>
        </row>
        <row r="381">
          <cell r="B381" t="str">
            <v xml:space="preserve">453   MUSEO    </v>
          </cell>
        </row>
        <row r="382">
          <cell r="B382" t="str">
            <v xml:space="preserve">454   NEGOCIACION    </v>
          </cell>
        </row>
        <row r="383">
          <cell r="B383" t="str">
            <v xml:space="preserve">455   NIÑA    </v>
          </cell>
        </row>
        <row r="384">
          <cell r="B384" t="str">
            <v xml:space="preserve">456   NIÑO    </v>
          </cell>
        </row>
        <row r="385">
          <cell r="B385" t="str">
            <v xml:space="preserve">458   OFERTA    </v>
          </cell>
        </row>
        <row r="386">
          <cell r="B386" t="str">
            <v xml:space="preserve">459   OPERATIVO    </v>
          </cell>
        </row>
        <row r="387">
          <cell r="B387" t="str">
            <v xml:space="preserve">460   PADRE DE FAMILIA  </v>
          </cell>
        </row>
        <row r="388">
          <cell r="B388" t="str">
            <v xml:space="preserve">461   PARQUE    </v>
          </cell>
        </row>
        <row r="389">
          <cell r="B389" t="str">
            <v xml:space="preserve">462   PASAJERO    </v>
          </cell>
        </row>
        <row r="390">
          <cell r="B390" t="str">
            <v xml:space="preserve">463   PASANTIA    </v>
          </cell>
        </row>
        <row r="391">
          <cell r="B391" t="str">
            <v xml:space="preserve">464   PENSION    </v>
          </cell>
        </row>
        <row r="392">
          <cell r="B392" t="str">
            <v xml:space="preserve">465   PERFIL DE PROYECTO  </v>
          </cell>
        </row>
        <row r="393">
          <cell r="B393" t="str">
            <v xml:space="preserve">466   PERSONAL INFORMATICO   </v>
          </cell>
        </row>
        <row r="394">
          <cell r="B394" t="str">
            <v xml:space="preserve">467   PLAN DE ACCIÓN  </v>
          </cell>
        </row>
        <row r="395">
          <cell r="B395" t="str">
            <v xml:space="preserve">468   PLAN DE TRABAJO  </v>
          </cell>
        </row>
        <row r="396">
          <cell r="B396" t="str">
            <v xml:space="preserve">469   PLAN OPERATIVO ANUAL  </v>
          </cell>
        </row>
        <row r="397">
          <cell r="B397" t="str">
            <v xml:space="preserve">470   PLANILLA    </v>
          </cell>
        </row>
        <row r="398">
          <cell r="B398" t="str">
            <v xml:space="preserve">471   PLÁNTULA    </v>
          </cell>
        </row>
        <row r="399">
          <cell r="B399" t="str">
            <v xml:space="preserve">472   PLATAFORMA    </v>
          </cell>
        </row>
        <row r="400">
          <cell r="B400" t="str">
            <v xml:space="preserve">473   PLAZA DOCENTE   </v>
          </cell>
        </row>
        <row r="401">
          <cell r="B401" t="str">
            <v xml:space="preserve">474   POLICÍA    </v>
          </cell>
        </row>
        <row r="402">
          <cell r="B402" t="str">
            <v xml:space="preserve">475   POLÍTICA    </v>
          </cell>
        </row>
        <row r="403">
          <cell r="B403" t="str">
            <v xml:space="preserve">476   PÓLIZA    </v>
          </cell>
        </row>
        <row r="404">
          <cell r="B404" t="str">
            <v xml:space="preserve">480   PRÉSTAMO    </v>
          </cell>
        </row>
        <row r="405">
          <cell r="B405" t="str">
            <v xml:space="preserve">481   PROCEDIMIENTO    </v>
          </cell>
        </row>
        <row r="406">
          <cell r="B406" t="str">
            <v xml:space="preserve">482   PROGRAMA    </v>
          </cell>
        </row>
        <row r="407">
          <cell r="B407" t="str">
            <v xml:space="preserve">483   PROPUESTA TÉCNICA   </v>
          </cell>
        </row>
        <row r="408">
          <cell r="B408" t="str">
            <v xml:space="preserve">484   PRÓRROGA    </v>
          </cell>
        </row>
        <row r="409">
          <cell r="B409" t="str">
            <v xml:space="preserve">485   PUNTO FRONTERIZO   </v>
          </cell>
        </row>
        <row r="410">
          <cell r="B410" t="str">
            <v xml:space="preserve">486   RASTRO    </v>
          </cell>
        </row>
        <row r="411">
          <cell r="B411" t="str">
            <v xml:space="preserve">487   REFORMA    </v>
          </cell>
        </row>
        <row r="412">
          <cell r="B412" t="str">
            <v xml:space="preserve">488   RESERVISTA    </v>
          </cell>
        </row>
        <row r="413">
          <cell r="B413" t="str">
            <v xml:space="preserve">489   ROBO    </v>
          </cell>
        </row>
        <row r="414">
          <cell r="B414" t="str">
            <v xml:space="preserve">490   RONDA DE NEGOCIACIÓN  </v>
          </cell>
        </row>
        <row r="415">
          <cell r="B415" t="str">
            <v xml:space="preserve">492   SALA    </v>
          </cell>
        </row>
        <row r="416">
          <cell r="B416" t="str">
            <v xml:space="preserve">493   SEMESTRE    </v>
          </cell>
        </row>
        <row r="417">
          <cell r="B417" t="str">
            <v xml:space="preserve">494   SERVICIO    </v>
          </cell>
        </row>
        <row r="418">
          <cell r="B418" t="str">
            <v xml:space="preserve">495   SINDICATO    </v>
          </cell>
        </row>
        <row r="419">
          <cell r="B419" t="str">
            <v xml:space="preserve">496   SISTEMA DE AGUA  </v>
          </cell>
        </row>
        <row r="420">
          <cell r="B420" t="str">
            <v xml:space="preserve">497   SISTEMA DE ALERTA  </v>
          </cell>
        </row>
        <row r="421">
          <cell r="B421" t="str">
            <v xml:space="preserve">498   SISTEMA DE INFORMACION  </v>
          </cell>
        </row>
        <row r="422">
          <cell r="B422" t="str">
            <v xml:space="preserve">499   SOLDADO    </v>
          </cell>
        </row>
        <row r="423">
          <cell r="B423" t="str">
            <v xml:space="preserve">500   SOLICITUD    </v>
          </cell>
        </row>
        <row r="424">
          <cell r="B424" t="str">
            <v xml:space="preserve">501   TERMINAL DE RED  </v>
          </cell>
        </row>
        <row r="425">
          <cell r="B425" t="str">
            <v xml:space="preserve">502   TERMINAL DE TRANSPORTE  </v>
          </cell>
        </row>
        <row r="426">
          <cell r="B426" t="str">
            <v xml:space="preserve">503   TERMINAL MARÍTIMO   </v>
          </cell>
        </row>
        <row r="427">
          <cell r="B427" t="str">
            <v xml:space="preserve">504   TONELADAS POR HORA  </v>
          </cell>
        </row>
        <row r="428">
          <cell r="B428" t="str">
            <v xml:space="preserve">505   TONELADAS POR MES  </v>
          </cell>
        </row>
        <row r="429">
          <cell r="B429" t="str">
            <v xml:space="preserve">506   TONELADAS POR AÑO  </v>
          </cell>
        </row>
        <row r="430">
          <cell r="B430" t="str">
            <v xml:space="preserve">507   TONELADAS POR DIA  </v>
          </cell>
        </row>
        <row r="431">
          <cell r="B431" t="str">
            <v xml:space="preserve">508   TONELADAS POR HECTAREA  </v>
          </cell>
        </row>
        <row r="432">
          <cell r="B432" t="str">
            <v xml:space="preserve">509   TRABAJADOR    </v>
          </cell>
        </row>
        <row r="433">
          <cell r="B433" t="str">
            <v xml:space="preserve">510   TRIMESTRE    </v>
          </cell>
        </row>
        <row r="434">
          <cell r="B434" t="str">
            <v xml:space="preserve">511   UNIDAD AMBIENTAL MUNICIPAL  </v>
          </cell>
        </row>
        <row r="435">
          <cell r="B435" t="str">
            <v xml:space="preserve">512   UNIDAD EJECUTORA   </v>
          </cell>
        </row>
        <row r="436">
          <cell r="B436" t="str">
            <v xml:space="preserve">513   USUARIO    </v>
          </cell>
        </row>
        <row r="437">
          <cell r="B437" t="str">
            <v xml:space="preserve">514   VACUNACION    </v>
          </cell>
        </row>
        <row r="438">
          <cell r="B438" t="str">
            <v xml:space="preserve">515   VALIDACION    </v>
          </cell>
        </row>
        <row r="439">
          <cell r="B439" t="str">
            <v xml:space="preserve">516   VERIFICACION    </v>
          </cell>
        </row>
        <row r="440">
          <cell r="B440" t="str">
            <v xml:space="preserve">517   VEHICULO    </v>
          </cell>
        </row>
        <row r="441">
          <cell r="B441" t="str">
            <v xml:space="preserve">518   VOLUNTARIO    </v>
          </cell>
        </row>
        <row r="442">
          <cell r="B442" t="str">
            <v xml:space="preserve">534   KILOGRAMO    </v>
          </cell>
        </row>
        <row r="443">
          <cell r="B443" t="str">
            <v xml:space="preserve">536   ESTABLECIMIENTO    </v>
          </cell>
        </row>
        <row r="444">
          <cell r="B444" t="str">
            <v xml:space="preserve">537   SITIO TURÍSTICO   </v>
          </cell>
        </row>
        <row r="445">
          <cell r="B445" t="str">
            <v xml:space="preserve">538   OBRA    </v>
          </cell>
        </row>
        <row r="446">
          <cell r="B446" t="str">
            <v xml:space="preserve">539   RESMA    </v>
          </cell>
        </row>
        <row r="447">
          <cell r="B447" t="str">
            <v xml:space="preserve">542   DESTINO TURISTICO   </v>
          </cell>
        </row>
        <row r="448">
          <cell r="B448" t="str">
            <v xml:space="preserve">543   ATRACTIVO TURISTICO   </v>
          </cell>
        </row>
        <row r="449">
          <cell r="B449" t="str">
            <v xml:space="preserve">544   RUTA TURISTICA   </v>
          </cell>
        </row>
        <row r="450">
          <cell r="B450" t="str">
            <v xml:space="preserve">545   PRODUCTO TURÍSTICO   </v>
          </cell>
        </row>
        <row r="451">
          <cell r="B451" t="str">
            <v xml:space="preserve">546   CIRCUITO TURISTICO   </v>
          </cell>
        </row>
        <row r="452">
          <cell r="B452" t="str">
            <v xml:space="preserve">547   ESTUDIO    </v>
          </cell>
        </row>
        <row r="453">
          <cell r="B453" t="str">
            <v xml:space="preserve">548   PROVEEDOR DE SERVICIO  </v>
          </cell>
        </row>
        <row r="454">
          <cell r="B454" t="str">
            <v xml:space="preserve">549   RED DE INNOVACION  </v>
          </cell>
        </row>
        <row r="455">
          <cell r="B455" t="str">
            <v xml:space="preserve">550   PRODUCCION NO CUANTIFICABLE  </v>
          </cell>
        </row>
        <row r="456">
          <cell r="B456" t="str">
            <v xml:space="preserve">551   ACTIVIDADES DE REPARACIÓN  </v>
          </cell>
        </row>
        <row r="457">
          <cell r="B457" t="str">
            <v>552   ACTIVIDADES INHERENTES A LA RENOVACIÓN</v>
          </cell>
        </row>
        <row r="458">
          <cell r="B458" t="str">
            <v xml:space="preserve">553   AEROPUERTO    </v>
          </cell>
        </row>
        <row r="459">
          <cell r="B459" t="str">
            <v xml:space="preserve">554   AGROALIMENTO    </v>
          </cell>
        </row>
        <row r="460">
          <cell r="B460" t="str">
            <v xml:space="preserve">555   ANIMAL    </v>
          </cell>
        </row>
        <row r="461">
          <cell r="B461" t="str">
            <v xml:space="preserve">556   ASISTENCIA    </v>
          </cell>
        </row>
        <row r="462">
          <cell r="B462" t="str">
            <v xml:space="preserve">557   ASISTENCIA AL TURISTA  </v>
          </cell>
        </row>
        <row r="463">
          <cell r="B463" t="str">
            <v xml:space="preserve">558   ATLETA    </v>
          </cell>
        </row>
        <row r="464">
          <cell r="B464" t="str">
            <v xml:space="preserve">559   AYUDA ECONOMICA   </v>
          </cell>
        </row>
        <row r="465">
          <cell r="B465" t="str">
            <v xml:space="preserve">560   BASE DE DATOS  </v>
          </cell>
        </row>
        <row r="466">
          <cell r="B466" t="str">
            <v xml:space="preserve">561   BENEFICIO    </v>
          </cell>
        </row>
        <row r="467">
          <cell r="B467" t="str">
            <v xml:space="preserve">562   BIEN    </v>
          </cell>
        </row>
        <row r="468">
          <cell r="B468" t="str">
            <v xml:space="preserve">563   CATALAGO    </v>
          </cell>
        </row>
        <row r="469">
          <cell r="B469" t="str">
            <v xml:space="preserve">564   CONEXIÓN    </v>
          </cell>
        </row>
        <row r="470">
          <cell r="B470" t="str">
            <v xml:space="preserve">565   CONSULADO    </v>
          </cell>
        </row>
        <row r="471">
          <cell r="B471" t="str">
            <v xml:space="preserve">566   CURRICULA    </v>
          </cell>
        </row>
        <row r="472">
          <cell r="B472" t="str">
            <v xml:space="preserve">567   EDIFICIO    </v>
          </cell>
        </row>
        <row r="473">
          <cell r="B473" t="str">
            <v xml:space="preserve">568   EMBAJADA    </v>
          </cell>
        </row>
        <row r="474">
          <cell r="B474" t="str">
            <v xml:space="preserve">569   ESCRITURA    </v>
          </cell>
        </row>
        <row r="475">
          <cell r="B475" t="str">
            <v xml:space="preserve">570   ESCUELA    </v>
          </cell>
        </row>
        <row r="476">
          <cell r="B476" t="str">
            <v xml:space="preserve">571   EXONERACIÓN    </v>
          </cell>
        </row>
        <row r="477">
          <cell r="B477" t="str">
            <v xml:space="preserve">572   FALLA    </v>
          </cell>
        </row>
        <row r="478">
          <cell r="B478" t="str">
            <v xml:space="preserve">573   FEDERACION    </v>
          </cell>
        </row>
        <row r="479">
          <cell r="B479" t="str">
            <v xml:space="preserve">574   GRADUADO    </v>
          </cell>
        </row>
        <row r="480">
          <cell r="B480" t="str">
            <v xml:space="preserve">575   GRUPO DE MUJER  </v>
          </cell>
        </row>
        <row r="481">
          <cell r="B481" t="str">
            <v xml:space="preserve">576   GUIA    </v>
          </cell>
        </row>
        <row r="482">
          <cell r="B482" t="str">
            <v xml:space="preserve">577   HITO    </v>
          </cell>
        </row>
        <row r="483">
          <cell r="B483" t="str">
            <v xml:space="preserve">578   LISTA DE PRECIOS  </v>
          </cell>
        </row>
        <row r="484">
          <cell r="B484" t="str">
            <v xml:space="preserve">579   OBRA DE INFRAESTRUCTURA  </v>
          </cell>
        </row>
        <row r="485">
          <cell r="B485" t="str">
            <v xml:space="preserve">580   PENSIONADO    </v>
          </cell>
        </row>
        <row r="486">
          <cell r="B486" t="str">
            <v xml:space="preserve">581   PERSONERIA JURIDICA   </v>
          </cell>
        </row>
        <row r="487">
          <cell r="B487" t="str">
            <v xml:space="preserve">582   PLAN DE NEGOCIO  </v>
          </cell>
        </row>
        <row r="488">
          <cell r="B488" t="str">
            <v xml:space="preserve">583   PREDIO    </v>
          </cell>
        </row>
        <row r="489">
          <cell r="B489" t="str">
            <v xml:space="preserve">584   PRESENTACIÓN    </v>
          </cell>
        </row>
        <row r="490">
          <cell r="B490" t="str">
            <v xml:space="preserve">586   PRONOSTICO    </v>
          </cell>
        </row>
        <row r="491">
          <cell r="B491" t="str">
            <v xml:space="preserve">587   PUENTE    </v>
          </cell>
        </row>
        <row r="492">
          <cell r="B492" t="str">
            <v xml:space="preserve">588   RUBRO    </v>
          </cell>
        </row>
        <row r="493">
          <cell r="B493" t="str">
            <v xml:space="preserve">589   VISITANTE    </v>
          </cell>
        </row>
        <row r="494">
          <cell r="B494" t="str">
            <v xml:space="preserve">590   VUELO    </v>
          </cell>
        </row>
        <row r="495">
          <cell r="B495" t="str">
            <v xml:space="preserve">591   VOTO VALIDO   </v>
          </cell>
        </row>
        <row r="496">
          <cell r="B496" t="str">
            <v xml:space="preserve">592   POBLACIÓN ELECTORAL   </v>
          </cell>
        </row>
        <row r="497">
          <cell r="B497" t="str">
            <v xml:space="preserve">593   ACCION    </v>
          </cell>
        </row>
        <row r="498">
          <cell r="B498" t="str">
            <v xml:space="preserve">594   PUERTOS ADSL   </v>
          </cell>
        </row>
        <row r="499">
          <cell r="B499" t="str">
            <v xml:space="preserve">595   GESTION    </v>
          </cell>
        </row>
        <row r="500">
          <cell r="B500" t="str">
            <v xml:space="preserve">596   POSTULACION    </v>
          </cell>
        </row>
        <row r="501">
          <cell r="B501" t="str">
            <v xml:space="preserve">597   PRESTADOR DE SERVICIOS TURISTICOS </v>
          </cell>
        </row>
        <row r="502">
          <cell r="B502" t="str">
            <v xml:space="preserve">598   UNIDAD DE MATERIAL TURISTICO </v>
          </cell>
        </row>
        <row r="503">
          <cell r="B503" t="str">
            <v xml:space="preserve">599   CANASTA BÁSICA   </v>
          </cell>
        </row>
        <row r="504">
          <cell r="B504" t="str">
            <v xml:space="preserve">600   PARCELA    </v>
          </cell>
        </row>
        <row r="505">
          <cell r="B505" t="str">
            <v xml:space="preserve">601   REGIÓN    </v>
          </cell>
        </row>
        <row r="506">
          <cell r="B506" t="str">
            <v xml:space="preserve">602   DECLARATORIA    </v>
          </cell>
        </row>
        <row r="507">
          <cell r="B507" t="str">
            <v xml:space="preserve">603   SITIO    </v>
          </cell>
        </row>
        <row r="508">
          <cell r="B508" t="str">
            <v xml:space="preserve">604   AREA    </v>
          </cell>
        </row>
        <row r="509">
          <cell r="B509" t="str">
            <v xml:space="preserve">605   ESTIMACION    </v>
          </cell>
        </row>
        <row r="510">
          <cell r="B510" t="str">
            <v xml:space="preserve">606   AVALUO    </v>
          </cell>
        </row>
        <row r="511">
          <cell r="B511" t="str">
            <v xml:space="preserve">607   ACTO DE COMUNICACION  </v>
          </cell>
        </row>
        <row r="512">
          <cell r="B512" t="str">
            <v xml:space="preserve">608   GABINETE SECTORIAL   </v>
          </cell>
        </row>
        <row r="513">
          <cell r="B513" t="str">
            <v xml:space="preserve">960   Puertos Multiservicios   </v>
          </cell>
        </row>
        <row r="514">
          <cell r="B514" t="str">
            <v xml:space="preserve">963   ENLACES    </v>
          </cell>
        </row>
        <row r="515">
          <cell r="B515" t="str">
            <v xml:space="preserve">964   PLAN DE VUELO  </v>
          </cell>
        </row>
        <row r="516">
          <cell r="B516" t="str">
            <v xml:space="preserve">965   % DE AUDIENCIA  </v>
          </cell>
        </row>
        <row r="517">
          <cell r="B517" t="str">
            <v xml:space="preserve">967   REQUERIMIENTO FISCAL   </v>
          </cell>
        </row>
        <row r="518">
          <cell r="B518" t="str">
            <v xml:space="preserve">968   Visitas en página Web </v>
          </cell>
        </row>
        <row r="519">
          <cell r="B519" t="str">
            <v xml:space="preserve">969   PLACA VEHICULAR   </v>
          </cell>
        </row>
        <row r="520">
          <cell r="B520" t="str">
            <v>970   PRUEBA DE EVALUACION DE CONFIANZA</v>
          </cell>
        </row>
        <row r="521">
          <cell r="B521" t="str">
            <v xml:space="preserve">971   PATRULLAJE    </v>
          </cell>
        </row>
        <row r="522">
          <cell r="B522" t="str">
            <v xml:space="preserve">972   ZONA    </v>
          </cell>
        </row>
        <row r="523">
          <cell r="B523" t="str">
            <v xml:space="preserve">973   KILÓMETROS LINEALES   </v>
          </cell>
        </row>
        <row r="524">
          <cell r="B524" t="str">
            <v xml:space="preserve">974   TARJETA DE IDENTIDAD  </v>
          </cell>
        </row>
        <row r="525">
          <cell r="B525" t="str">
            <v xml:space="preserve">975   AUTENTICA    </v>
          </cell>
        </row>
        <row r="526">
          <cell r="B526" t="str">
            <v xml:space="preserve">976   CORREDOR BIOLÓGICO   </v>
          </cell>
        </row>
        <row r="527">
          <cell r="B527" t="str">
            <v xml:space="preserve">977   CUENCA    </v>
          </cell>
        </row>
        <row r="528">
          <cell r="B528" t="str">
            <v xml:space="preserve">978   LICENCIA AMBIENTAL   </v>
          </cell>
        </row>
        <row r="529">
          <cell r="B529" t="str">
            <v xml:space="preserve">979   CONCEJO DE CUENCA  </v>
          </cell>
        </row>
        <row r="530">
          <cell r="B530" t="str">
            <v xml:space="preserve">980   FUENTE DE RADIACIÓN  </v>
          </cell>
        </row>
        <row r="531">
          <cell r="B531" t="str">
            <v xml:space="preserve">981   PERMISO DE NAVEGACIÓN  </v>
          </cell>
        </row>
        <row r="532">
          <cell r="B532" t="str">
            <v xml:space="preserve">982   METRO LINEAL   </v>
          </cell>
        </row>
        <row r="533">
          <cell r="B533" t="str">
            <v xml:space="preserve">983   METRO CUADRADO   </v>
          </cell>
        </row>
        <row r="534">
          <cell r="B534" t="str">
            <v xml:space="preserve">984   RUEDA DE NEGOCIOS  </v>
          </cell>
        </row>
        <row r="535">
          <cell r="B535" t="str">
            <v xml:space="preserve">985   ROTULO INSTALADO   </v>
          </cell>
        </row>
        <row r="536">
          <cell r="B536" t="str">
            <v xml:space="preserve">986   OBRA MEJORADA   </v>
          </cell>
        </row>
        <row r="537">
          <cell r="B537" t="str">
            <v xml:space="preserve">987   SEÑALIZACIÓN    </v>
          </cell>
        </row>
        <row r="538">
          <cell r="B538" t="str">
            <v xml:space="preserve">988   VIAJES DE FAMILIARIZACIÓN  </v>
          </cell>
        </row>
        <row r="539">
          <cell r="B539" t="str">
            <v xml:space="preserve">989   ATENCIÓN AL TURISTA  </v>
          </cell>
        </row>
        <row r="540">
          <cell r="B540" t="str">
            <v xml:space="preserve">990   MATERIAL TURÍSTICO   </v>
          </cell>
        </row>
        <row r="541">
          <cell r="B541" t="str">
            <v xml:space="preserve">991   ACTA    </v>
          </cell>
        </row>
        <row r="542">
          <cell r="B542" t="str">
            <v xml:space="preserve">992   ASISTENCIA TÉCNICA   </v>
          </cell>
        </row>
        <row r="543">
          <cell r="B543" t="str">
            <v xml:space="preserve">993   FICHA    </v>
          </cell>
        </row>
        <row r="544">
          <cell r="B544" t="str">
            <v xml:space="preserve">994   MAPA    </v>
          </cell>
        </row>
        <row r="545">
          <cell r="B545" t="str">
            <v xml:space="preserve">995   MEDICIONES    </v>
          </cell>
        </row>
        <row r="546">
          <cell r="B546" t="str">
            <v xml:space="preserve">996   DESIGNACIÓN    </v>
          </cell>
        </row>
        <row r="547">
          <cell r="B547" t="str">
            <v xml:space="preserve">997   BALANCE HÍDRICO   </v>
          </cell>
        </row>
        <row r="548">
          <cell r="B548" t="str">
            <v xml:space="preserve">998   BALANCE ENERGÉTICO   </v>
          </cell>
        </row>
        <row r="549">
          <cell r="B549" t="str">
            <v xml:space="preserve">998   BALANCE ENERGÉTICO   </v>
          </cell>
        </row>
        <row r="550">
          <cell r="B550" t="str">
            <v xml:space="preserve">999   PLAN MUNICIPAL   </v>
          </cell>
        </row>
        <row r="551">
          <cell r="B551" t="str">
            <v xml:space="preserve">999   PLAN MUNICIPAL   </v>
          </cell>
        </row>
        <row r="552">
          <cell r="B552" t="str">
            <v xml:space="preserve">1000   PLAN NACIONAL   </v>
          </cell>
        </row>
        <row r="553">
          <cell r="B553" t="str">
            <v xml:space="preserve">1001   CARTA DE ENTENDIMIENTO  </v>
          </cell>
        </row>
        <row r="554">
          <cell r="B554" t="str">
            <v xml:space="preserve">1002   COMPENDIO    </v>
          </cell>
        </row>
        <row r="555">
          <cell r="B555" t="str">
            <v xml:space="preserve">1003   ANTEPROYECTO    </v>
          </cell>
        </row>
        <row r="556">
          <cell r="B556" t="str">
            <v xml:space="preserve">1004   PROTOCOLO    </v>
          </cell>
        </row>
        <row r="557">
          <cell r="B557" t="str">
            <v xml:space="preserve">1005   INFORME DE INVESTIGACIÓN  </v>
          </cell>
        </row>
        <row r="558">
          <cell r="B558" t="str">
            <v xml:space="preserve">1006   INFORME SEMESTRAL   </v>
          </cell>
        </row>
        <row r="559">
          <cell r="B559" t="str">
            <v xml:space="preserve">1007   NUMERO DE UNIDAD  </v>
          </cell>
        </row>
        <row r="560">
          <cell r="B560" t="str">
            <v xml:space="preserve">1008   PAQUETE    </v>
          </cell>
        </row>
        <row r="561">
          <cell r="B561" t="str">
            <v xml:space="preserve">1009   CAPACITACIÓN    </v>
          </cell>
        </row>
        <row r="562">
          <cell r="B562" t="str">
            <v xml:space="preserve">1010   ACTOR DE CADENA  </v>
          </cell>
        </row>
        <row r="563">
          <cell r="B563" t="str">
            <v xml:space="preserve">1011   CADENA AGROALIMENTARIA   </v>
          </cell>
        </row>
        <row r="564">
          <cell r="B564" t="str">
            <v xml:space="preserve">1012   UNIDAD DE PRODUCCIÓN  </v>
          </cell>
        </row>
        <row r="565">
          <cell r="B565" t="str">
            <v xml:space="preserve">1013   SISTEMA DE RIEGO  </v>
          </cell>
        </row>
        <row r="566">
          <cell r="B566" t="str">
            <v xml:space="preserve">1014   AGENTE PENITENCIARIO   </v>
          </cell>
        </row>
        <row r="567">
          <cell r="B567" t="str">
            <v xml:space="preserve">1015   ALERTA MIGRATORIA   </v>
          </cell>
        </row>
        <row r="568">
          <cell r="B568" t="str">
            <v xml:space="preserve">1016   EDUCANDO    </v>
          </cell>
        </row>
        <row r="569">
          <cell r="B569" t="str">
            <v xml:space="preserve">1017   PISO    </v>
          </cell>
        </row>
        <row r="570">
          <cell r="B570" t="str">
            <v xml:space="preserve">1018   PILA    </v>
          </cell>
        </row>
        <row r="571">
          <cell r="B571" t="str">
            <v xml:space="preserve">1019   TECHO    </v>
          </cell>
        </row>
        <row r="572">
          <cell r="B572" t="str">
            <v xml:space="preserve">1020   FILTRO    </v>
          </cell>
        </row>
        <row r="573">
          <cell r="B573" t="str">
            <v xml:space="preserve">1021   ECO-FOGON    </v>
          </cell>
        </row>
        <row r="574">
          <cell r="B574" t="str">
            <v xml:space="preserve">1022   HUERTO    </v>
          </cell>
        </row>
        <row r="575">
          <cell r="B575" t="str">
            <v xml:space="preserve">1023   KIT DE RIEGO  </v>
          </cell>
        </row>
        <row r="576">
          <cell r="B576" t="str">
            <v>1024   TECNOLOGIA DE RIEGO E INSUMOS</v>
          </cell>
        </row>
        <row r="577">
          <cell r="B577" t="str">
            <v xml:space="preserve">1025   ALIMENTACION ESCOLAR   </v>
          </cell>
        </row>
        <row r="578">
          <cell r="B578" t="str">
            <v xml:space="preserve">1026   CENTRO DE CUIDADO DIURNO </v>
          </cell>
        </row>
        <row r="579">
          <cell r="B579" t="str">
            <v xml:space="preserve">1027   BOLSA DE ALIMENTO  </v>
          </cell>
        </row>
        <row r="580">
          <cell r="B580" t="str">
            <v xml:space="preserve">1028   PARTICIPANTE FOCALIZADO   </v>
          </cell>
        </row>
        <row r="581">
          <cell r="B581" t="str">
            <v xml:space="preserve">1029   BIEN ENTREGADO   </v>
          </cell>
        </row>
        <row r="582">
          <cell r="B582" t="str">
            <v xml:space="preserve">1030   BONO VIDA MEJOR  </v>
          </cell>
        </row>
        <row r="583">
          <cell r="B583" t="str">
            <v xml:space="preserve">1031   BRIGADA MEDICA REALIZADA  </v>
          </cell>
        </row>
        <row r="584">
          <cell r="B584" t="str">
            <v xml:space="preserve">1032   ATENCION INTEGRAL   </v>
          </cell>
        </row>
        <row r="585">
          <cell r="B585" t="str">
            <v xml:space="preserve">1033   PLAN DE EJECUCION  </v>
          </cell>
        </row>
        <row r="586">
          <cell r="B586" t="str">
            <v xml:space="preserve">1034   EVENTO DE CAPACITACIÓN  </v>
          </cell>
        </row>
        <row r="587">
          <cell r="B587" t="str">
            <v xml:space="preserve">1035   DOCUMENTO DE SISTEMATIZACION  </v>
          </cell>
        </row>
        <row r="588">
          <cell r="B588" t="str">
            <v xml:space="preserve">1036   INFORMACION DE MONITOREO  </v>
          </cell>
        </row>
        <row r="589">
          <cell r="B589" t="str">
            <v xml:space="preserve">1037   TALLER DE SOCIALIZACION  </v>
          </cell>
        </row>
        <row r="590">
          <cell r="B590" t="str">
            <v xml:space="preserve">1038   MICROEMPRENDIMIENTO    </v>
          </cell>
        </row>
        <row r="591">
          <cell r="B591" t="str">
            <v xml:space="preserve">1039   TALLERE DE CAPACITACION  </v>
          </cell>
        </row>
        <row r="592">
          <cell r="B592" t="str">
            <v xml:space="preserve">1040   MAQUINARIA ENTREGADA   </v>
          </cell>
        </row>
        <row r="593">
          <cell r="B593" t="str">
            <v xml:space="preserve">1041   EMPLEO TEMPORAL   </v>
          </cell>
        </row>
        <row r="594">
          <cell r="B594" t="str">
            <v xml:space="preserve">1042   VISITA DE SEGUIMIENTO  </v>
          </cell>
        </row>
        <row r="595">
          <cell r="B595" t="str">
            <v xml:space="preserve">1043   INSTANCIA TERRITORIAL   </v>
          </cell>
        </row>
        <row r="596">
          <cell r="B596" t="str">
            <v xml:space="preserve">1044   CERTIFICADO DE REGISTRO  </v>
          </cell>
        </row>
        <row r="597">
          <cell r="B597" t="str">
            <v>1045   REUNIÓN DE COMITÉ DE CADENA</v>
          </cell>
        </row>
        <row r="598">
          <cell r="B598" t="str">
            <v xml:space="preserve">1046   MÓDULO DE RIEGO  </v>
          </cell>
        </row>
        <row r="599">
          <cell r="B599" t="str">
            <v>1047   MÓDULO DE BUENA PRÁCTICA AGRÍCOLA</v>
          </cell>
        </row>
        <row r="600">
          <cell r="B600" t="str">
            <v xml:space="preserve">1048   FACILITADOR    </v>
          </cell>
        </row>
        <row r="601">
          <cell r="B601" t="str">
            <v xml:space="preserve">1050   BINOMIO CANINO   </v>
          </cell>
        </row>
        <row r="602">
          <cell r="B602" t="str">
            <v xml:space="preserve">1051   ORDEN DE COMPRA  </v>
          </cell>
        </row>
        <row r="603">
          <cell r="B603" t="str">
            <v>1054   SORTEO DE LOTERIA MAYOR Y MENOR</v>
          </cell>
        </row>
        <row r="604">
          <cell r="B604" t="str">
            <v>1055   BILLETE DE LOTERIA MAYOR Y MENOR</v>
          </cell>
        </row>
        <row r="605">
          <cell r="B605" t="str">
            <v xml:space="preserve">1056   MARCA DE PRODUCTO  </v>
          </cell>
        </row>
        <row r="606">
          <cell r="B606" t="str">
            <v xml:space="preserve">1057   FAMILIA BENEFICIADA   </v>
          </cell>
        </row>
        <row r="607">
          <cell r="B607" t="str">
            <v xml:space="preserve">1058   CAJA PUENTE   </v>
          </cell>
        </row>
        <row r="608">
          <cell r="B608" t="str">
            <v xml:space="preserve">1059   INCAUTACIONES    </v>
          </cell>
        </row>
        <row r="609">
          <cell r="B609" t="str">
            <v xml:space="preserve">1060   ÁREA DE RECREACIÓN  </v>
          </cell>
        </row>
        <row r="610">
          <cell r="B610" t="str">
            <v xml:space="preserve">1061   EVENTO ÁREA DE RECREACIÓN </v>
          </cell>
        </row>
        <row r="611">
          <cell r="B611" t="str">
            <v xml:space="preserve">1062   ATENCIÓN MULTIDISCIPLINARIA   </v>
          </cell>
        </row>
        <row r="612">
          <cell r="B612" t="str">
            <v xml:space="preserve">1063   ACTA RESOLUTIVA POR ABANDONO </v>
          </cell>
        </row>
        <row r="613">
          <cell r="B613" t="str">
            <v xml:space="preserve">1064   FAMILIA DE CUIDADO TEMPORAL </v>
          </cell>
        </row>
        <row r="614">
          <cell r="B614" t="str">
            <v xml:space="preserve">1068   INFORME DE AUDITORIA  </v>
          </cell>
        </row>
        <row r="615">
          <cell r="B615" t="str">
            <v xml:space="preserve">1069   PERSONA CAPACITADA   </v>
          </cell>
        </row>
        <row r="616">
          <cell r="B616" t="str">
            <v xml:space="preserve">1070   PLAN DE MANEJO AMBIENTAL </v>
          </cell>
        </row>
        <row r="617">
          <cell r="B617" t="str">
            <v>1071   PLAN DE MANEJO DE MICROCUENCAS</v>
          </cell>
        </row>
        <row r="618">
          <cell r="B618" t="str">
            <v xml:space="preserve">1073   CANASTA BÁSICA DIARIA  </v>
          </cell>
        </row>
        <row r="619">
          <cell r="B619" t="str">
            <v xml:space="preserve">1074   MAPA CATASTRAL   </v>
          </cell>
        </row>
        <row r="620">
          <cell r="B620" t="str">
            <v xml:space="preserve">1075   METRO CUADRADO ARRENDADO  </v>
          </cell>
        </row>
        <row r="621">
          <cell r="B621" t="str">
            <v xml:space="preserve">1076   VIVIENDA ELECTRIFICADA SUPERVISADA  </v>
          </cell>
        </row>
        <row r="622">
          <cell r="B622" t="str">
            <v>1077   PLAN ANUAL DE MANTENIMIENTO DE</v>
          </cell>
        </row>
        <row r="623">
          <cell r="B623" t="str">
            <v xml:space="preserve">1078   INFORME DE EJECUCIÓN  </v>
          </cell>
        </row>
        <row r="624">
          <cell r="B624" t="str">
            <v xml:space="preserve">1079   INFORME DE AVALÚO  </v>
          </cell>
        </row>
        <row r="625">
          <cell r="B625" t="str">
            <v xml:space="preserve">1080   INFORME DE LIQUIDACIÓN  </v>
          </cell>
        </row>
        <row r="626">
          <cell r="B626" t="str">
            <v xml:space="preserve">1081   INFORME TÉCNICO   </v>
          </cell>
        </row>
        <row r="627">
          <cell r="B627" t="str">
            <v xml:space="preserve">1082   LOTE DE EQUIPO  </v>
          </cell>
        </row>
        <row r="628">
          <cell r="B628" t="str">
            <v xml:space="preserve">1083   PLAN ESTRATÉGICO   </v>
          </cell>
        </row>
        <row r="629">
          <cell r="B629" t="str">
            <v xml:space="preserve">1084   CONTRATO DE OBRA  </v>
          </cell>
        </row>
        <row r="630">
          <cell r="B630" t="str">
            <v xml:space="preserve">1085   CONTRATO DE SUPERVISIÓN  </v>
          </cell>
        </row>
        <row r="631">
          <cell r="B631" t="str">
            <v>1086   ACTA DE RECEPCIÓN DE OBRA</v>
          </cell>
        </row>
        <row r="632">
          <cell r="B632" t="str">
            <v xml:space="preserve">1087   ESTUDIO DE SERVICIOS COMPLEMENTARIOS </v>
          </cell>
        </row>
        <row r="633">
          <cell r="B633" t="str">
            <v>1088   PLAN DE MANEJO DE CUENCAS</v>
          </cell>
        </row>
        <row r="634">
          <cell r="B634" t="str">
            <v xml:space="preserve">1089   PLAN DE INVERSIÓN  </v>
          </cell>
        </row>
        <row r="635">
          <cell r="B635" t="str">
            <v xml:space="preserve">1090   SUBESTACIÓN    </v>
          </cell>
        </row>
        <row r="636">
          <cell r="B636" t="str">
            <v xml:space="preserve">1091   ESTUDIO DE FACTIBILIDAD  </v>
          </cell>
        </row>
        <row r="637">
          <cell r="B637" t="str">
            <v xml:space="preserve">1092   ESTUDIO DE PREFACTIBILIDAD  </v>
          </cell>
        </row>
        <row r="638">
          <cell r="B638" t="str">
            <v xml:space="preserve">1093   NOTA DE PRIORIDAD  </v>
          </cell>
        </row>
        <row r="639">
          <cell r="B639" t="str">
            <v xml:space="preserve">1094   SERVICIO DE LABORATORIO  </v>
          </cell>
        </row>
        <row r="640">
          <cell r="B640" t="str">
            <v xml:space="preserve">1095   POLÍTICA PUBLICA   </v>
          </cell>
        </row>
        <row r="641">
          <cell r="B641" t="str">
            <v xml:space="preserve">1096   GUÍA REGULATORIA   </v>
          </cell>
        </row>
        <row r="642">
          <cell r="B642" t="str">
            <v>1099   PATROCINIO</v>
          </cell>
        </row>
        <row r="643">
          <cell r="B643" t="str">
            <v>1100   SELLO POSTAL</v>
          </cell>
        </row>
        <row r="644">
          <cell r="B644" t="str">
            <v>1101 LINEA DE PRODUCTO</v>
          </cell>
        </row>
        <row r="645">
          <cell r="B645" t="str">
            <v>1097 HOSPITALIZACIÓN </v>
          </cell>
        </row>
        <row r="646">
          <cell r="B646" t="str">
            <v>1098 INTERVENCIÓN MEDICA INTEGRAL</v>
          </cell>
        </row>
        <row r="647">
          <cell r="B647" t="str">
            <v>9999:. NA CONTACTAR A ANALISTA DE LA SCGG</v>
          </cell>
        </row>
      </sheetData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ipo de cambio"/>
      <sheetName val="Graficos Indicadores"/>
      <sheetName val="TABLAS  EXTERNA"/>
      <sheetName val="tabla ingresos"/>
      <sheetName val="Indicadores Finales  Rev"/>
      <sheetName val="Indicadores Externa cierre 2022"/>
      <sheetName val="Vida Promedio DE"/>
      <sheetName val="Indicadores deuda interna ac"/>
      <sheetName val="TABLAS  INTERNA"/>
      <sheetName val="Hoja2"/>
      <sheetName val="bonos tasa variable"/>
      <sheetName val="Indicadores DI 2022"/>
    </sheetNames>
    <sheetDataSet>
      <sheetData sheetId="0" refreshError="1"/>
      <sheetData sheetId="1" refreshError="1"/>
      <sheetData sheetId="2">
        <row r="11">
          <cell r="Y11">
            <v>0.54190452167889447</v>
          </cell>
        </row>
        <row r="12">
          <cell r="W12">
            <v>8670.2040000000034</v>
          </cell>
        </row>
        <row r="13">
          <cell r="W13">
            <v>8147.3859450845202</v>
          </cell>
        </row>
        <row r="22">
          <cell r="O22">
            <v>0.63428701246540464</v>
          </cell>
        </row>
        <row r="23">
          <cell r="O23">
            <v>0.36571298753459547</v>
          </cell>
        </row>
      </sheetData>
      <sheetData sheetId="3">
        <row r="30">
          <cell r="P30">
            <v>0.14608030000708122</v>
          </cell>
        </row>
      </sheetData>
      <sheetData sheetId="4" refreshError="1"/>
      <sheetData sheetId="5">
        <row r="442">
          <cell r="W442">
            <v>3.4611238951240339E-2</v>
          </cell>
        </row>
        <row r="445">
          <cell r="V445">
            <v>2.9534147942532018E-2</v>
          </cell>
        </row>
        <row r="446">
          <cell r="V446">
            <v>2.009598606027771E-2</v>
          </cell>
        </row>
        <row r="447">
          <cell r="V447">
            <v>1.8695331672853546E-2</v>
          </cell>
        </row>
        <row r="448">
          <cell r="V448">
            <v>6.2755099541857054E-2</v>
          </cell>
        </row>
      </sheetData>
      <sheetData sheetId="6">
        <row r="12">
          <cell r="V12">
            <v>11.553986109448138</v>
          </cell>
        </row>
      </sheetData>
      <sheetData sheetId="7">
        <row r="70">
          <cell r="DC70">
            <v>9.4339044211647294E-2</v>
          </cell>
        </row>
      </sheetData>
      <sheetData sheetId="8" refreshError="1"/>
      <sheetData sheetId="9" refreshError="1"/>
      <sheetData sheetId="10" refreshError="1"/>
      <sheetData sheetId="11">
        <row r="70">
          <cell r="DC70">
            <v>9.4339044211647294E-2</v>
          </cell>
        </row>
      </sheetData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ipo de cambio"/>
      <sheetName val="Indicadores deuda interna AC"/>
      <sheetName val="Base Indicadores  Externa"/>
      <sheetName val="TABLAS  REV VICE"/>
      <sheetName val="Indicadores Deuda Externa AC"/>
      <sheetName val="Vida Promedio DE"/>
      <sheetName val="tabla ingresos (2)"/>
      <sheetName val="TD DEUDA INTERNA AC "/>
      <sheetName val="Bonos tasa Variable II T"/>
      <sheetName val="Servicio de Deuda Externa AC"/>
      <sheetName val="INGRESOS JUNIO "/>
      <sheetName val="EMBI"/>
      <sheetName val="REND BONOS SOBERANOS"/>
      <sheetName val="Moodys"/>
      <sheetName val="S&amp;P"/>
      <sheetName val="Supuestos Macro 27 03 2023"/>
      <sheetName val="Gráfica Deuda PIB"/>
      <sheetName val="Calculo PIB tablas"/>
      <sheetName val="Gráfica Deuda PIB 21-23 (2)"/>
      <sheetName val="Gráfica Deuda PIB 21-23"/>
      <sheetName val="otras tablas "/>
      <sheetName val="Grafico Ingresos"/>
      <sheetName val="Graficos Indicadores"/>
      <sheetName val="Graficos varios"/>
      <sheetName val="Indicadores Finales  Rev"/>
      <sheetName val="TD EXTERNA AC CGR USD M"/>
      <sheetName val="DESEMBOLSOS ACUMULADOS ENE-JUN "/>
      <sheetName val="TD SERVICIO EXTERNA"/>
      <sheetName val="Base Servicio Externa"/>
      <sheetName val="TD EXTERNA SPNF USD M"/>
      <sheetName val="BASE-EXT SPNF USD MM"/>
      <sheetName val="BASE DESEMBOLSOS ACUMULADOS"/>
      <sheetName val="CONTRATACIONES EXTERNAS 2023"/>
      <sheetName val="DO-Saldo Deuda Interna AC  "/>
      <sheetName val="Indicadores deuda interna "/>
      <sheetName val="Bonos tasa variable"/>
      <sheetName val="Servicio Deuda interna AC acum "/>
      <sheetName val="BASE-INTERNA AC HN MILLON "/>
      <sheetName val="Saldo Deuda Interna AC "/>
      <sheetName val="TD  EXTERNA Junio 21"/>
      <sheetName val="TD INTERNA Junio 2021AC"/>
      <sheetName val="TD externa JUN 22"/>
      <sheetName val="TD  INTERNA JUN 22 "/>
      <sheetName val="SIGADE-DEUDA EXT AC CGR-USD MM"/>
      <sheetName val="SIGADE Servicio Mens interna"/>
      <sheetName val="SIGADE Servicio Men  Externa "/>
      <sheetName val="SIGADE-DEUDA EXT AC CGR-HNL MM"/>
      <sheetName val="SIGADE-DEUDA EXT AC CGR-HNL UNI"/>
      <sheetName val="SIGADE-EXT SPNF HN UNID"/>
      <sheetName val="SIGADE-EXT SPNF USD MM"/>
      <sheetName val="SIGADE-EXT MEFP USD UNID"/>
      <sheetName val="SIGADE- EXT SPNF MEFP HN M"/>
      <sheetName val="SIGADE-INTERNA AC HN MILLONES"/>
      <sheetName val="SIGADE-DEUDA INT AC USD MM"/>
      <sheetName val="SIGADE-DEUDA INT AC HN UNID"/>
      <sheetName val="Indicadores DI Junio 23"/>
    </sheetNames>
    <sheetDataSet>
      <sheetData sheetId="0" refreshError="1"/>
      <sheetData sheetId="1">
        <row r="67">
          <cell r="DE67">
            <v>9.2817541753040647E-2</v>
          </cell>
        </row>
      </sheetData>
      <sheetData sheetId="2">
        <row r="442">
          <cell r="X442">
            <v>4.0191715104020878E-2</v>
          </cell>
        </row>
        <row r="445">
          <cell r="W445">
            <v>5985.8209999999972</v>
          </cell>
          <cell r="X445">
            <v>3.6016709701142097E-2</v>
          </cell>
        </row>
        <row r="446">
          <cell r="W446">
            <v>845.81999999999994</v>
          </cell>
          <cell r="X446">
            <v>3.5576362819512423E-2</v>
          </cell>
        </row>
        <row r="447">
          <cell r="W447">
            <v>196.238</v>
          </cell>
          <cell r="X447">
            <v>2.9197053017254559E-2</v>
          </cell>
        </row>
        <row r="448">
          <cell r="W448">
            <v>1466.6669999999999</v>
          </cell>
          <cell r="X448">
            <v>6.1363639462809212E-2</v>
          </cell>
        </row>
      </sheetData>
      <sheetData sheetId="3">
        <row r="23">
          <cell r="AC23">
            <v>8494.5460000000003</v>
          </cell>
        </row>
        <row r="24">
          <cell r="AC24">
            <v>7995.110721662898</v>
          </cell>
        </row>
        <row r="31">
          <cell r="M31">
            <v>0.61890587331212243</v>
          </cell>
        </row>
        <row r="32">
          <cell r="M32">
            <v>0.38109756653256149</v>
          </cell>
        </row>
      </sheetData>
      <sheetData sheetId="4" refreshError="1"/>
      <sheetData sheetId="5">
        <row r="12">
          <cell r="V12">
            <v>11.425321671105197</v>
          </cell>
        </row>
        <row r="14">
          <cell r="W14">
            <v>5.9613797236149242E-2</v>
          </cell>
        </row>
        <row r="15">
          <cell r="W15">
            <v>0.17302542461615106</v>
          </cell>
        </row>
      </sheetData>
      <sheetData sheetId="6">
        <row r="17">
          <cell r="K17">
            <v>0.32778404888894674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67">
          <cell r="DE67">
            <v>9.2817541753040647E-2</v>
          </cell>
          <cell r="DF67">
            <v>146494.71999999997</v>
          </cell>
        </row>
        <row r="68">
          <cell r="DJ68">
            <v>4.8836217063678076</v>
          </cell>
        </row>
        <row r="94">
          <cell r="DE94">
            <v>7.484788090270901E-2</v>
          </cell>
          <cell r="DF94">
            <v>2930.7519999999995</v>
          </cell>
        </row>
        <row r="95">
          <cell r="DJ95">
            <v>6.2960273135003888</v>
          </cell>
        </row>
        <row r="106">
          <cell r="DF106">
            <v>47199.885000000002</v>
          </cell>
        </row>
        <row r="111">
          <cell r="DF111">
            <v>8.0853743609895616</v>
          </cell>
        </row>
      </sheetData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pos de Cambio"/>
      <sheetName val="Indicadores Finales "/>
      <sheetName val="Indicadores deuda interna AC"/>
      <sheetName val="Indicadores Deuda Externa"/>
      <sheetName val="Vida Promedio DE"/>
      <sheetName val="TABLAS  REV VICE "/>
      <sheetName val="Graficos Indicadores"/>
      <sheetName val="TD DEUDA INTERNA AC"/>
      <sheetName val="Base Indicadores Externa"/>
      <sheetName val="BASE-DEUDA INT AC HNL MIL "/>
      <sheetName val="Indicadores deuda interna "/>
      <sheetName val="INGRESOS SEPT 2023"/>
      <sheetName val="Supuestos Macro 27 03 2023"/>
      <sheetName val="PIB RAMA"/>
      <sheetName val="tabla ingresos"/>
      <sheetName val="otras tablas "/>
      <sheetName val="Grafico ING DEUDA"/>
      <sheetName val="TD EXTERNA AC CGR"/>
      <sheetName val="bonos tasas variables"/>
      <sheetName val="TD SERVICIO INT MENS USD"/>
      <sheetName val="TD DESEMBOLSOS EXTERNOS"/>
      <sheetName val="SERVICIO ACUMULADO DE DEUDA EXT"/>
      <sheetName val="TD SERVICIO INT MENS HNL "/>
      <sheetName val="TD PRY EXTERNA AC CGR"/>
      <sheetName val="SERVICIO ACUMULADO DEUDA INTERN"/>
      <sheetName val="TD SERVICIO MENS EXT"/>
      <sheetName val="Contrataciones Externas 2023"/>
      <sheetName val="TD PRY EXTERNA AC TRI"/>
      <sheetName val="DIFERENCIAS    "/>
      <sheetName val="BASE-SERVICIO PAG INT MEN USD"/>
      <sheetName val="BASE-SERVICIO PAG INT MEN"/>
      <sheetName val="Hoja5"/>
      <sheetName val="SIGADE-SERVICIO PAG INT MENS "/>
      <sheetName val="BASE-PRY DEUDA INT AN HNL "/>
      <sheetName val="BASE-PRY EXTERNA AC USD MILLONE"/>
      <sheetName val="BASE-SERV EXT MEN "/>
      <sheetName val="SIGADE-SERV EXT MEN 2023USD MIL"/>
      <sheetName val="BASE-PRY EXT TRI AC USD M"/>
      <sheetName val="DIFERENCIAS   TRI"/>
      <sheetName val="SIGADE-DEUDA EXT AC UNID"/>
      <sheetName val="SIGADE- DEUDA EXT AC USD MILL"/>
      <sheetName val="SIGADE-PRY EXT TRI AC USD MILL "/>
      <sheetName val="SIGADE-PRY EXT AC MEN USD"/>
      <sheetName val="SIGADE-PRY EXTERNA AC USD MILL"/>
      <sheetName val="SIGADE-DEUDA INT AC HNL MIL "/>
      <sheetName val="SIGADE-DEUDA INT AC HNL UNID"/>
      <sheetName val="SIGADE-PRY DEUDA INT AN HNL MIL"/>
      <sheetName val="SIGADE-PRY INT TRIM HNL"/>
      <sheetName val="SIGADE-PRY INT MENSUAL 23-24"/>
      <sheetName val="SIGADE-PRY DEUDA INT MEN HNL MI"/>
      <sheetName val="Desembolsos acumulado enero-sep"/>
    </sheetNames>
    <sheetDataSet>
      <sheetData sheetId="0" refreshError="1"/>
      <sheetData sheetId="1" refreshError="1"/>
      <sheetData sheetId="2">
        <row r="66">
          <cell r="DE66">
            <v>9.2468391033176195E-2</v>
          </cell>
          <cell r="DF66">
            <v>142416.93899999995</v>
          </cell>
        </row>
        <row r="67">
          <cell r="DJ67">
            <v>4.7680291151783276</v>
          </cell>
        </row>
        <row r="94">
          <cell r="DE94">
            <v>7.4318244697675923E-2</v>
          </cell>
          <cell r="DF94">
            <v>2769.1409999999996</v>
          </cell>
        </row>
        <row r="95">
          <cell r="DJ95">
            <v>6.1104083792999395</v>
          </cell>
        </row>
        <row r="106">
          <cell r="DF106">
            <v>46318.703999999998</v>
          </cell>
        </row>
        <row r="111">
          <cell r="DF111">
            <v>8.0213075772032081</v>
          </cell>
        </row>
      </sheetData>
      <sheetData sheetId="3">
        <row r="442">
          <cell r="J442">
            <v>5943.6179999999977</v>
          </cell>
          <cell r="K442">
            <v>3.6692681373533764E-2</v>
          </cell>
        </row>
        <row r="443">
          <cell r="J443">
            <v>862.70500000000004</v>
          </cell>
          <cell r="K443">
            <v>3.5685936061573768E-2</v>
          </cell>
        </row>
        <row r="444">
          <cell r="J444">
            <v>159.41200000000001</v>
          </cell>
          <cell r="K444">
            <v>3.7447779464532156E-2</v>
          </cell>
        </row>
        <row r="445">
          <cell r="J445">
            <v>1466.6669999999999</v>
          </cell>
          <cell r="K445">
            <v>6.1363639462809212E-2</v>
          </cell>
        </row>
      </sheetData>
      <sheetData sheetId="4">
        <row r="12">
          <cell r="V12">
            <v>11.271671428870251</v>
          </cell>
        </row>
        <row r="14">
          <cell r="W14">
            <v>5.9899526387368569E-2</v>
          </cell>
        </row>
        <row r="15">
          <cell r="W15">
            <v>0.1733687965640911</v>
          </cell>
        </row>
      </sheetData>
      <sheetData sheetId="5">
        <row r="23">
          <cell r="AC23">
            <v>8432.4</v>
          </cell>
        </row>
        <row r="24">
          <cell r="AC24">
            <v>7771.4</v>
          </cell>
        </row>
        <row r="31">
          <cell r="M31">
            <v>0.61661959702144009</v>
          </cell>
        </row>
        <row r="32">
          <cell r="M32">
            <v>0.38338040297855991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8">
          <cell r="M28">
            <v>0.14603921690281466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ipo de cambio"/>
      <sheetName val="Graficos Indicadores"/>
      <sheetName val="Indicadores Finales  Rev"/>
      <sheetName val="Indicadores deuda interna AC"/>
      <sheetName val="diferencias oblig moneda extran"/>
      <sheetName val="Indicadores de Deuda Externa AC"/>
      <sheetName val="Vida Promedio DE"/>
      <sheetName val="tabla ingresos"/>
      <sheetName val="Ingresos Marzo"/>
      <sheetName val="TABLAS  EXTERNA"/>
      <sheetName val="EMBI"/>
      <sheetName val="REND BONOS SOBERANOS"/>
      <sheetName val="Moodys"/>
      <sheetName val="S&amp;P"/>
      <sheetName val="Supuestos Macro 27 03 2023"/>
      <sheetName val="otras tablas "/>
      <sheetName val="Gráfica Deuda PIB"/>
      <sheetName val="TABLAS  INTERNA"/>
      <sheetName val="Base Deuda Externa CGR "/>
      <sheetName val="TD DEUDA EXT SPNF MEFP"/>
      <sheetName val="TD DESEMBOLSOS EXTERNOS"/>
      <sheetName val="td servicio pagado"/>
      <sheetName val="Deuda Externa CGR "/>
      <sheetName val="Deuda Externa CGR HNL"/>
      <sheetName val="TD DEUDA INTERNA AC MAR 23"/>
      <sheetName val="Indicadores deuda interna 1"/>
      <sheetName val="Base saldo deuda Interna ac"/>
      <sheetName val="Bonos SEFIN Tasa Variable"/>
      <sheetName val="Contrataciones 2023"/>
      <sheetName val="TD DEUDA EXTERNA AC CGR"/>
      <sheetName val="td servicio externa op"/>
      <sheetName val="base servicio externa"/>
      <sheetName val="Servicio de Deuda Externa"/>
      <sheetName val="Saldo deuda Interna AC 2"/>
      <sheetName val="Servicio Deuda Interna AC "/>
      <sheetName val="SALDO DE DEUDA INT AC MAR 23"/>
      <sheetName val="BaseDeuda Externa SPNF MEFP "/>
      <sheetName val="Deuda Externa SPNF MEFP"/>
      <sheetName val="BASE DESEMBOLSOS EXTERNOS"/>
      <sheetName val="Desembolso acumulado enero-marz"/>
      <sheetName val="Base Pagado Externa"/>
      <sheetName val="Pagado Externa"/>
      <sheetName val="servicio de deuda interna 2"/>
      <sheetName val="Indicadores DI Mar 23"/>
    </sheetNames>
    <sheetDataSet>
      <sheetData sheetId="0"/>
      <sheetData sheetId="1">
        <row r="4">
          <cell r="B4">
            <v>13.72</v>
          </cell>
        </row>
      </sheetData>
      <sheetData sheetId="2"/>
      <sheetData sheetId="3"/>
      <sheetData sheetId="4"/>
      <sheetData sheetId="5"/>
      <sheetData sheetId="6">
        <row r="12">
          <cell r="V12">
            <v>11.520086389688517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ipo de cambio junio 24"/>
      <sheetName val="Parametros Deuda Externa AC CGR"/>
      <sheetName val="Parametros Deuda Interna AC"/>
      <sheetName val="EMBI"/>
      <sheetName val="REND BONOS SOBERANOS"/>
      <sheetName val="Moodys"/>
      <sheetName val="S&amp;P"/>
      <sheetName val="Gráfica Deuda PIB"/>
      <sheetName val="tabla ingresos"/>
      <sheetName val="Graficas Colocacion DI"/>
      <sheetName val="General Government Data Compara"/>
      <sheetName val="General Government Data"/>
      <sheetName val="Grafico  DEUDA"/>
      <sheetName val="GRAFICAS INFORME (2)"/>
      <sheetName val="SIGADE-EXTERNA AC CGR"/>
      <sheetName val="Variables 1"/>
      <sheetName val="Variables Macro Ultimas"/>
      <sheetName val="otras tablas "/>
      <sheetName val="PIB RAMA"/>
      <sheetName val="Grafico ING DEUDA"/>
      <sheetName val="indicadores finales"/>
      <sheetName val="Graficos Indicadores"/>
      <sheetName val="Indicadores Deuda Interna"/>
      <sheetName val="TPP DEUDA"/>
      <sheetName val="TABLAS  INFORME"/>
      <sheetName val="Vida Promedio DE"/>
      <sheetName val=" Indicadores Deuda Exte "/>
      <sheetName val="TD PRY EXT TRI USD CGR"/>
      <sheetName val="Base Indicadores Deuda Externa"/>
      <sheetName val="TD INT AC "/>
      <sheetName val="Bonos tasas variables junio 24"/>
      <sheetName val="BASE-DEUDA INT AC HNL "/>
      <sheetName val="GRAFICAS INFORME"/>
      <sheetName val="Ingresos Acum Junio"/>
      <sheetName val="TD EXT AC CRG"/>
      <sheetName val="TD SERV INT AC "/>
      <sheetName val="SERVICIO ACUM INTERNA"/>
      <sheetName val="TD DESEMBOLSOS EXTERNOS"/>
      <sheetName val="Contrataciones Deuda Externa"/>
      <sheetName val="TD PRY EXT AC US ANUAL"/>
      <sheetName val="SERV ACUM  DEUDA EXTERNA AC"/>
      <sheetName val="TD PAGO DE SERV MENSUAL"/>
      <sheetName val="TD SERV PAG INT MENSUAL"/>
      <sheetName val="TD PRY INT AC TRI USD"/>
      <sheetName val="TD PRY INT AC HNL"/>
      <sheetName val="TD PRY INT AC USD"/>
      <sheetName val="TD PRY INT TRIM AC"/>
      <sheetName val="Cuadro Indicadores deuda intern"/>
      <sheetName val="SALDO DEUDA INTERNA SIGADE"/>
      <sheetName val="BASE-DEUD EXT AC CGR"/>
      <sheetName val="TD DEUDA EXT SPNF"/>
      <sheetName val="TD PRY EXT SPNF USD"/>
      <sheetName val="DIFERENCIAS    "/>
      <sheetName val="BASE-PRY EXT SPNF ANUAL"/>
      <sheetName val="BASE-DEUDA EXT SPNF USD "/>
      <sheetName val="DIFERENCIAS   TRI"/>
      <sheetName val="BASE-PRY EXT TRI AC CGR "/>
      <sheetName val="BASE-PRY EXT ANUAL CGR "/>
      <sheetName val="BASE-SERV INT PAG MEN"/>
      <sheetName val="BASE-PRY INT ANUAL HNL "/>
      <sheetName val="BASE-PRY INT ANUAL USD"/>
      <sheetName val="BASE-PRY INT TRIMESTRAL  USD"/>
      <sheetName val="BASE-PRY INT TRIMESTRAL "/>
      <sheetName val="SIGADE-EXTERNA AC CGR UNID"/>
      <sheetName val="SIGADE-PRY EXT ANUAL CGR"/>
      <sheetName val="SIGADE-PRY EXT TRI AC CGR"/>
      <sheetName val="Base Desembolsos Externos"/>
      <sheetName val="SIGADE-DEUDA EXT SPNF USD"/>
      <sheetName val="SIGADE-PRY EXT MEN 24-27"/>
      <sheetName val="SIGADE-DEUDA INT AC HNL"/>
      <sheetName val="SIGADE-PRY INT ANUAL HNL"/>
      <sheetName val="SIGADE-PRY INT TRIMESTRAL"/>
      <sheetName val="SIGADE-PRY INT AC MEN 24-27"/>
      <sheetName val="SIGADE-SERV INT PAG MEN"/>
      <sheetName val="SIGADE-SERV AC MEN EXT"/>
      <sheetName val="SIGADE-PRY EXT SPNF ANUAL US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D5">
            <v>925243.9</v>
          </cell>
        </row>
      </sheetData>
      <sheetData sheetId="17"/>
      <sheetData sheetId="18"/>
      <sheetData sheetId="19"/>
      <sheetData sheetId="20"/>
      <sheetData sheetId="21"/>
      <sheetData sheetId="22">
        <row r="68">
          <cell r="DH68">
            <v>8.6135596248440763E-2</v>
          </cell>
        </row>
      </sheetData>
      <sheetData sheetId="23"/>
      <sheetData sheetId="24">
        <row r="23">
          <cell r="V23">
            <v>8324.8050000000021</v>
          </cell>
        </row>
      </sheetData>
      <sheetData sheetId="25">
        <row r="12">
          <cell r="V12">
            <v>11.485107468828287</v>
          </cell>
        </row>
      </sheetData>
      <sheetData sheetId="26">
        <row r="454">
          <cell r="I454">
            <v>4.1849489918382408E-2</v>
          </cell>
        </row>
      </sheetData>
      <sheetData sheetId="27"/>
      <sheetData sheetId="28"/>
      <sheetData sheetId="29"/>
      <sheetData sheetId="30"/>
      <sheetData sheetId="31"/>
      <sheetData sheetId="32">
        <row r="106">
          <cell r="G106">
            <v>0.14711841247765414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rametros Deuda Externa AC CGR"/>
      <sheetName val="Parametros Deuda Interna AC"/>
      <sheetName val="EMBI"/>
      <sheetName val="REND BONOS SOBERANOS"/>
      <sheetName val="Moodys"/>
      <sheetName val="S&amp;P"/>
      <sheetName val="Graficos Indicadores"/>
      <sheetName val="Gráfica Deuda PIB"/>
      <sheetName val="tabla ingresos"/>
      <sheetName val="Grafico  DEUDA"/>
      <sheetName val="Variables 1"/>
      <sheetName val="Variables Macro Ultimas"/>
      <sheetName val="TD DEUDA INTERNA AC"/>
      <sheetName val="General Government Data"/>
      <sheetName val="PIB RAMA"/>
      <sheetName val="Tipo de Cambio"/>
      <sheetName val="Ingresos Septiembre"/>
      <sheetName val="diferencias"/>
      <sheetName val="INGRESOS ACUM SEPT 24"/>
      <sheetName val="Grafico ING DEUDA"/>
      <sheetName val="TD SERV PAGADO USD MM"/>
      <sheetName val="TPP DEUDA"/>
      <sheetName val="TABLAS  INFORME"/>
      <sheetName val="GRAFICAS INFORME"/>
      <sheetName val="indicadores finales"/>
      <sheetName val="INDICADORES DEUDA EXTERNA"/>
      <sheetName val="Indicadores Deuda Interna"/>
      <sheetName val="BASE DEUDA EXTERNA"/>
      <sheetName val="Vida Promedio DE"/>
      <sheetName val="TD PRY EXT TRI AC CGR"/>
      <sheetName val="base_pry interna hnl mll "/>
      <sheetName val="BASE_SALDO _INTERNA_AC"/>
      <sheetName val="bonos tasa variable BCH"/>
      <sheetName val="otras tablas "/>
      <sheetName val="TD DEUDA EXTERNA AC"/>
      <sheetName val="SERVICIO EXT AC"/>
      <sheetName val="DIFERENCIAS    "/>
      <sheetName val="TD PRY_EXT_AC_USD_MM"/>
      <sheetName val="TD DESEMBOLSOS EXTERNOS"/>
      <sheetName val="contrataciones externas"/>
      <sheetName val="SERV EXT AC OPERACIONES"/>
      <sheetName val="TOTAL ALIVIOS"/>
      <sheetName val="PRY INT AC USD MILL"/>
      <sheetName val="TD PRY INT AC HNL MM"/>
      <sheetName val="SERV-INT AC OPERACIONES"/>
      <sheetName val="TD SERVICIO PAGADO INT AC HNL M"/>
      <sheetName val="SALDO  INTERNA AC OP"/>
      <sheetName val="DIFERENCIAS   TRI"/>
      <sheetName val="BASE_PRY _EXT_TRI_USDM "/>
      <sheetName val="BASE_PRY EXT AC EXT_US$ M "/>
      <sheetName val="BASE_PRY EXT AC EXT_US$ M (2)"/>
      <sheetName val="SIGADE_SALDO _INTERNA_AC"/>
      <sheetName val="BASE_SERV PAGADO_INT_ME USD"/>
      <sheetName val="BASE_SERV PAGADO_INT_MENS "/>
      <sheetName val="base_pry interna usd mll "/>
      <sheetName val="sigade_pry interna hnl mll"/>
      <sheetName val="SIGADE_PRY_INT MEN_USD"/>
      <sheetName val="SIGADE_SERV PAGADO_INT_MENS"/>
      <sheetName val="SERV INT OPERACIONES"/>
      <sheetName val="BASE_PRY_ALIVIOS_ANUAL_HN "/>
      <sheetName val="SIGADE_PRY_ALIVIOS_ANUAL_HNLMM"/>
      <sheetName val="SIGADE_PRY_ALIVIOS_MEN HNL MM"/>
      <sheetName val="SIGADE_EXT AC_CGR_USD_MM"/>
      <sheetName val="SIGADE_PRY EXT AC EXT_US$ MILLO"/>
      <sheetName val="SIGADE_PRY _EXT_TRI_USDM"/>
      <sheetName val="SIGADE_PRY_EXT_MEN_HNL_27"/>
      <sheetName val="SIGADE_SERV EXT_MEN_USD M"/>
      <sheetName val="SIGADE_SERV EXT MEN_USD M"/>
      <sheetName val="SIGADE_EXT SPNF_USDM"/>
      <sheetName val="SIGADE_PRY EXT SPNF_US MM"/>
      <sheetName val="base_Desembolsos Acumulados"/>
      <sheetName val="SIGADE_Desembolsos Acumulad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5">
          <cell r="X15">
            <v>0.44090654834092941</v>
          </cell>
        </row>
      </sheetData>
      <sheetData sheetId="23">
        <row r="136">
          <cell r="G136">
            <v>0.13578970036253526</v>
          </cell>
        </row>
      </sheetData>
      <sheetData sheetId="24"/>
      <sheetData sheetId="25">
        <row r="459">
          <cell r="I459">
            <v>5991.1299999999974</v>
          </cell>
        </row>
      </sheetData>
      <sheetData sheetId="26">
        <row r="69">
          <cell r="DE69">
            <v>8.5593850647273387E-2</v>
          </cell>
        </row>
      </sheetData>
      <sheetData sheetId="27"/>
      <sheetData sheetId="28">
        <row r="12">
          <cell r="V12">
            <v>11.38567346036359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Serv&amp;Tran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uadro de Indicadores"/>
      <sheetName val="INDICADORES EXTERNA"/>
      <sheetName val="Graficos Indicadores (2)"/>
      <sheetName val="Vida Promedio DE"/>
      <sheetName val="Indicadores Deuda Interna"/>
      <sheetName val="BASE_INT_AC_HNL_MM"/>
      <sheetName val="TABLAS  INFORME"/>
      <sheetName val="Tipo de Cambio "/>
      <sheetName val="SERVICIO PAGADO INTERNA 2025"/>
      <sheetName val="SERVICIO EXTERNA AC 2025"/>
      <sheetName val="Parametros Deuda Externa AC CGR"/>
      <sheetName val="Parametros Deuda Interna AC"/>
      <sheetName val="BONOS TASA VARIABLE"/>
      <sheetName val="EMBI"/>
      <sheetName val="REND BONOS SOBERANOS "/>
      <sheetName val="Moodys"/>
      <sheetName val="S&amp;P"/>
      <sheetName val="Graficos Indicadores"/>
      <sheetName val="Grafico  DEUDA"/>
      <sheetName val="FLUJO-SALDOS"/>
      <sheetName val="Grafico ING DEUDA"/>
      <sheetName val="Variables Macro 2025"/>
      <sheetName val="otras tablas "/>
      <sheetName val="TD SERVICIO MENSUAL EXT USD, MM"/>
      <sheetName val="TD SERVICIO INT USD MM"/>
      <sheetName val="GRAFICAS INFORME"/>
      <sheetName val="TPP DEUDA"/>
      <sheetName val="TD DEUDA INT AC"/>
      <sheetName val="TD DEUDA EXTERNA AC"/>
      <sheetName val="TD PRY EXT AC USD MM"/>
      <sheetName val="TD DESEMBOLSOS EXTERNOS"/>
      <sheetName val="TD CONTRATACIONES"/>
      <sheetName val="CONTRATACIONES EXTERNAS 2025"/>
      <sheetName val="DIFERENCIAS ANUAL   "/>
      <sheetName val="TD PRY INTERNA AC HNL MM"/>
      <sheetName val="TD EMISIONES DI"/>
      <sheetName val="TD EMISIONES INT USD"/>
      <sheetName val="Ingresos AC 2025"/>
      <sheetName val="Resumen Global Emisiones"/>
      <sheetName val="Emisiones Bonos D-Interna 2025"/>
      <sheetName val="TD SERVICIO INT HNL MM"/>
      <sheetName val="SALDOS D-I INC.MORA DICIEM-2025"/>
      <sheetName val="BASE_DESEM_EXT_USD_MM"/>
      <sheetName val="BASE_PRY_EXT_AC_ANUAL_USD "/>
      <sheetName val="BASE_SERV_MEN_EXT_USD_MM"/>
      <sheetName val="BASE_TD_EXT_AC_CGR_USD_MM"/>
      <sheetName val="BASE_EMISIONES INTERNA USD"/>
      <sheetName val="BASE_EMISIONES DEUDA INTERNA"/>
      <sheetName val="SIGADE_SERV_MEN_EXT_USD_MM"/>
      <sheetName val="SIGADE_PRY_EXT_AC_ANUAL_USD "/>
      <sheetName val="SIGADE_EXT_AC_CGR_USD_MM"/>
      <sheetName val="SIGADE_EXT_AC_CGR_USD_UNID"/>
      <sheetName val="SIGADE_PRY_EXT_AC_MENSUA_USD_MM"/>
      <sheetName val="SIGADE_DEUDA_EXT_SPNF_USD_MM"/>
      <sheetName val="SIGADE_PRY_EXT_SPNF_USD_MM"/>
      <sheetName val="SIGADE_PRY_EXT_AC_TRI_USD_MM"/>
      <sheetName val="SIGADE_DESEM_EXT_USD_MM"/>
      <sheetName val="BASE_SERV_PAG_INT_AC_HNL"/>
      <sheetName val="BASE_PRY_INT AC_HNL_MM_ANUAL"/>
      <sheetName val="BASE_SERV_PAG_INT_AC_USD"/>
      <sheetName val="BASE_SERV_PAG_INT_AC_HNL_"/>
      <sheetName val="SIGADE_SERV_PAG_INT_AC_HNL_MM"/>
      <sheetName val="SIGADE_PRY_INT AC_HNL_MM_ANUAL"/>
      <sheetName val="SIGADE_SALDO INT AC_HNL_MM "/>
      <sheetName val="SIGADE_SALDO_INT _AC_HNL_UNID"/>
      <sheetName val="SIGADE_PRY_INT_AC_TRI_HNL_MM"/>
      <sheetName val="SIGADE_PRY_INT_AC_MENS_HNL_MM"/>
      <sheetName val="SIGADE_EMISIONES DEUDA INTERNA "/>
    </sheetNames>
    <sheetDataSet>
      <sheetData sheetId="0"/>
      <sheetData sheetId="1"/>
      <sheetData sheetId="2"/>
      <sheetData sheetId="3">
        <row r="12">
          <cell r="V12">
            <v>11.319407105058653</v>
          </cell>
        </row>
      </sheetData>
      <sheetData sheetId="4"/>
      <sheetData sheetId="5"/>
      <sheetData sheetId="6">
        <row r="29">
          <cell r="AH29">
            <v>9297.1480000000029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ipo de Cambio"/>
      <sheetName val="Parametros Deuda Externa AC CGR"/>
      <sheetName val="Parametros Deuda Interna AC"/>
      <sheetName val="Moodys"/>
      <sheetName val="S&amp;P"/>
      <sheetName val="INDICADORES DEUDA INTERNA IVT"/>
      <sheetName val="Graficos Indicadores"/>
      <sheetName val="FLUJO-SALDOS"/>
      <sheetName val="Cuadro 54- CF AC"/>
      <sheetName val="REV TASAS EXTERNAS"/>
      <sheetName val="Tasa Promedio Ponderada"/>
      <sheetName val="Indicadores Deuda Externa"/>
      <sheetName val="Indicadores Deuda Interna"/>
      <sheetName val="PRY de Vencimientos AC "/>
      <sheetName val="Cuadro de Indicadores "/>
      <sheetName val="TPP Moneda"/>
      <sheetName val="Indicadores Primarios"/>
      <sheetName val="TABLAS INFORME MARZO"/>
      <sheetName val="Escenarios Macro"/>
      <sheetName val="otras tablas "/>
      <sheetName val="GRAFICAS INFORME"/>
      <sheetName val="BONOS SOBERANOS"/>
      <sheetName val="EMBI Histórico"/>
      <sheetName val="EMBI HONDURAS-LATAM"/>
      <sheetName val="TABLAS INFORME JUNIO"/>
      <sheetName val="EMISIONES INTERNA HNL MM"/>
      <sheetName val="TD DEUDA INT AC MILLONES"/>
      <sheetName val="TD EXTERNA AC USD"/>
      <sheetName val="TD DESEMBOLSOS"/>
      <sheetName val="TD SERV EXT PAGADO USD"/>
      <sheetName val="TD SERVP EXT AC HNL MM"/>
      <sheetName val="TD CONTRATACIONES EXT"/>
      <sheetName val="TD PRY EXT AC ANUAL"/>
      <sheetName val="TD PRY EXT TRIM AC USD MM"/>
      <sheetName val="TD SERV PAG INT USD MM"/>
      <sheetName val="TD SERV PAG INT HNL MM"/>
      <sheetName val="Ingresos Acumulados Junio "/>
      <sheetName val="BONOS TASA VARIABLE BCH"/>
      <sheetName val="PRY INT AC USD MM"/>
      <sheetName val="PRY INT AC HNL MM"/>
      <sheetName val=" SALDOS D-I INC.MORA JUNO-2026 "/>
      <sheetName val="BASE_EXTERNA AC_USD_MM"/>
      <sheetName val="Desembolsos Deuda Externa  BCH"/>
      <sheetName val="Desembolsos Deuda Externa "/>
      <sheetName val="BASE_PRY_EXT_AC_TRIM_USD"/>
      <sheetName val="Base Contrataciones"/>
      <sheetName val="BASE_PRY_EXT_AC_USD_ANUAL"/>
      <sheetName val="BASE_SERVP_EXT_AC_HNL_MM "/>
      <sheetName val="BASE_SERVP_EXT_AC_USD_MM "/>
      <sheetName val="BASE_SERVP_INT_AC_HNL_MM"/>
      <sheetName val="BASE_PRY_INT_AC_ANUAL_USD"/>
      <sheetName val="BASE_PRY_INT_AC_ANUAL_HNL "/>
      <sheetName val="BASE_INT_AC_HNL_MM "/>
      <sheetName val="BASE_EMISIONES INTERNAS "/>
      <sheetName val="BASE_SERVP_INT_AC_USD_MM "/>
      <sheetName val="SIGADE_SERVP_EXT_AC_USD_MM"/>
      <sheetName val="SIGADE_SERVP_INT_AC_HNL_MM"/>
      <sheetName val="SIGADE_INT_AC_HNL_MM"/>
      <sheetName val="SIGADE_PRY_EXT_AC_TRIM_USD_MM"/>
      <sheetName val="SIGADE_PRY_INT_AC_ANUAL_HNL_MM"/>
      <sheetName val="SIGADE_PRY_EXT_AC_USD_ANUAL_MM"/>
      <sheetName val="SIGADE_EXT_AC_USD_MM"/>
      <sheetName val="SIGADE_EXT_AC_USD_UNID"/>
      <sheetName val="SIGADE_EXT_AC_HNL_UNID"/>
      <sheetName val="SIGADE_EXT_SPNF_USD_MM"/>
      <sheetName val="SIGADE_EXT_SPNF_HNL_UNID"/>
      <sheetName val="SIGADE_EXT_SPNF_USD_UNID"/>
      <sheetName val="SIGADE_PRY_EXT_AC_MENS_USD_MM"/>
      <sheetName val="SIGADE_PRY_EXT_SPNF_ANUAL_USD_M"/>
      <sheetName val="SIGADE_INT_AC_HNL_UNID"/>
      <sheetName val="SERV-ACUM-DI ENERO-JUNIO 2026"/>
      <sheetName val="SIGADE_PRY_INT_AC_TRI_HNL_MM"/>
      <sheetName val="SIGADE_PRY_INT_AC_MENS_HNL_MM"/>
      <sheetName val="DIFERENCIAS   TRI INTAC"/>
      <sheetName val="base Interna"/>
      <sheetName val="DIFERENCIAS ANUAL   "/>
      <sheetName val="SIGADE_EMISIONES INTERN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77">
          <cell r="J477">
            <v>11.036813132081098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adores 1"/>
      <sheetName val="VM calculos"/>
      <sheetName val="Calculos"/>
      <sheetName val="Indicadores "/>
      <sheetName val="rev obs"/>
    </sheetNames>
    <sheetDataSet>
      <sheetData sheetId="0"/>
      <sheetData sheetId="1"/>
      <sheetData sheetId="2">
        <row r="55">
          <cell r="R55">
            <v>114863.13600000003</v>
          </cell>
          <cell r="S55">
            <v>9.5604991248018828E-2</v>
          </cell>
        </row>
        <row r="56">
          <cell r="N56">
            <v>9.5023788237265067E-2</v>
          </cell>
        </row>
        <row r="57">
          <cell r="Y57">
            <v>9.4998461467638226E-2</v>
          </cell>
        </row>
        <row r="60">
          <cell r="I60">
            <v>9.5235514979069777E-2</v>
          </cell>
        </row>
        <row r="61">
          <cell r="AD61">
            <v>9.4700891398547718E-2</v>
          </cell>
        </row>
        <row r="63">
          <cell r="AI63">
            <v>9.1881056465396238E-2</v>
          </cell>
          <cell r="AN63">
            <v>9.2402219562001162E-2</v>
          </cell>
        </row>
        <row r="66">
          <cell r="BC66">
            <v>9.1704646300246898E-2</v>
          </cell>
        </row>
        <row r="67">
          <cell r="BM67">
            <v>8.972736724821849E-2</v>
          </cell>
        </row>
        <row r="68">
          <cell r="AS68">
            <v>9.2447553985486722E-2</v>
          </cell>
          <cell r="AX68">
            <v>9.1666356326056908E-2</v>
          </cell>
          <cell r="BH68">
            <v>9.066135734315392E-2</v>
          </cell>
        </row>
        <row r="75">
          <cell r="O75">
            <v>7.8530725713221297E-2</v>
          </cell>
          <cell r="T75">
            <v>7.7469417049323974E-2</v>
          </cell>
          <cell r="Y75">
            <v>7.2012501601045151E-2</v>
          </cell>
        </row>
        <row r="77">
          <cell r="D77">
            <v>7.7003669789153795E-2</v>
          </cell>
        </row>
        <row r="78">
          <cell r="J78">
            <v>7.6567663807182065E-2</v>
          </cell>
        </row>
        <row r="79">
          <cell r="AD79">
            <v>7.2020664362417872E-2</v>
          </cell>
        </row>
        <row r="81">
          <cell r="N81">
            <v>1.4191774860735334E-2</v>
          </cell>
          <cell r="S81">
            <v>1.3804871318435686E-2</v>
          </cell>
          <cell r="Y81">
            <v>1.3804869884147405E-2</v>
          </cell>
          <cell r="AI81">
            <v>7.2362029431319363E-2</v>
          </cell>
          <cell r="AO81">
            <v>3.9969181864935352E-2</v>
          </cell>
        </row>
        <row r="83">
          <cell r="D83">
            <v>1.4571489244997696E-2</v>
          </cell>
        </row>
        <row r="85">
          <cell r="I85">
            <v>1.4191766379517164E-2</v>
          </cell>
          <cell r="AT85">
            <v>3.9964621245872203E-2</v>
          </cell>
          <cell r="AY85">
            <v>4.128582239938372E-2</v>
          </cell>
        </row>
        <row r="86">
          <cell r="AD86">
            <v>1.127345983619067E-2</v>
          </cell>
        </row>
        <row r="87">
          <cell r="BD87">
            <v>4.8117223652365086E-2</v>
          </cell>
          <cell r="BI87">
            <v>4.7043157326017812E-2</v>
          </cell>
        </row>
        <row r="88">
          <cell r="AI88">
            <v>1.1260519251099589E-2</v>
          </cell>
          <cell r="AN88">
            <v>1.0790037209998342E-2</v>
          </cell>
          <cell r="BN88">
            <v>3.4260447693080655E-2</v>
          </cell>
        </row>
        <row r="92">
          <cell r="AS92">
            <v>1.1050274280321749E-2</v>
          </cell>
          <cell r="AX92">
            <v>1.0964156175856008E-2</v>
          </cell>
        </row>
        <row r="94">
          <cell r="BC94">
            <v>1.0966114022176251E-2</v>
          </cell>
        </row>
      </sheetData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ra-09-12"/>
      <sheetName val="Cartera y mora_jun_2009_jun_201"/>
      <sheetName val="00_Consulta_CEI"/>
      <sheetName val="CONSULTA"/>
    </sheetNames>
    <definedNames>
      <definedName name="f" refersTo="#¡REF!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</row>
        <row r="29"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</row>
        <row r="31"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</row>
        <row r="36"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</row>
        <row r="39"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</row>
        <row r="43"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</row>
        <row r="45"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</row>
        <row r="48"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</row>
        <row r="52"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</row>
        <row r="54"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</row>
        <row r="56"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</row>
        <row r="59"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</row>
        <row r="77">
          <cell r="R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</row>
        <row r="41">
          <cell r="I41">
            <v>-0.23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</row>
      </sheetData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Annual Tables"/>
      <sheetName val="Index"/>
      <sheetName val="FINANC-95"/>
      <sheetName val="PIB corr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Growth&amp;Price Assump"/>
      <sheetName val="GeoBop.xls"/>
      <sheetName val="Prg-A"/>
      <sheetName val="Control"/>
      <sheetName val="A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PYRAMID"/>
      <sheetName val="BOP Summary"/>
      <sheetName val="Table 4"/>
      <sheetName val="tab 15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00_Consulta_CEI"/>
      <sheetName val="CONSUL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p"/>
      <sheetName val="Imp"/>
      <sheetName val="Trad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2"/>
      <sheetName val="Q3"/>
      <sheetName val="Main"/>
      <sheetName val="Micro"/>
      <sheetName val="Q6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  <sheetName val="IPC198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  <sheetName val="summary bop"/>
      <sheetName val="Macroframework-Ver.1"/>
      <sheetName val="Ke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  <sheetName val="er"/>
      <sheetName val="salda_10_06_ime"/>
      <sheetName val="Montabs:junk"/>
      <sheetName val="Conso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  <sheetName val="ER"/>
      <sheetName val="WB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  <sheetName val="CONTENT"/>
      <sheetName val="Summary BOP"/>
      <sheetName val="Time series"/>
      <sheetName val="PIB EN CORR"/>
      <sheetName val="Tab_2"/>
      <sheetName val="Tab_3"/>
      <sheetName val="Tab_12"/>
      <sheetName val="Tab_13"/>
      <sheetName val="Tab_14"/>
      <sheetName val="Tab_15"/>
      <sheetName val="Tab_18"/>
      <sheetName val="Tab_19"/>
      <sheetName val="Tab_20"/>
      <sheetName val="Programa"/>
      <sheetName val="#REF"/>
      <sheetName val="forecast"/>
      <sheetName val="PRIVATE"/>
      <sheetName val="Time_series"/>
      <sheetName val="Summary_BOP"/>
      <sheetName val="PIB_EN_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Data"/>
      <sheetName val="IPC1988"/>
      <sheetName val="EDSSARMRED97"/>
      <sheetName val="allbonds"/>
      <sheetName val="TBills"/>
      <sheetName val="domesticdebtsummary"/>
      <sheetName val="allloans"/>
      <sheetName val="totaldebtsummary"/>
      <sheetName val="rbttbonds"/>
      <sheetName val="c&amp;w"/>
      <sheetName val="d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IPC1988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[MFLOW96.XLS]_WIN_TEMP_MFLOW_32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DATA\CA\CRI\Sectors\Macroframe"/>
      <sheetName val="[MFLOW96.XLS]\WIN\TEMP\MFLOW96."/>
      <sheetName val="[MFLOW96.XLS]_WIN_TEMP_MFLOW9_6"/>
      <sheetName val="[MFLOW96.XLS]_WIN_TEMP_MFLOW9_4"/>
      <sheetName val="[MFLOW96.XLS]_WIN_TEMP_MFLOW9_2"/>
      <sheetName val="[MFLOW96.XLS]_WIN_TEMP_MFLOW9_3"/>
      <sheetName val="[MFLOW96.XLS]_WIN_TEMP_MFLOW9_5"/>
      <sheetName val="[MFLOW96.XLS]_WIN_TEMP_MFLOW9_7"/>
      <sheetName val="[MFLOW96.XLS]_WIN_TEMP_MFLOW9_8"/>
      <sheetName val="[MFLOW96.XLS]_WIN_TEMP_MFLOW9_9"/>
      <sheetName val="[MFLOW96.XLS]_WIN_TEMP_MFLOW_11"/>
      <sheetName val="[MFLOW96.XLS]_WIN_TEMP_MFLOW_10"/>
      <sheetName val="[MFLOW96.XLS]_WIN_TEMP_MFLOW_12"/>
      <sheetName val="[MFLOW96.XLS]_WIN_TEMP_MFLOW_13"/>
      <sheetName val="[MFLOW96.XLS]_WIN_TEMP_MFLOW_14"/>
      <sheetName val="[MFLOW96.XLS]_WIN_TEMP_MFLOW_15"/>
      <sheetName val="[MFLOW96.XLS]_WIN_TEMP_MFLOW_16"/>
      <sheetName val="[MFLOW96.XLS]_WIN_TEMP_MFLOW_19"/>
      <sheetName val="[MFLOW96.XLS]_WIN_TEMP_MFLOW_17"/>
      <sheetName val="[MFLOW96.XLS]_WIN_TEMP_MFLOW_18"/>
      <sheetName val="[MFLOW96.XLS]_WIN_TEMP_MFLOW_21"/>
      <sheetName val="[MFLOW96.XLS]_WIN_TEMP_MFLOW_20"/>
      <sheetName val="[MFLOW96.XLS]_WIN_TEMP_MFLOW_22"/>
      <sheetName val="[MFLOW96.XLS]_WIN_TEMP_MFLOW_23"/>
      <sheetName val="[MFLOW96.XLS]_WIN_TEMP_MFLOW_24"/>
      <sheetName val="[MFLOW96.XLS]_WIN_TEMP_MFLOW_25"/>
      <sheetName val="[MFLOW96.XLS]_WIN_TEMP_MFLOW_26"/>
      <sheetName val="[MFLOW96.XLS]_WIN_TEMP_MFLOW_27"/>
      <sheetName val="[MFLOW96.XLS]_WIN_TEMP_MFLOW_31"/>
      <sheetName val="[MFLOW96.XLS]_WIN_TEMP_MFLOW_28"/>
      <sheetName val="[MFLOW96.XLS]_WIN_TEMP_MFLOW_29"/>
      <sheetName val="[MFLOW96.XLS]_WIN_TEMP_MFLOW_30"/>
      <sheetName val="[MFLOW96.XLS]_WIN_TEMP_MFLOW_34"/>
      <sheetName val="[MFLOW96.XLS]_WIN_TEMP_MFLOW_33"/>
      <sheetName val="[MFLOW96.XLS]_WIN_TEMP_MFLOW_36"/>
      <sheetName val="[MFLOW96.XLS]_WIN_TEMP_MFLOW_35"/>
      <sheetName val="[MFLOW96.XLS]_WIN_TEMP_MFLOW_38"/>
      <sheetName val="[MFLOW96.XLS]_WIN_TEMP_MFLOW_37"/>
      <sheetName val="[MFLOW96.XLS]_WIN_TEMP_MFLOW_39"/>
      <sheetName val="[MFLOW96.XLS]_WIN_TEMP_MFLOW_41"/>
      <sheetName val="[MFLOW96.XLS]_WIN_TEMP_MFLOW_40"/>
      <sheetName val="[MFLOW96.XLS]_WIN_TEMP_MFLOW_42"/>
      <sheetName val="[MFLOW96.XLS]_WIN_TEMP_MFLOW_43"/>
      <sheetName val="[MFLOW96.XLS]_WIN_TEMP_MFLOW_53"/>
      <sheetName val="[MFLOW96.XLS]_WIN_TEMP_MFLOW_46"/>
      <sheetName val="[MFLOW96.XLS]_WIN_TEMP_MFLOW_44"/>
      <sheetName val="[MFLOW96.XLS]_WIN_TEMP_MFLOW_45"/>
      <sheetName val="[MFLOW96.XLS]_WIN_TEMP_MFLOW_47"/>
      <sheetName val="[MFLOW96.XLS]_WIN_TEMP_MFLOW_48"/>
      <sheetName val="[MFLOW96.XLS]_WIN_TEMP_MFLOW_50"/>
      <sheetName val="[MFLOW96.XLS]_WIN_TEMP_MFLOW_49"/>
      <sheetName val="[MFLOW96.XLS]_WIN_TEMP_MFLOW_51"/>
      <sheetName val="[MFLOW96.XLS]_WIN_TEMP_MFLOW_52"/>
      <sheetName val="[MFLOW96.XLS]_WIN_TEMP_MFLOW_54"/>
      <sheetName val="[MFLOW96.XLS]_WIN_TEMP_MFLOW_56"/>
      <sheetName val="[MFLOW96.XLS]_WIN_TEMP_MFLOW_55"/>
      <sheetName val="[MFLOW96.XLS]_WIN_TEMP_MFLOW_57"/>
      <sheetName val="[MFLOW96.XLS]_WIN_TEMP_MFLOW_58"/>
      <sheetName val="[MFLOW96.XLS]_WIN_TEMP_MFLOW_82"/>
      <sheetName val="[MFLOW96.XLS]_WIN_TEMP_MFLOW_60"/>
      <sheetName val="[MFLOW96.XLS]_WIN_TEMP_MFLOW_59"/>
      <sheetName val="[MFLOW96.XLS]_WIN_TEMP_MFLOW_62"/>
      <sheetName val="[MFLOW96.XLS]_WIN_TEMP_MFLOW_61"/>
      <sheetName val="[MFLOW96.XLS]_WIN_TEMP_MFLOW_64"/>
      <sheetName val="[MFLOW96.XLS]_WIN_TEMP_MFLOW_63"/>
      <sheetName val="[MFLOW96.XLS]_WIN_TEMP_MFLOW_65"/>
      <sheetName val="[MFLOW96.XLS]_WIN_TEMP_MFLOW_67"/>
      <sheetName val="[MFLOW96.XLS]_WIN_TEMP_MFLOW_66"/>
      <sheetName val="[MFLOW96.XLS]_WIN_TEMP_MFLOW_68"/>
      <sheetName val="[MFLOW96.XLS]_WIN_TEMP_MFLOW_79"/>
      <sheetName val="[MFLOW96.XLS]_WIN_TEMP_MFLOW_69"/>
      <sheetName val="[MFLOW96.XLS]_WIN_TEMP_MFLOW_70"/>
      <sheetName val="[MFLOW96.XLS]_WIN_TEMP_MFLOW_71"/>
      <sheetName val="[MFLOW96.XLS]_WIN_TEMP_MFLOW_75"/>
      <sheetName val="[MFLOW96.XLS]_WIN_TEMP_MFLOW_74"/>
      <sheetName val="[MFLOW96.XLS]_WIN_TEMP_MFLOW_73"/>
      <sheetName val="[MFLOW96.XLS]_WIN_TEMP_MFLOW_72"/>
      <sheetName val="[MFLOW96.XLS]_WIN_TEMP_MFLOW_77"/>
      <sheetName val="[MFLOW96.XLS]_WIN_TEMP_MFLOW_76"/>
      <sheetName val="[MFLOW96.XLS]_WIN_TEMP_MFLOW_78"/>
      <sheetName val="[MFLOW96.XLS]_WIN_TEMP_MFLOW_80"/>
      <sheetName val="[MFLOW96.XLS]_WIN_TEMP_MFLOW_81"/>
      <sheetName val="[MFLOW96.XLS]_WIN_TEMP_MFLOW_84"/>
      <sheetName val="[MFLOW96.XLS]_WIN_TEMP_MFLOW_83"/>
      <sheetName val="[MFLOW96.XLS]_WIN_TEMP_MFLOW_87"/>
      <sheetName val="[MFLOW96.XLS]_WIN_TEMP_MFLOW_85"/>
      <sheetName val="[MFLOW96.XLS]_WIN_TEMP_MFLOW_86"/>
      <sheetName val="[MFLOW96.XLS]_WIN_TEMP_MFLOW_91"/>
      <sheetName val="[MFLOW96.XLS]_WIN_TEMP_MFLOW_89"/>
      <sheetName val="[MFLOW96.XLS]_WIN_TEMP_MFLOW_88"/>
      <sheetName val="[MFLOW96.XLS]_WIN_TEMP_MFLOW_90"/>
      <sheetName val="[MFLOW96.XLS]_WIN_TEMP_MFLOW_92"/>
      <sheetName val="[MFLOW96.XLS]_WIN_TEMP_MFLOW_94"/>
      <sheetName val="[MFLOW96.XLS]_WIN_TEMP_MFLOW_93"/>
      <sheetName val="[MFLOW96.XLS]_WIN_TEMP_MFLOW_95"/>
      <sheetName val="[MFLOW96.XLS]_WIN_TEMP_MFLOW_96"/>
      <sheetName val="[MFLOW96.XLS]_WIN_TEMP_MFLOW_97"/>
      <sheetName val="[MFLOW96.XLS]_WIN_TEMP_MFLOW_98"/>
      <sheetName val="[MFLOW96.XLS]_WIN_TEMP_MFLOW_99"/>
      <sheetName val="[MFLOW96.XLS]_WIN_TEMP_MFLO_100"/>
      <sheetName val="[MFLOW96.XLS]_WIN_TEMP_MFLO_101"/>
      <sheetName val="[MFLOW96.XLS]_WIN_TEMP_MFLO_102"/>
      <sheetName val="[MFLOW96.XLS]_WIN_TEMP_MFLO_103"/>
      <sheetName val="[MFLOW96.XLS]_WIN_TEMP_MFLO_104"/>
      <sheetName val="[MFLOW96.XLS]_WIN_TEMP_MFLO_105"/>
      <sheetName val="[MFLOW96.XLS]_WIN_TEMP_MFLO_106"/>
      <sheetName val="[MFLOW96.XLS]_WIN_TEMP_MFLO_107"/>
      <sheetName val="[MFLOW96.XLS]_WIN_TEMP_MFLO_108"/>
      <sheetName val="[MFLOW96.XLS]_WIN_TEMP_MFLO_109"/>
      <sheetName val="[MFLOW96.XLS]_WIN_TEMP_MFLO_111"/>
      <sheetName val="[MFLOW96.XLS]_WIN_TEMP_MFLO_110"/>
      <sheetName val="[MFLOW96.XLS]_WIN_TEMP_MFLO_112"/>
      <sheetName val="[MFLOW96.XLS]_WIN_TEMP_MFLO_114"/>
      <sheetName val="[MFLOW96.XLS]_WIN_TEMP_MFLO_113"/>
      <sheetName val="[MFLOW96.XLS]_WIN_TEMP_MFLO_115"/>
      <sheetName val="[MFLOW96.XLS]_WIN_TEMP_MFLO_117"/>
      <sheetName val="[MFLOW96.XLS]_WIN_TEMP_MFLO_116"/>
      <sheetName val="[MFLOW96.XLS]_WIN_TEMP_MFLO_118"/>
      <sheetName val="[MFLOW96.XLS]_WIN_TEMP_MFLO_119"/>
      <sheetName val="[MFLOW96.XLS]_WIN_TEMP_MFLO_120"/>
      <sheetName val="[MFLOW96.XLS]_WIN_TEMP_MFLO_121"/>
      <sheetName val="[MFLOW96.XLS]_WIN_TEMP_MFLO_122"/>
      <sheetName val="[MFLOW96.XLS]_WIN_TEMP_MFLO_123"/>
      <sheetName val="[MFLOW96.XLS]_WIN_TEMP_MFLO_124"/>
      <sheetName val="[MFLOW96.XLS]_WIN_TEMP_MFLO_125"/>
      <sheetName val="[MFLOW96.XLS]_WIN_TEMP_MFLO_126"/>
      <sheetName val="[MFLOW96.XLS]_WIN_TEMP_MFLO_127"/>
      <sheetName val="[MFLOW96.XLS]_WIN_TEMP_MFLO_128"/>
      <sheetName val="[MFLOW96.XLS]_WIN_TEMP_MFLO_129"/>
      <sheetName val="[MFLOW96.XLS]_WIN_TEMP_MFLO_130"/>
      <sheetName val="[MFLOW96.XLS]_WIN_TEMP_MFLO_131"/>
      <sheetName val="[MFLOW96.XLS]_WIN_TEMP_MFLO_132"/>
      <sheetName val="[MFLOW96.XLS]_WIN_TEMP_MFLO_133"/>
      <sheetName val="[MFLOW96.XLS]_WIN_TEMP_MFLO_134"/>
      <sheetName val="[MFLOW96.XLS]_WIN_TEMP_MFLO_135"/>
      <sheetName val="[MFLOW96.XLS]_WIN_TEMP_MFLO_136"/>
      <sheetName val="[MFLOW96.XLS]_WIN_TEMP_MFLO_137"/>
      <sheetName val="[MFLOW96.XLS]_WIN_TEMP_MFLO_138"/>
      <sheetName val="[MFLOW96.XLS]_WIN_TEMP_MFLO_139"/>
      <sheetName val="[MFLOW96.XLS]_WIN_TEMP_MFLO_141"/>
      <sheetName val="[MFLOW96.XLS]_WIN_TEMP_MFLO_140"/>
      <sheetName val="[MFLOW96.XLS]_WIN_TEMP_MFLO_142"/>
      <sheetName val="[MFLOW96.XLS]_WIN_TEMP_MFLO_143"/>
      <sheetName val="[MFLOW96.XLS]_WIN_TEMP_MFLO_144"/>
      <sheetName val="[MFLOW96.XLS]_WIN_TEMP_MFLO_145"/>
      <sheetName val="[MFLOW96.XLS]_WIN_TEMP_MFLO_146"/>
      <sheetName val="[MFLOW96.XLS]_WIN_TEMP_MFLO_147"/>
      <sheetName val="[MFLOW96.XLS]_WIN_TEMP_MFLO_148"/>
      <sheetName val="[MFLOW96.XLS]_WIN_TEMP_MFLO_149"/>
      <sheetName val="[MFLOW96.XLS]_WIN_TEMP_MFLO_153"/>
      <sheetName val="[MFLOW96.XLS]_WIN_TEMP_MFLO_150"/>
      <sheetName val="[MFLOW96.XLS]_WIN_TEMP_MFLO_151"/>
      <sheetName val="[MFLOW96.XLS]_WIN_TEMP_MFLO_152"/>
      <sheetName val="[MFLOW96.XLS]_WIN_TEMP_MFLO_155"/>
      <sheetName val="[MFLOW96.XLS]_WIN_TEMP_MFLO_154"/>
      <sheetName val="[MFLOW96.XLS]_WIN_TEMP_MFLO_158"/>
      <sheetName val="[MFLOW96.XLS]_WIN_TEMP_MFLO_156"/>
      <sheetName val="[MFLOW96.XLS]_WIN_TEMP_MFLO_157"/>
      <sheetName val="[MFLOW96.XLS]_WIN_TEMP_MFLO_160"/>
      <sheetName val="[MFLOW96.XLS]_WIN_TEMP_MFLO_159"/>
      <sheetName val="[MFLOW96.XLS]_WIN_TEMP_MFLO_161"/>
      <sheetName val="[MFLOW96.XLS]_WIN_TEMP_MFLO_164"/>
      <sheetName val="[MFLOW96.XLS]_WIN_TEMP_MFLO_163"/>
      <sheetName val="[MFLOW96.XLS]_WIN_TEMP_MFLO_162"/>
      <sheetName val="[MFLOW96.XLS]_WIN_TEMP_MFLO_165"/>
      <sheetName val="[MFLOW96.XLS]_WIN_TEMP_MFLO_166"/>
      <sheetName val="[MFLOW96.XLS]_WIN_TEMP_MFLO_167"/>
      <sheetName val="[MFLOW96.XLS]_WIN_TEMP_MFLO_168"/>
      <sheetName val="[MFLOW96.XLS]_WIN_TEMP_MFLO_183"/>
      <sheetName val="[MFLOW96.XLS]_WIN_TEMP_MFLO_171"/>
      <sheetName val="[MFLOW96.XLS]_WIN_TEMP_MFLO_169"/>
      <sheetName val="[MFLOW96.XLS]_WIN_TEMP_MFLO_170"/>
      <sheetName val="[MFLOW96.XLS]_WIN_TEMP_MFLO_174"/>
      <sheetName val="[MFLOW96.XLS]_WIN_TEMP_MFLO_172"/>
      <sheetName val="[MFLOW96.XLS]_WIN_TEMP_MFLO_173"/>
      <sheetName val="[MFLOW96.XLS]_WIN_TEMP_MFLO_175"/>
      <sheetName val="[MFLOW96.XLS]_WIN_TEMP_MFLO_176"/>
      <sheetName val="[MFLOW96.XLS]_WIN_TEMP_MFLO_177"/>
      <sheetName val="[MFLOW96.XLS]_WIN_TEMP_MFLO_178"/>
      <sheetName val="[MFLOW96.XLS]_WIN_TEMP_MFLO_179"/>
      <sheetName val="[MFLOW96.XLS]_WIN_TEMP_MFLO_181"/>
      <sheetName val="[MFLOW96.XLS]_WIN_TEMP_MFLO_180"/>
      <sheetName val="[MFLOW96.XLS]_WIN_TEMP_MFLO_182"/>
      <sheetName val="[MFLOW96.XLS]_WIN_TEMP_MFLO_187"/>
      <sheetName val="[MFLOW96.XLS]_WIN_TEMP_MFLO_185"/>
      <sheetName val="[MFLOW96.XLS]_WIN_TEMP_MFLO_184"/>
      <sheetName val="[MFLOW96.XLS]_WIN_TEMP_MFLO_186"/>
      <sheetName val="[MFLOW96.XLS]_WIN_TEMP_MFLO_188"/>
      <sheetName val="[MFLOW96.XLS]_WIN_TEMP_MFLO_189"/>
      <sheetName val="[MFLOW96.XLS]_WIN_TEMP_MFLO_191"/>
      <sheetName val="[MFLOW96.XLS]_WIN_TEMP_MFLO_190"/>
      <sheetName val="[MFLOW96.XLS]_WIN_TEMP_MFLO_192"/>
      <sheetName val="[MFLOW96.XLS]_WIN_TEMP_MFLO_193"/>
      <sheetName val="[MFLOW96.XLS]_WIN_TEMP_MFLO_194"/>
      <sheetName val="[MFLOW96.XLS]_WIN_TEMP_MFLO_196"/>
      <sheetName val="[MFLOW96.XLS]_WIN_TEMP_MFLO_195"/>
      <sheetName val="[MFLOW96.XLS]_WIN_TEMP_MFLO_197"/>
      <sheetName val="[MFLOW96.XLS]_WIN_TEMP_MFLO_200"/>
      <sheetName val="[MFLOW96.XLS]_WIN_TEMP_MFLO_198"/>
      <sheetName val="[MFLOW96.XLS]_WIN_TEMP_MFLO_199"/>
      <sheetName val="[MFLOW96.XLS]_WIN_TEMP_MFLO_213"/>
      <sheetName val="[MFLOW96.XLS]_WIN_TEMP_MFLO_201"/>
      <sheetName val="[MFLOW96.XLS]_WIN_TEMP_MFLO_202"/>
      <sheetName val="[MFLOW96.XLS]_WIN_TEMP_MFLO_203"/>
      <sheetName val="[MFLOW96.XLS]_WIN_TEMP_MFLO_205"/>
      <sheetName val="[MFLOW96.XLS]_WIN_TEMP_MFLO_204"/>
      <sheetName val="[MFLOW96.XLS]_WIN_TEMP_MFLO_206"/>
      <sheetName val="[MFLOW96.XLS]_WIN_TEMP_MFLO_207"/>
      <sheetName val="[MFLOW96.XLS]_WIN_TEMP_MFLO_212"/>
      <sheetName val="[MFLOW96.XLS]_WIN_TEMP_MFLO_209"/>
      <sheetName val="[MFLOW96.XLS]_WIN_TEMP_MFLO_208"/>
      <sheetName val="[MFLOW96.XLS]_WIN_TEMP_MFLO_210"/>
      <sheetName val="[MFLOW96.XLS]_WIN_TEMP_MFLO_211"/>
      <sheetName val="[MFLOW96.XLS]_WIN_TEMP_MFLO_216"/>
      <sheetName val="[MFLOW96.XLS]_WIN_TEMP_MFLO_214"/>
      <sheetName val="[MFLOW96.XLS]_WIN_TEMP_MFLO_215"/>
      <sheetName val="[MFLOW96.XLS]_WIN_TEMP_MFLO_217"/>
      <sheetName val="[MFLOW96.XLS]_WIN_TEMP_MFLO_219"/>
      <sheetName val="[MFLOW96.XLS]_WIN_TEMP_MFLO_218"/>
      <sheetName val="[MFLOW96.XLS]_WIN_TEMP_MFLO_220"/>
      <sheetName val="[MFLOW96.XLS]_WIN_TEMP_MFLO_223"/>
      <sheetName val="[MFLOW96.XLS]_WIN_TEMP_MFLO_221"/>
      <sheetName val="[MFLOW96.XLS]_WIN_TEMP_MFLO_222"/>
      <sheetName val="[MFLOW96.XLS]_WIN_TEMP_MFLO_245"/>
      <sheetName val="[MFLOW96.XLS]_WIN_TEMP_MFLO_225"/>
      <sheetName val="[MFLOW96.XLS]_WIN_TEMP_MFLO_224"/>
      <sheetName val="[MFLOW96.XLS]_WIN_TEMP_MFLO_226"/>
      <sheetName val="[MFLOW96.XLS]_WIN_TEMP_MFLO_230"/>
      <sheetName val="[MFLOW96.XLS]_WIN_TEMP_MFLO_227"/>
      <sheetName val="[MFLOW96.XLS]_WIN_TEMP_MFLO_228"/>
      <sheetName val="[MFLOW96.XLS]_WIN_TEMP_MFLO_229"/>
      <sheetName val="[MFLOW96.XLS]_WIN_TEMP_MFLO_231"/>
      <sheetName val="[MFLOW96.XLS]_WIN_TEMP_MFLO_233"/>
      <sheetName val="[MFLOW96.XLS]_WIN_TEMP_MFLO_232"/>
      <sheetName val="[MFLOW96.XLS]_WIN_TEMP_MFLO_234"/>
      <sheetName val="[MFLOW96.XLS]_WIN_TEMP_MFLO_238"/>
      <sheetName val="[MFLOW96.XLS]_WIN_TEMP_MFLO_236"/>
      <sheetName val="[MFLOW96.XLS]_WIN_TEMP_MFLO_235"/>
      <sheetName val="[MFLOW96.XLS]_WIN_TEMP_MFLO_237"/>
      <sheetName val="[MFLOW96.XLS]_WIN_TEMP_MFLO_239"/>
      <sheetName val="[MFLOW96.XLS]_WIN_TEMP_MFLO_240"/>
      <sheetName val="[MFLOW96.XLS]_WIN_TEMP_MFLO_242"/>
      <sheetName val="[MFLOW96.XLS]_WIN_TEMP_MFLO_241"/>
      <sheetName val="[MFLOW96.XLS]_WIN_TEMP_MFLO_243"/>
      <sheetName val="[MFLOW96.XLS]_WIN_TEMP_MFLO_244"/>
      <sheetName val="[MFLOW96.XLS]_WIN_TEMP_MFLO_246"/>
      <sheetName val="[MFLOW96.XLS]_WIN_TEMP_MFLO_247"/>
      <sheetName val="[MFLOW96.XLS]_WIN_TEMP_MFLO_248"/>
      <sheetName val="[MFLOW96.XLS]_WIN_TEMP_MFLO_249"/>
      <sheetName val="[MFLOW96.XLS]_WIN_TEMP_MFLO_250"/>
      <sheetName val="[MFLOW96.XLS]_WIN_TEMP_MFLO_251"/>
      <sheetName val="[MFLOW96.XLS]_WIN_TEMP_MFLO_252"/>
      <sheetName val="[MFLOW96.XLS]_WIN_TEMP_MFLO_256"/>
      <sheetName val="[MFLOW96.XLS]_WIN_TEMP_MFLO_253"/>
      <sheetName val="[MFLOW96.XLS]_WIN_TEMP_MFLO_254"/>
      <sheetName val="[MFLOW96.XLS]_WIN_TEMP_MFLO_255"/>
      <sheetName val="[MFLOW96.XLS]_WIN_TEMP_MFLO_257"/>
      <sheetName val="[MFLOW96.XLS]_WIN_TEMP_MFLO_258"/>
      <sheetName val="[MFLOW96.XLS]_WIN_TEMP_MFLO_259"/>
      <sheetName val="[MFLOW96.XLS]_WIN_TEMP_MFLO_260"/>
      <sheetName val="[MFLOW96.XLS]_WIN_TEMP_MFLO_261"/>
      <sheetName val="[MFLOW96.XLS]_WIN_TEMP_MFLO_263"/>
      <sheetName val="[MFLOW96.XLS]_WIN_TEMP_MFLO_262"/>
      <sheetName val="[MFLOW96.XLS]_WIN_TEMP_MFLO_264"/>
      <sheetName val="[MFLOW96.XLS]_WIN_TEMP_MFLO_267"/>
      <sheetName val="[MFLOW96.XLS]_WIN_TEMP_MFLO_265"/>
      <sheetName val="[MFLOW96.XLS]_WIN_TEMP_MFLO_266"/>
      <sheetName val="[MFLOW96.XLS]_WIN_TEMP_MFLO_268"/>
      <sheetName val="[MFLOW96.XLS]_WIN_TEMP_MFLO_272"/>
      <sheetName val="[MFLOW96.XLS]_WIN_TEMP_MFLO_269"/>
      <sheetName val="[MFLOW96.XLS]_WIN_TEMP_MFLO_271"/>
      <sheetName val="[MFLOW96.XLS]_WIN_TEMP_MFLO_270"/>
      <sheetName val="[MFLOW96.XLS]_WIN_TEMP_MFLO_275"/>
      <sheetName val="[MFLOW96.XLS]_WIN_TEMP_MFLO_273"/>
      <sheetName val="[MFLOW96.XLS]_WIN_TEMP_MFLO_274"/>
      <sheetName val="[MFLOW96.XLS]_WIN_TEMP_MFLO_276"/>
      <sheetName val="[MFLOW96.XLS]_WIN_TEMP_MFLO_278"/>
      <sheetName val="[MFLOW96.XLS]_WIN_TEMP_MFLO_277"/>
      <sheetName val="[MFLOW96.XLS]_WIN_TEMP_MFLO_279"/>
      <sheetName val="[MFLOW96.XLS]_WIN_TEMP_MFLO_280"/>
      <sheetName val="[MFLOW96.XLS]_WIN_TEMP_MFLO_281"/>
      <sheetName val="[MFLOW96.XLS]_WIN_TEMP_MFLO_282"/>
      <sheetName val="[MFLOW96.XLS]_WIN_TEMP_MFLO_283"/>
      <sheetName val="[MFLOW96.XLS]_WIN_TEMP_MFLO_284"/>
      <sheetName val="[MFLOW96.XLS]_WIN_TEMP_MFLO_285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F1data"/>
      <sheetName val="F2data"/>
      <sheetName val="Data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"/>
      <sheetName val="RAMAS"/>
      <sheetName val="Balpag01-04 "/>
      <sheetName val="Exportaciones"/>
      <sheetName val="Combus."/>
      <sheetName val="Servicios"/>
      <sheetName val="Transfer(version resumida)"/>
      <sheetName val="Cuadro deuda"/>
      <sheetName val="Graf deuda"/>
      <sheetName val="Reservas"/>
      <sheetName val="Flujo "/>
      <sheetName val="ITCER"/>
      <sheetName val="Col. Bonos"/>
      <sheetName val="tasa cam interb"/>
      <sheetName val=" tasas nuevas"/>
      <sheetName val="Acu Rec"/>
      <sheetName val="temp2004"/>
      <sheetName val="tem2003"/>
      <sheetName val="Base"/>
      <sheetName val="crédito y rin"/>
      <sheetName val="Prest Nuevos"/>
      <sheetName val="Agreg. Monet."/>
      <sheetName val="Ind. Financ."/>
      <sheetName val="Cta. Financ."/>
      <sheetName val="IPC"/>
      <sheetName val="Exp"/>
      <sheetName val="Imp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01">
          <cell r="BL301">
            <v>2413.1999999999998</v>
          </cell>
        </row>
        <row r="302">
          <cell r="BL302">
            <v>2418.9</v>
          </cell>
        </row>
        <row r="303">
          <cell r="BL303">
            <v>2407.5</v>
          </cell>
        </row>
        <row r="304">
          <cell r="BL304">
            <v>2417</v>
          </cell>
        </row>
        <row r="305">
          <cell r="BL305">
            <v>2377.6</v>
          </cell>
        </row>
        <row r="306">
          <cell r="BL306">
            <v>2387.6</v>
          </cell>
        </row>
        <row r="307">
          <cell r="BL307">
            <v>2388.5</v>
          </cell>
        </row>
        <row r="308">
          <cell r="BL308">
            <v>2379.8000000000002</v>
          </cell>
        </row>
        <row r="309">
          <cell r="BL309">
            <v>2380.6999999999998</v>
          </cell>
        </row>
        <row r="310">
          <cell r="BL310">
            <v>2388</v>
          </cell>
        </row>
        <row r="311">
          <cell r="BL311">
            <v>2439.1999999999998</v>
          </cell>
        </row>
        <row r="312">
          <cell r="BL312">
            <v>2431.1999999999998</v>
          </cell>
        </row>
        <row r="313">
          <cell r="BL313">
            <v>2430.4</v>
          </cell>
        </row>
        <row r="314">
          <cell r="BL314">
            <v>2415.5</v>
          </cell>
        </row>
        <row r="315">
          <cell r="BL315">
            <v>2409.3000000000002</v>
          </cell>
        </row>
        <row r="316">
          <cell r="BL316">
            <v>2447.3000000000002</v>
          </cell>
        </row>
        <row r="317">
          <cell r="BL317">
            <v>2464.1</v>
          </cell>
        </row>
        <row r="318">
          <cell r="BL318">
            <v>2465.1999999999998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PC1988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Col. Bonos"/>
      <sheetName val="ITC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EDSSARMRED97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  <sheetName val="Imp: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IPC1988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[MFLOW96.XLS]_WIN_TEMP_MFLOW9_8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DATA\CA\CRI\Sectors\Macroframe"/>
      <sheetName val="[MFLOW96.XLS]_WIN_TEMP_MFLOW9_2"/>
      <sheetName val="[MFLOW96.XLS]_WIN_TEMP_MFLOW9_3"/>
      <sheetName val="[MFLOW96.XLS]_WIN_TEMP_MFLOW9_4"/>
      <sheetName val="[MFLOW96.XLS]_WIN_TEMP_MFLOW9_7"/>
      <sheetName val="[MFLOW96.XLS]_WIN_TEMP_MFLOW9_5"/>
      <sheetName val="[MFLOW96.XLS]_WIN_TEMP_MFLOW9_6"/>
      <sheetName val="[MFLOW96.XLS]_WIN_TEMP_MFLOW9_9"/>
      <sheetName val="[MFLOW96.XLS]_WIN_TEMP_MFLOW_10"/>
      <sheetName val="[MFLOW96.XLS]_WIN_TEMP_MFLOW_11"/>
      <sheetName val="[MFLOW96.XLS]_WIN_TEMP_MFLOW_12"/>
      <sheetName val="[MFLOW96.XLS]_WIN_TEMP_MFLOW_13"/>
      <sheetName val="[MFLOW96.XLS]_WIN_TEMP_MFLOW_14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IVATE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Serv&amp;Trans"/>
      <sheetName val="PROYECCIONES-PM 2000mod"/>
      <sheetName val="PROYECCIONES-PM 2000mod (2)"/>
      <sheetName val="PRIVAT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FLOW96"/>
    </sheetNames>
    <definedNames>
      <definedName name="[Macros Import].qbop"/>
    </defined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00_Consulta_CEI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  <sheetName val="label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  <sheetName val="REER"/>
      <sheetName val="HiddenSettings"/>
      <sheetName val="Proj cur"/>
      <sheetName val="Links_Out"/>
      <sheetName val="Links-Out"/>
      <sheetName val="Chart Data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ivo"/>
      <sheetName val="Sheet2"/>
      <sheetName val="Summary"/>
      <sheetName val="A 11"/>
      <sheetName val="Export_destination2"/>
      <sheetName val="NPV_Reduction2"/>
      <sheetName val="Info_Din_2"/>
      <sheetName val="Scheduled_Repayment2"/>
      <sheetName val="C_basef14_3p10_62"/>
      <sheetName val="Realism_2_-_Fiscal_multiplier2"/>
      <sheetName val="Realism_2_-_Alt__12"/>
      <sheetName val="NPV_Reduction3"/>
      <sheetName val="NPV_Reduction5"/>
      <sheetName val="NPV_Reduction4"/>
      <sheetName val="Stress_03227"/>
      <sheetName val="Stress_analysis7"/>
      <sheetName val="BoP_OUT_Medium7"/>
      <sheetName val="BoP_OUT_Long7"/>
      <sheetName val="IMF_Assistance7"/>
      <sheetName val="IMF_Assistance_Old7"/>
      <sheetName val="large_projects7"/>
      <sheetName val="Terms_of_Trade7"/>
      <sheetName val="Key_Ratios7"/>
      <sheetName val="Debt_Service__Long7"/>
      <sheetName val="DebtService_to_budget7"/>
      <sheetName val="Workspace_contents7"/>
      <sheetName val="NPV_Reduction6"/>
      <sheetName val="IFS_SURVEYS_Dec1990_Feb20043"/>
      <sheetName val="Monetary_Dev_Monthly3"/>
      <sheetName val="Table_of_Contents3"/>
      <sheetName val="6-QAC_&amp;_PC_Table_(2)2"/>
      <sheetName val="Bench_-_992"/>
      <sheetName val="BDDCLE-Octobre_04_pgmé2"/>
      <sheetName val="Figure_6_NPV2"/>
      <sheetName val="BALANCE_DES_PAIEMENTS2"/>
      <sheetName val="page_12"/>
      <sheetName val="country_name_lookup2"/>
      <sheetName val="Chart_Data"/>
      <sheetName val="table_1"/>
      <sheetName val="CIRRs"/>
      <sheetName val="Base Services"/>
      <sheetName val="arrtrsr"/>
      <sheetName val="Base_Services"/>
      <sheetName val="Input 1- Basics"/>
      <sheetName val="Staff Costs 6940 - 4407"/>
      <sheetName val="FTE 6940"/>
      <sheetName val="Template"/>
      <sheetName val="Data sheet"/>
      <sheetName val="Liste Reg_Pref"/>
      <sheetName val="Base_Services6"/>
      <sheetName val="Base_Services1"/>
      <sheetName val="Base_Services2"/>
      <sheetName val="Base_Services3"/>
      <sheetName val="Base_Services4"/>
      <sheetName val="Base_Services5"/>
      <sheetName val="Bench_-_993"/>
      <sheetName val="BDDCLE-Octobre_04_pgmé3"/>
      <sheetName val="Bench_-_994"/>
      <sheetName val="BDDCLE-Octobre_04_pgmé4"/>
      <sheetName val="Bench_-_995"/>
      <sheetName val="BDDCLE-Octobre_04_pgmé5"/>
      <sheetName val="Main"/>
      <sheetName val="Links"/>
      <sheetName val="ErrCheck"/>
      <sheetName val="npv-dp"/>
      <sheetName val="Bench_-_996"/>
      <sheetName val="BDDCLE-Octobre_04_pgmé6"/>
      <sheetName val="NPV_Reduction7"/>
      <sheetName val="Bench_-_997"/>
      <sheetName val="BDDCLE-Octobre_04_pgmé7"/>
      <sheetName val="Model"/>
      <sheetName val="Stress_03228"/>
      <sheetName val="Stress_analysis8"/>
      <sheetName val="BoP_OUT_Medium8"/>
      <sheetName val="BoP_OUT_Long8"/>
      <sheetName val="IMF_Assistance8"/>
      <sheetName val="IMF_Assistance_Old8"/>
      <sheetName val="large_projects8"/>
      <sheetName val="Terms_of_Trade8"/>
      <sheetName val="Key_Ratios8"/>
      <sheetName val="Debt_Service__Long8"/>
      <sheetName val="DebtService_to_budget8"/>
      <sheetName val="Workspace_contents8"/>
      <sheetName val="NPV_Reduction8"/>
      <sheetName val="Bench_-_998"/>
      <sheetName val="BDDCLE-Octobre_04_pgmé8"/>
      <sheetName val="Stress_03229"/>
      <sheetName val="Stress_analysis9"/>
      <sheetName val="BoP_OUT_Medium9"/>
      <sheetName val="BoP_OUT_Long9"/>
      <sheetName val="IMF_Assistance9"/>
      <sheetName val="IMF_Assistance_Old9"/>
      <sheetName val="large_projects9"/>
      <sheetName val="Terms_of_Trade9"/>
      <sheetName val="Key_Ratios9"/>
      <sheetName val="Debt_Service__Long9"/>
      <sheetName val="DebtService_to_budget9"/>
      <sheetName val="Workspace_contents9"/>
      <sheetName val="NPV_Reduction9"/>
      <sheetName val="Bench_-_999"/>
      <sheetName val="BDDCLE-Octobre_04_pgmé9"/>
      <sheetName val="Figure_6_NPV3"/>
      <sheetName val="Info_Din_3"/>
      <sheetName val="Scheduled_Repayment3"/>
      <sheetName val="Export_destination3"/>
      <sheetName val="C_basef14_3p10_63"/>
      <sheetName val="Realism_2_-_Fiscal_multiplier3"/>
      <sheetName val="Realism_2_-_Alt__13"/>
      <sheetName val="IFS_SURVEYS_Dec1990_Feb20044"/>
      <sheetName val="Monetary_Dev_Monthly4"/>
      <sheetName val="Table_of_Contents4"/>
      <sheetName val="6-QAC_&amp;_PC_Table_(2)3"/>
      <sheetName val="BALANCE_DES_PAIEMENTS3"/>
      <sheetName val="page_13"/>
      <sheetName val="country_name_lookup3"/>
      <sheetName val="#REF"/>
      <sheetName val="ЦалингийнСудалгааТайлбар"/>
      <sheetName val="source"/>
      <sheetName val="2"/>
      <sheetName val="ТөрөөсИргэдэд(нэрс)"/>
      <sheetName val="УрсгалШилжүүлэг(нэрс)"/>
      <sheetName val="Lifting Sch-NIG"/>
      <sheetName val="tab 14"/>
      <sheetName val="tab 3"/>
      <sheetName val="1994-1995"/>
      <sheetName val="1997"/>
      <sheetName val="1998"/>
      <sheetName val="1999"/>
      <sheetName val="Proposed arrangements"/>
      <sheetName val="2000"/>
      <sheetName val="ARG"/>
      <sheetName val="Programa"/>
      <sheetName val="J(Priv.Cap)"/>
      <sheetName val="1990"/>
      <sheetName val="Info"/>
      <sheetName val="normal"/>
      <sheetName val="Base"/>
      <sheetName val="BancoCentral3901"/>
      <sheetName val="GDP projections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  <sheetName val="Sectorial Junio 2024 Asistenc"/>
      <sheetName val="Sectorial Junio 2024"/>
      <sheetName val="Variaciones Asistencia"/>
      <sheetName val="ANEXO"/>
      <sheetName val="Balance"/>
      <sheetName val="Cartera Crediticia"/>
      <sheetName val="1.Sagrada Familia"/>
      <sheetName val="BG Sagrada Familia"/>
      <sheetName val="2.Chorotega"/>
      <sheetName val="BG Chorotega"/>
      <sheetName val="3.Elga"/>
      <sheetName val="BG Elga"/>
      <sheetName val="4.Nueva Vida"/>
      <sheetName val="BG Nueva Vida"/>
      <sheetName val="5.Taulabé"/>
      <sheetName val="BG Taulabé"/>
      <sheetName val="6.Apaguiz"/>
      <sheetName val="BG Apaguiz"/>
      <sheetName val="7.Arsenault"/>
      <sheetName val="BG Arsenault"/>
      <sheetName val="8.Rio Grande"/>
      <sheetName val="BG Rio Grande"/>
      <sheetName val="9.Ceibeña"/>
      <sheetName val="BG Ceibeña"/>
      <sheetName val="10.Ocotepeque"/>
      <sheetName val="BG Ocotepeque"/>
      <sheetName val="11.Sonaguera"/>
      <sheetName val="BG Sonaguera"/>
      <sheetName val="12.Guadalupe"/>
      <sheetName val="BG Guadalupe"/>
      <sheetName val="13.Pespirense"/>
      <sheetName val="BG Pespirense"/>
      <sheetName val="14.El Negrito"/>
      <sheetName val="BG El Negrito"/>
      <sheetName val="15.Intibucana (Cacil)"/>
      <sheetName val="BG Intibucana (Cacil)"/>
      <sheetName val="16.Campamento"/>
      <sheetName val="BG Campamento"/>
      <sheetName val="17.Coompol"/>
      <sheetName val="BG Coompol"/>
      <sheetName val="18.Claret"/>
      <sheetName val="BG Claret"/>
      <sheetName val="19.Juticalpa"/>
      <sheetName val="BG Juticalpa"/>
      <sheetName val="20.Usula"/>
      <sheetName val="BG Usula"/>
      <sheetName val="21.Cacihss"/>
      <sheetName val="BG Cacihss"/>
      <sheetName val="22.San Marqueña"/>
      <sheetName val="BG San Marqueña"/>
      <sheetName val="23.Comixprol"/>
      <sheetName val="BG Comixprol"/>
      <sheetName val="24.Fé y Esperanza"/>
      <sheetName val="BG Fé y Esperanza"/>
      <sheetName val="25.Coacehl"/>
      <sheetName val="BG Coacehl"/>
      <sheetName val="26.Yoro"/>
      <sheetName val="BG Yoro"/>
      <sheetName val="27.Fronteriza Intibucana"/>
      <sheetName val="BG Fronteriza Intibucana"/>
      <sheetName val="28.CACEENP"/>
      <sheetName val="BG CACEENP"/>
      <sheetName val="29.COMEGA"/>
      <sheetName val="BG COMEGA"/>
      <sheetName val="30.Dinant"/>
      <sheetName val="BG Dinant"/>
      <sheetName val="31. 15 de Septiembre"/>
      <sheetName val="BG 15 de Septiembre"/>
      <sheetName val="32.FINACOOP"/>
      <sheetName val="BG FINACOOP"/>
      <sheetName val="33.COMITRAFABAL"/>
      <sheetName val="BG COMITRAFABAL"/>
      <sheetName val="34.CACEINTOL"/>
      <sheetName val="BG CACEINTOL"/>
      <sheetName val="35.Pinalejo"/>
      <sheetName val="BG Pinalejo"/>
      <sheetName val="36.COMLESUL"/>
      <sheetName val="BG COMLESUL"/>
      <sheetName val="COMIXMUL"/>
      <sheetName val="37.San Isidro"/>
      <sheetName val="BG San Isidro"/>
      <sheetName val="38.COMAJUPEL"/>
      <sheetName val="BG COMAJUPEL"/>
      <sheetName val="39.CACESPROL"/>
      <sheetName val="BG CACESPROL"/>
      <sheetName val="40.CACEPJ"/>
      <sheetName val="BG CACEPJ"/>
      <sheetName val="41.Talanga"/>
      <sheetName val="BG Talanga"/>
      <sheetName val="42.San Andrés"/>
      <sheetName val="BG San Andrés"/>
      <sheetName val="43.CACEUNAH"/>
      <sheetName val="BG CACEUNAH"/>
      <sheetName val="44.COMEMP"/>
      <sheetName val="BG COMEMP"/>
      <sheetName val="45.Prosperidad"/>
      <sheetName val="BG Prosperidad"/>
      <sheetName val="46.COMESULAL"/>
      <sheetName val="BG COMESULAL"/>
      <sheetName val="47.EGT"/>
      <sheetName val="BG EGT"/>
      <sheetName val="Aqua Finca "/>
      <sheetName val="48.CACEC"/>
      <sheetName val="BG CACEC"/>
      <sheetName val="49.Gildan San Miguel"/>
      <sheetName val="BG Gildan San Miguel"/>
      <sheetName val="50.Esfuerzo Langueño"/>
      <sheetName val="BG Esfuerzo Langueño"/>
      <sheetName val="51.COOMUPL"/>
      <sheetName val="BG COOMUPL"/>
      <sheetName val="52.COMISAL"/>
      <sheetName val="BG COMISAL"/>
      <sheetName val="53.COMEGCEN"/>
      <sheetName val="BG COMEGCEN"/>
      <sheetName val="54.STIBYS"/>
      <sheetName val="BG STIBYS"/>
      <sheetName val="55.CACSULACTA"/>
      <sheetName val="BG CACSULACTA"/>
      <sheetName val="56.COMTRAGIVIL"/>
      <sheetName val="BG COMTRAGIVIL"/>
      <sheetName val="57.COMMEH"/>
      <sheetName val="BG COMMEH"/>
      <sheetName val="58.Guanaja"/>
      <sheetName val="BG Guanaja"/>
      <sheetName val="59.COMJUPENOCH"/>
      <sheetName val="BG COMJUPENOCH"/>
      <sheetName val="60.COMIENEEL"/>
      <sheetName val="BG COMIENEEL"/>
      <sheetName val="61.Hosiery Rio Nance"/>
      <sheetName val="BG Hosiery Rio Nance"/>
      <sheetName val="62.CACIBSCOL"/>
      <sheetName val="BG CACIBSCOL"/>
      <sheetName val="63.Zip Buena Vista"/>
      <sheetName val="BG Zip Buena Vista"/>
      <sheetName val="64.Empleados Banco del Pais"/>
      <sheetName val="BG Empleados Banco del Pais"/>
      <sheetName val="65.Multiparticipativa"/>
      <sheetName val="BG Multiparticipativa"/>
      <sheetName val="Empleados de Banhcafe"/>
      <sheetName val="66.CACIHL"/>
      <sheetName val="BG CACIHL"/>
      <sheetName val="67.Ultrajet"/>
      <sheetName val="BG Ultrajet"/>
      <sheetName val="68.CECOEL"/>
      <sheetName val="BG CECOEL"/>
      <sheetName val="69.Ahorra más"/>
      <sheetName val="BG Ahorra más"/>
      <sheetName val="70.COPACREBEL"/>
      <sheetName val="BG COPACREBEL"/>
      <sheetName val="71.Empleados La Mundial"/>
      <sheetName val="72.Personal Bancahsa"/>
      <sheetName val="BG Personal Bancahsa"/>
      <sheetName val="73.Empleados Gildan Hontex"/>
      <sheetName val="BG Empleados Gildan Hontex"/>
      <sheetName val="74.Fraternidad Honduras"/>
      <sheetName val="BG Fraternidad Honduras"/>
      <sheetName val="75.COMESA"/>
      <sheetName val="BG COMESA"/>
      <sheetName val="76.Yuscarán"/>
      <sheetName val="BG Yuscarán"/>
      <sheetName val="77.Empleados Gildan San Antonio"/>
      <sheetName val="BG Empleados Gildan San Antonio"/>
      <sheetName val="78.COMEBOL"/>
      <sheetName val="BG COMEBOL"/>
      <sheetName val="79.Vicente Dantoni"/>
      <sheetName val="BG Vicente Dantoni"/>
      <sheetName val="80.Santos Guardiola"/>
      <sheetName val="81.EDNE"/>
      <sheetName val="BG EDNE"/>
      <sheetName val="82.COMPROIL"/>
      <sheetName val="BG COMPROIL"/>
      <sheetName val="83.Solidarios del Valle"/>
      <sheetName val="BG Solidarios del Valle"/>
      <sheetName val="84.Gualema"/>
      <sheetName val="BG Gualema"/>
      <sheetName val="85.Mas que Vencedores"/>
      <sheetName val="BG Mas que Vencedores"/>
      <sheetName val="86.El Porvenir"/>
      <sheetName val="BG El Porvenir"/>
      <sheetName val="87. 4 de Junio"/>
      <sheetName val="BG 4 de Junio"/>
      <sheetName val="88. COOPMIL"/>
      <sheetName val="BG COOPMIL"/>
      <sheetName val="89. UNICOMER"/>
      <sheetName val="BG UNICOMER"/>
      <sheetName val="90. Pacura Aguan"/>
      <sheetName val="BG Pacura Aguan"/>
      <sheetName val="91. Cuna Maya"/>
      <sheetName val="BG Cuna Maya"/>
      <sheetName val="FACACH"/>
      <sheetName val="BG FACACH"/>
      <sheetName val="Fronteriza Intibucana16156165"/>
      <sheetName val="Caceenp159489"/>
      <sheetName val="Ley de Cooperativas 2013"/>
      <sheetName val="Directorio de cooperativas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D Table 41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ull1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"/>
      <sheetName val="Datos"/>
      <sheetName val="Cuadros"/>
      <sheetName val="Flujo de divisas"/>
      <sheetName val="Null1"/>
    </sheetNames>
    <sheetDataSet>
      <sheetData sheetId="0" refreshError="1"/>
      <sheetData sheetId="1" refreshError="1">
        <row r="1">
          <cell r="C1">
            <v>18.895099999999999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  <sheetName val="Projections:PDVSA"/>
      <sheetName val="Imp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NFPEntps"/>
      <sheetName val="OPS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M"/>
      <sheetName val="tradetri"/>
      <sheetName val="bop1datos 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CIRRs"/>
      <sheetName val="xxx"/>
      <sheetName val="Terms"/>
      <sheetName val="A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put-INSTRUCTIONS"/>
      <sheetName val="Output - Submit"/>
      <sheetName val="Data-Input"/>
      <sheetName val="Inp_Out_Debt"/>
      <sheetName val="PV Targets"/>
      <sheetName val="SDR"/>
      <sheetName val="Customized Scenario-fiscal"/>
      <sheetName val="Customized Scenario-External"/>
      <sheetName val="Output-INSTRUCTIONS"/>
      <sheetName val="Out-Table baseline-External"/>
      <sheetName val="Out-Panel chart-External"/>
      <sheetName val="Out-Stress tests-External"/>
      <sheetName val="Out-Panel chart-Fiscal"/>
      <sheetName val="Out-Table baseline-Fiscal"/>
      <sheetName val="Out-Stress tests-Fiscal"/>
      <sheetName val="Out-Panel Chart-Remit"/>
      <sheetName val="Out-Stress tests-Remit"/>
      <sheetName val="Out-Panel Chart-prob"/>
      <sheetName val="Out-Panel Chart-prob-Remit"/>
      <sheetName val="Past DSAs"/>
      <sheetName val="BACKGROUND tables"/>
      <sheetName val="Chart Data"/>
      <sheetName val="Chart Data - Remit"/>
      <sheetName val="Prob"/>
      <sheetName val="Prob - Remit"/>
      <sheetName val="GE Calculation"/>
      <sheetName val="baseline-fiscal"/>
      <sheetName val="A1_historical-fiscal"/>
      <sheetName val="A2_PB unchanged-fiscal"/>
      <sheetName val="A3_LR growth-fiscal"/>
      <sheetName val="B1_GDP-fiscal"/>
      <sheetName val="B2_PB-fiscal"/>
      <sheetName val="B3_combo-fiscal"/>
      <sheetName val="B4_depreciation-fiscal"/>
      <sheetName val="B5_other flows-fiscal"/>
      <sheetName val="PV_ResFin-fiscal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PV_Base"/>
      <sheetName val="PV Stress"/>
      <sheetName val="PV Stress_A2"/>
      <sheetName val="Output Database"/>
      <sheetName val="lookup"/>
      <sheetName val="CPIA"/>
      <sheetName val="Cuadro de Ratios"/>
      <sheetName val="NAVIGATOR"/>
      <sheetName val="BEM_1"/>
      <sheetName val="Res"/>
    </sheetNames>
    <sheetDataSet>
      <sheetData sheetId="0"/>
      <sheetData sheetId="1"/>
      <sheetData sheetId="2">
        <row r="5">
          <cell r="C5" t="str">
            <v>Honduras</v>
          </cell>
        </row>
        <row r="6">
          <cell r="C6">
            <v>268</v>
          </cell>
        </row>
        <row r="8">
          <cell r="C8" t="str">
            <v>CP</v>
          </cell>
        </row>
        <row r="9">
          <cell r="C9">
            <v>2016</v>
          </cell>
        </row>
        <row r="10">
          <cell r="C10">
            <v>3.4055577777777777</v>
          </cell>
        </row>
        <row r="11">
          <cell r="C11" t="str">
            <v>Yes</v>
          </cell>
        </row>
        <row r="12">
          <cell r="C12" t="str">
            <v>No</v>
          </cell>
        </row>
        <row r="13">
          <cell r="C13" t="str">
            <v>No</v>
          </cell>
        </row>
        <row r="14">
          <cell r="C14" t="str">
            <v>No</v>
          </cell>
        </row>
        <row r="15">
          <cell r="C15" t="str">
            <v>No</v>
          </cell>
        </row>
        <row r="17">
          <cell r="C17">
            <v>0</v>
          </cell>
        </row>
        <row r="19">
          <cell r="C19">
            <v>0</v>
          </cell>
        </row>
        <row r="21">
          <cell r="C21">
            <v>0</v>
          </cell>
        </row>
        <row r="25">
          <cell r="C25">
            <v>0</v>
          </cell>
        </row>
      </sheetData>
      <sheetData sheetId="3">
        <row r="4">
          <cell r="C4" t="str">
            <v>Honduras</v>
          </cell>
        </row>
        <row r="5">
          <cell r="C5">
            <v>268</v>
          </cell>
          <cell r="E5">
            <v>3.4055577777777777</v>
          </cell>
          <cell r="G5" t="str">
            <v>Yes</v>
          </cell>
        </row>
        <row r="7">
          <cell r="C7" t="str">
            <v>CP</v>
          </cell>
        </row>
        <row r="14">
          <cell r="C14">
            <v>0.05</v>
          </cell>
        </row>
        <row r="22">
          <cell r="U22">
            <v>2016</v>
          </cell>
        </row>
      </sheetData>
      <sheetData sheetId="4"/>
      <sheetData sheetId="5"/>
      <sheetData sheetId="6"/>
      <sheetData sheetId="7"/>
      <sheetData sheetId="8"/>
      <sheetData sheetId="9">
        <row r="10">
          <cell r="J10" t="str">
            <v>No</v>
          </cell>
        </row>
        <row r="47">
          <cell r="J47" t="str">
            <v>No</v>
          </cell>
        </row>
        <row r="48">
          <cell r="J48" t="str">
            <v>No</v>
          </cell>
        </row>
        <row r="50">
          <cell r="J50" t="str">
            <v>No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1">
          <cell r="B41" t="str">
            <v>AUD</v>
          </cell>
        </row>
        <row r="42">
          <cell r="B42" t="str">
            <v>CAD</v>
          </cell>
        </row>
        <row r="43">
          <cell r="B43" t="str">
            <v>DKK</v>
          </cell>
        </row>
        <row r="44">
          <cell r="B44" t="str">
            <v>JPY</v>
          </cell>
        </row>
        <row r="45">
          <cell r="B45" t="str">
            <v>KRW</v>
          </cell>
        </row>
        <row r="46">
          <cell r="B46" t="str">
            <v>NZD</v>
          </cell>
        </row>
        <row r="47">
          <cell r="B47" t="str">
            <v>CHF</v>
          </cell>
        </row>
        <row r="48">
          <cell r="B48" t="str">
            <v>GBP</v>
          </cell>
        </row>
        <row r="49">
          <cell r="B49" t="str">
            <v>USD</v>
          </cell>
        </row>
        <row r="50">
          <cell r="B50" t="str">
            <v>EUR</v>
          </cell>
        </row>
        <row r="51">
          <cell r="B51" t="str">
            <v>SDR</v>
          </cell>
        </row>
        <row r="52">
          <cell r="B52" t="str">
            <v>KWD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22">
          <cell r="B22">
            <v>5</v>
          </cell>
        </row>
      </sheetData>
      <sheetData sheetId="47"/>
      <sheetData sheetId="48"/>
      <sheetData sheetId="49"/>
      <sheetData sheetId="50">
        <row r="2">
          <cell r="H2" t="str">
            <v>HND</v>
          </cell>
        </row>
        <row r="4">
          <cell r="C4" t="str">
            <v>Afghanistan</v>
          </cell>
          <cell r="L4" t="str">
            <v>Low</v>
          </cell>
          <cell r="N4" t="str">
            <v>Yes</v>
          </cell>
          <cell r="Z4" t="str">
            <v>Yes</v>
          </cell>
        </row>
        <row r="5">
          <cell r="C5" t="str">
            <v>Albania</v>
          </cell>
          <cell r="L5" t="str">
            <v>Moderate</v>
          </cell>
          <cell r="N5" t="str">
            <v>No</v>
          </cell>
          <cell r="Z5" t="str">
            <v>No</v>
          </cell>
        </row>
        <row r="6">
          <cell r="C6" t="str">
            <v>Angola</v>
          </cell>
          <cell r="L6" t="str">
            <v>High</v>
          </cell>
          <cell r="N6" t="str">
            <v>No consent</v>
          </cell>
        </row>
        <row r="7">
          <cell r="C7" t="str">
            <v>Armenia</v>
          </cell>
          <cell r="L7" t="str">
            <v>In debt distress</v>
          </cell>
          <cell r="N7" t="str">
            <v>(pick)</v>
          </cell>
        </row>
        <row r="8">
          <cell r="C8" t="str">
            <v>Bangladesh</v>
          </cell>
          <cell r="L8" t="str">
            <v>n.a.</v>
          </cell>
        </row>
        <row r="9">
          <cell r="C9" t="str">
            <v>Benin</v>
          </cell>
          <cell r="L9" t="str">
            <v>(pick)</v>
          </cell>
        </row>
        <row r="10">
          <cell r="C10" t="str">
            <v>Bhutan</v>
          </cell>
        </row>
        <row r="11">
          <cell r="C11" t="str">
            <v>Bolivia</v>
          </cell>
        </row>
        <row r="12">
          <cell r="C12" t="str">
            <v>Burkina Faso</v>
          </cell>
        </row>
        <row r="13">
          <cell r="C13" t="str">
            <v>Burundi</v>
          </cell>
        </row>
        <row r="14">
          <cell r="C14" t="str">
            <v>Cambodia</v>
          </cell>
        </row>
        <row r="15">
          <cell r="C15" t="str">
            <v>Cameroon</v>
          </cell>
        </row>
        <row r="16">
          <cell r="C16" t="str">
            <v>Cape Verde</v>
          </cell>
        </row>
        <row r="17">
          <cell r="C17" t="str">
            <v>Central African Republic</v>
          </cell>
        </row>
        <row r="18">
          <cell r="C18" t="str">
            <v>Chad</v>
          </cell>
        </row>
        <row r="19">
          <cell r="C19" t="str">
            <v>Comoros</v>
          </cell>
        </row>
        <row r="20">
          <cell r="C20" t="str">
            <v>Congo, DR</v>
          </cell>
        </row>
        <row r="21">
          <cell r="C21" t="str">
            <v>Congo, Republic of</v>
          </cell>
        </row>
        <row r="22">
          <cell r="C22" t="str">
            <v>Cote d'Ivoire</v>
          </cell>
        </row>
        <row r="23">
          <cell r="C23" t="str">
            <v>Djibouti</v>
          </cell>
        </row>
        <row r="24">
          <cell r="C24" t="str">
            <v>Dominica</v>
          </cell>
        </row>
        <row r="25">
          <cell r="C25" t="str">
            <v>Eritrea</v>
          </cell>
        </row>
        <row r="26">
          <cell r="C26" t="str">
            <v>Ethiopia</v>
          </cell>
        </row>
        <row r="27">
          <cell r="C27" t="str">
            <v>Gambia, The</v>
          </cell>
        </row>
        <row r="28">
          <cell r="C28" t="str">
            <v>Georgia</v>
          </cell>
        </row>
        <row r="29">
          <cell r="C29" t="str">
            <v>Ghana</v>
          </cell>
        </row>
        <row r="30">
          <cell r="C30" t="str">
            <v>Grenada</v>
          </cell>
        </row>
        <row r="31">
          <cell r="C31" t="str">
            <v>Guinea</v>
          </cell>
        </row>
        <row r="32">
          <cell r="C32" t="str">
            <v>Guinea-Bissau</v>
          </cell>
        </row>
        <row r="33">
          <cell r="C33" t="str">
            <v>Guyana</v>
          </cell>
        </row>
        <row r="34">
          <cell r="C34" t="str">
            <v>Haiti</v>
          </cell>
        </row>
        <row r="35">
          <cell r="C35" t="str">
            <v>Honduras</v>
          </cell>
        </row>
        <row r="36">
          <cell r="C36" t="str">
            <v>Kenya</v>
          </cell>
        </row>
        <row r="37">
          <cell r="C37" t="str">
            <v>Kiribati</v>
          </cell>
        </row>
        <row r="38">
          <cell r="C38" t="str">
            <v>Kyrgyz Republic</v>
          </cell>
        </row>
        <row r="39">
          <cell r="C39" t="str">
            <v>Lao PDR</v>
          </cell>
        </row>
        <row r="40">
          <cell r="C40" t="str">
            <v>Lesotho</v>
          </cell>
        </row>
        <row r="41">
          <cell r="C41" t="str">
            <v>Liberia</v>
          </cell>
        </row>
        <row r="42">
          <cell r="C42" t="str">
            <v>Madagascar</v>
          </cell>
        </row>
        <row r="43">
          <cell r="C43" t="str">
            <v>Malawi</v>
          </cell>
        </row>
        <row r="44">
          <cell r="C44" t="str">
            <v>Maldives</v>
          </cell>
        </row>
        <row r="45">
          <cell r="C45" t="str">
            <v>Mali</v>
          </cell>
        </row>
        <row r="46">
          <cell r="C46" t="str">
            <v>Marshall Islands</v>
          </cell>
        </row>
        <row r="47">
          <cell r="C47" t="str">
            <v>Mauritania</v>
          </cell>
        </row>
        <row r="48">
          <cell r="C48" t="str">
            <v>Micronesia</v>
          </cell>
        </row>
        <row r="49">
          <cell r="C49" t="str">
            <v>Moldova</v>
          </cell>
        </row>
        <row r="50">
          <cell r="C50" t="str">
            <v>Mongolia</v>
          </cell>
        </row>
        <row r="51">
          <cell r="C51" t="str">
            <v>Mozambique</v>
          </cell>
        </row>
        <row r="52">
          <cell r="C52" t="str">
            <v>Myanmar</v>
          </cell>
        </row>
        <row r="53">
          <cell r="C53" t="str">
            <v>Nepal</v>
          </cell>
        </row>
        <row r="54">
          <cell r="C54" t="str">
            <v>Nicaragua</v>
          </cell>
        </row>
        <row r="55">
          <cell r="C55" t="str">
            <v>Niger</v>
          </cell>
        </row>
        <row r="56">
          <cell r="C56" t="str">
            <v>Nigeria</v>
          </cell>
        </row>
        <row r="57">
          <cell r="C57" t="str">
            <v>Papua New Guinea</v>
          </cell>
        </row>
        <row r="58">
          <cell r="C58" t="str">
            <v>Rwanda</v>
          </cell>
        </row>
        <row r="59">
          <cell r="C59" t="str">
            <v>Samoa</v>
          </cell>
        </row>
        <row r="60">
          <cell r="C60" t="str">
            <v>Sao Tome &amp; Principe</v>
          </cell>
        </row>
        <row r="61">
          <cell r="C61" t="str">
            <v>Senegal</v>
          </cell>
        </row>
        <row r="62">
          <cell r="C62" t="str">
            <v>Sierra Leone</v>
          </cell>
        </row>
        <row r="63">
          <cell r="C63" t="str">
            <v>Solomon Islands</v>
          </cell>
        </row>
        <row r="64">
          <cell r="C64" t="str">
            <v>Somalia</v>
          </cell>
        </row>
        <row r="65">
          <cell r="C65" t="str">
            <v>South Sudan</v>
          </cell>
        </row>
        <row r="66">
          <cell r="C66" t="str">
            <v>Sri Lanka</v>
          </cell>
        </row>
        <row r="67">
          <cell r="C67" t="str">
            <v>St. Lucia</v>
          </cell>
        </row>
        <row r="68">
          <cell r="C68" t="str">
            <v>St. Vincent &amp; the Grenadines</v>
          </cell>
        </row>
        <row r="69">
          <cell r="C69" t="str">
            <v>Sudan</v>
          </cell>
        </row>
        <row r="70">
          <cell r="C70" t="str">
            <v>Tajikistan</v>
          </cell>
        </row>
        <row r="71">
          <cell r="C71" t="str">
            <v>Tanzania</v>
          </cell>
        </row>
        <row r="72">
          <cell r="C72" t="str">
            <v>Timor-Leste</v>
          </cell>
        </row>
        <row r="73">
          <cell r="C73" t="str">
            <v>Togo</v>
          </cell>
        </row>
        <row r="74">
          <cell r="C74" t="str">
            <v>Tonga</v>
          </cell>
        </row>
        <row r="75">
          <cell r="C75" t="str">
            <v>Tuvalu</v>
          </cell>
        </row>
        <row r="76">
          <cell r="C76" t="str">
            <v>Uganda</v>
          </cell>
        </row>
        <row r="77">
          <cell r="C77" t="str">
            <v>Uzbekistan</v>
          </cell>
        </row>
        <row r="78">
          <cell r="C78" t="str">
            <v>Vanuatu</v>
          </cell>
        </row>
        <row r="79">
          <cell r="C79" t="str">
            <v>Vietnam</v>
          </cell>
        </row>
        <row r="80">
          <cell r="C80" t="str">
            <v>Yemen, Republic of</v>
          </cell>
        </row>
        <row r="81">
          <cell r="C81" t="str">
            <v>Zambia</v>
          </cell>
        </row>
        <row r="82">
          <cell r="C82" t="str">
            <v>Zimbabwe</v>
          </cell>
        </row>
      </sheetData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estDCPV2020 Bacheo"/>
      <sheetName val="InvestDCPV2020 Sello"/>
      <sheetName val="Bacheo2021"/>
      <sheetName val="Base InvestDCPV2020"/>
      <sheetName val="Resumen"/>
    </sheetNames>
    <sheetDataSet>
      <sheetData sheetId="0"/>
      <sheetData sheetId="1"/>
      <sheetData sheetId="2">
        <row r="2">
          <cell r="B2" t="str">
            <v>01P01810</v>
          </cell>
          <cell r="C2" t="str">
            <v>01P01810: Ruta 18, Acceso muelle cabotaje La Ceiba (3 km)</v>
          </cell>
          <cell r="D2">
            <v>78.989763752343535</v>
          </cell>
        </row>
        <row r="3">
          <cell r="B3" t="str">
            <v>01P02910</v>
          </cell>
          <cell r="C3" t="str">
            <v>01P02910: Ruta 29, Acceso a El CURLA (3 km)</v>
          </cell>
          <cell r="D3">
            <v>1866345.790349971</v>
          </cell>
        </row>
        <row r="4">
          <cell r="B4" t="str">
            <v>01S20420</v>
          </cell>
          <cell r="C4" t="str">
            <v>01S20420: Ruta 204, CA-13 - El Porvenir
Fin Pavimento Tratamiento Doble (1.67 km)</v>
          </cell>
          <cell r="D4">
            <v>850223.72985300003</v>
          </cell>
        </row>
        <row r="5">
          <cell r="B5" t="str">
            <v>01S20510</v>
          </cell>
          <cell r="C5" t="str">
            <v>01S20510: Ruta 205, CA-13 - San Francisco - Santa Ana - CA-13 (8.5 km)</v>
          </cell>
          <cell r="D5">
            <v>4354941.0724200001</v>
          </cell>
        </row>
        <row r="6">
          <cell r="B6" t="str">
            <v>03S05730</v>
          </cell>
          <cell r="C6" t="str">
            <v>03S05730: Ruta 57, San Antonio de la Cuesta - La Libertad (16.56 km)</v>
          </cell>
          <cell r="D6">
            <v>12003246.575788481</v>
          </cell>
        </row>
        <row r="7">
          <cell r="B7" t="str">
            <v>03S15610</v>
          </cell>
          <cell r="C7" t="str">
            <v>03S15610: Ruta 156, Retorno Comayagua - Empalme CA-5 Norte (7.13 km)</v>
          </cell>
          <cell r="D7">
            <v>1023396.2326799999</v>
          </cell>
        </row>
        <row r="8">
          <cell r="B8" t="str">
            <v>03S17210</v>
          </cell>
          <cell r="C8" t="str">
            <v>03S17210: Ruta 172, CA-5 Norte - Avenida 21 de Agosto (Siguatepeque) (3.18 km)</v>
          </cell>
          <cell r="D8">
            <v>810629.86860360007</v>
          </cell>
        </row>
        <row r="9">
          <cell r="B9" t="str">
            <v>03V27310</v>
          </cell>
          <cell r="C9" t="str">
            <v>03V27310: Agua Salada - San Sebastian - Cane (Agua Salada - LD COM/LP) (4.4 km)</v>
          </cell>
          <cell r="D9">
            <v>4.8845366382779973</v>
          </cell>
        </row>
        <row r="10">
          <cell r="B10" t="str">
            <v>04S15110</v>
          </cell>
          <cell r="C10" t="str">
            <v>04S15110: Ruta 151, Ruta 132 - San Pedro de Copan - Ruta 132 (1.5 km)</v>
          </cell>
          <cell r="D10">
            <v>381776.70789000002</v>
          </cell>
        </row>
        <row r="11">
          <cell r="B11" t="str">
            <v>04S15810</v>
          </cell>
          <cell r="C11" t="str">
            <v>04S15810: Ruta 158, La Florida - San Antonio - El Paraiso (16 km)</v>
          </cell>
          <cell r="D11">
            <v>4127142.9081600001</v>
          </cell>
        </row>
        <row r="12">
          <cell r="B12" t="str">
            <v>04S15910</v>
          </cell>
          <cell r="C12" t="str">
            <v>04S15910: Ruta 159, Ruta CA-4 - Dulce Nombre (6.87 km)</v>
          </cell>
          <cell r="D12">
            <v>1753988.2433040002</v>
          </cell>
        </row>
        <row r="13">
          <cell r="B13" t="str">
            <v>04S16010</v>
          </cell>
          <cell r="C13" t="str">
            <v>04S16010: Ruta 160, Ruta CA-4 - San Jose (5 km)</v>
          </cell>
          <cell r="D13">
            <v>3830181.0713999998</v>
          </cell>
        </row>
        <row r="14">
          <cell r="B14" t="str">
            <v>04S21520</v>
          </cell>
          <cell r="C14" t="str">
            <v>04S21520: Ruta 215, CA-4 - San Nicolas - El Carmen (6.1 km)</v>
          </cell>
          <cell r="D14">
            <v>1559193.5955060001</v>
          </cell>
        </row>
        <row r="15">
          <cell r="B15" t="str">
            <v>04S21620</v>
          </cell>
          <cell r="C15" t="str">
            <v>04S21620: Ruta 216, CA-11 - V261 - La Jigua (0.84 km)</v>
          </cell>
          <cell r="D15">
            <v>640991.59397280007</v>
          </cell>
        </row>
        <row r="16">
          <cell r="B16" t="str">
            <v>05S05910</v>
          </cell>
          <cell r="C16" t="str">
            <v>05S05910: Ruta 59, Las Flores - Santa Cruz de Yojoa - Base Cortina el Cajon (5.82 km)</v>
          </cell>
          <cell r="D16">
            <v>2230883.3717500009</v>
          </cell>
        </row>
        <row r="17">
          <cell r="B17" t="str">
            <v>05S07110</v>
          </cell>
          <cell r="C17" t="str">
            <v>05S07110: Ruta 71, Choloma - Ticamaya (11.78 km)</v>
          </cell>
          <cell r="D17">
            <v>6053708.6206631996</v>
          </cell>
        </row>
        <row r="18">
          <cell r="B18" t="str">
            <v>05S07120</v>
          </cell>
          <cell r="C18" t="str">
            <v>05S07120: Ruta 71, Ticamaya - Arenales (13.49 km)</v>
          </cell>
          <cell r="D18">
            <v>6943381.9081362002</v>
          </cell>
        </row>
        <row r="19">
          <cell r="B19" t="str">
            <v>05S07210</v>
          </cell>
          <cell r="C19" t="str">
            <v>05S07210: Ruta 72, Peña Blanca - Los Naranjos (3.06 km)</v>
          </cell>
          <cell r="D19">
            <v>1559906.4704616002</v>
          </cell>
        </row>
        <row r="20">
          <cell r="B20" t="str">
            <v>05S15210</v>
          </cell>
          <cell r="C20" t="str">
            <v>05S15210: Ruta 152, Acceso a Cofradía (Trocha derecha de blvd.) (0.6 km)</v>
          </cell>
          <cell r="D20">
            <v>305165.99275199999</v>
          </cell>
        </row>
        <row r="21">
          <cell r="B21" t="str">
            <v>05S15220</v>
          </cell>
          <cell r="C21" t="str">
            <v>05S15220: Ruta 152, Acceso a Cofradía (Trocha Izquierda de blvd.) (0.6 km)</v>
          </cell>
          <cell r="D21">
            <v>305165.99275199999</v>
          </cell>
        </row>
        <row r="22">
          <cell r="B22" t="str">
            <v>05S16310</v>
          </cell>
          <cell r="C22" t="str">
            <v>05S16310: Ruta 163, Potrerillos - Pimienta Norte (12.28 km)</v>
          </cell>
          <cell r="D22">
            <v>3156780.4479216002</v>
          </cell>
        </row>
        <row r="23">
          <cell r="B23" t="str">
            <v>05S22520</v>
          </cell>
          <cell r="C23" t="str">
            <v>05S22520: Ruta 225, Choloma - La Jutosa (4.2 km)</v>
          </cell>
          <cell r="D23">
            <v>2143312.408944</v>
          </cell>
        </row>
        <row r="24">
          <cell r="B24" t="str">
            <v>06P00157</v>
          </cell>
          <cell r="C24" t="str">
            <v>06P00157: Ruta CA-1 Oriente Choluteca (Zona Urbana Choluteca) (2.34 km)</v>
          </cell>
          <cell r="D24">
            <v>1192072.8883752001</v>
          </cell>
        </row>
        <row r="25">
          <cell r="B25" t="str">
            <v>06P00160</v>
          </cell>
          <cell r="C25" t="str">
            <v>06P00160: Ruta CA-1 Oriente, Libramiento de Choluteca - San Marcos de Colón (51.92 km)</v>
          </cell>
          <cell r="D25">
            <v>71112571.724256709</v>
          </cell>
        </row>
        <row r="26">
          <cell r="B26" t="str">
            <v>06S08570</v>
          </cell>
          <cell r="C26" t="str">
            <v>06S08570: Ruta 85, Orocuina - Choluteca (20.5 km)</v>
          </cell>
          <cell r="D26">
            <v>20959715.824150447</v>
          </cell>
        </row>
        <row r="27">
          <cell r="B27" t="str">
            <v>06S11705</v>
          </cell>
          <cell r="C27" t="str">
            <v>06S11705: Ruta 117, Ruta CA-3 - El Triunfo (6.1 km)</v>
          </cell>
          <cell r="D27">
            <v>255.80205235601437</v>
          </cell>
        </row>
        <row r="28">
          <cell r="B28" t="str">
            <v>06S11730</v>
          </cell>
          <cell r="C28" t="str">
            <v>06S11730: Ruta 117, Santa Ana de Yusguare - Empalme Ruta 17 (Libramiento) (5 km)</v>
          </cell>
          <cell r="D28">
            <v>4340696.5237722984</v>
          </cell>
        </row>
        <row r="29">
          <cell r="B29" t="str">
            <v>07P03710</v>
          </cell>
          <cell r="C29" t="str">
            <v>07P03710: Ruta 37, Ojo de Agua - Límite Deptal. El Paraíso/F. Morazán (10.55 km)</v>
          </cell>
          <cell r="D29">
            <v>10865547.580663217</v>
          </cell>
        </row>
        <row r="30">
          <cell r="B30" t="str">
            <v>07S09310</v>
          </cell>
          <cell r="C30" t="str">
            <v>07S09310: Ruta 93, Chupadero - Yuscarán (17.14 km)</v>
          </cell>
          <cell r="D30">
            <v>21939116.45610223</v>
          </cell>
        </row>
        <row r="31">
          <cell r="B31" t="str">
            <v>08P01530</v>
          </cell>
          <cell r="C31" t="str">
            <v>08P01530: Ruta 15, Guaimaca - Límite Deptal. F.M./Olancho (9.02 km)</v>
          </cell>
          <cell r="D31">
            <v>2358008.0263775997</v>
          </cell>
        </row>
        <row r="32">
          <cell r="B32" t="str">
            <v>08P03715</v>
          </cell>
          <cell r="C32" t="str">
            <v>08P03715: Ruta 37, Límite Dep. El Paraíso/F.M. - Villa de San Francisco (5.79 km)</v>
          </cell>
          <cell r="D32">
            <v>4619390.967967636</v>
          </cell>
        </row>
        <row r="33">
          <cell r="B33" t="str">
            <v>08S07310</v>
          </cell>
          <cell r="C33" t="str">
            <v>08S07310: Ruta 73, Acceso a la Venta del Sur (1.9 km)</v>
          </cell>
          <cell r="D33">
            <v>967527.07462799991</v>
          </cell>
        </row>
        <row r="34">
          <cell r="B34" t="str">
            <v>08S08810</v>
          </cell>
          <cell r="C34" t="str">
            <v>08S08810: Ruta 88, CA-6 - Tatumbla (3.7 km)</v>
          </cell>
          <cell r="D34">
            <v>5589287.7144659385</v>
          </cell>
        </row>
        <row r="35">
          <cell r="B35" t="str">
            <v>08S10410</v>
          </cell>
          <cell r="C35" t="str">
            <v>08S10410: Ruta104, Amarateca - Fin de Pavimento - Hospital Santa Rosita (2 km)</v>
          </cell>
          <cell r="D35">
            <v>1527816.2025599999</v>
          </cell>
        </row>
        <row r="36">
          <cell r="B36" t="str">
            <v>10P01175</v>
          </cell>
          <cell r="C36" t="str">
            <v>10P01175: Ruta CA-11A, San Miguelito - Yamaranguila - La Esperanza (35.5 km)</v>
          </cell>
          <cell r="D36">
            <v>18641571.371460002</v>
          </cell>
        </row>
        <row r="37">
          <cell r="B37" t="str">
            <v>11P03540</v>
          </cell>
          <cell r="C37" t="str">
            <v>11P03540: Ruta 35, Brick Bay - French Harbour (4.6 km)</v>
          </cell>
          <cell r="D37">
            <v>4790557.5085927993</v>
          </cell>
        </row>
        <row r="38">
          <cell r="B38" t="str">
            <v>11P03550</v>
          </cell>
          <cell r="C38" t="str">
            <v>11P03550: Ruta 35, French Harbour - Desvio Oak Ridge (15.6 km)</v>
          </cell>
          <cell r="D38">
            <v>10625569.369715201</v>
          </cell>
        </row>
        <row r="39">
          <cell r="B39" t="str">
            <v>11S15310</v>
          </cell>
          <cell r="C39" t="str">
            <v>11S15310: Ruta 153, Ruta 35 - Oak Ridge (1.8 km)</v>
          </cell>
          <cell r="D39">
            <v>1869679.7103472</v>
          </cell>
        </row>
        <row r="40">
          <cell r="B40" t="str">
            <v>11S21410</v>
          </cell>
          <cell r="C40" t="str">
            <v>11S21410: Ruta 214, Utila - Aeropuerto (1.53 km)</v>
          </cell>
          <cell r="D40">
            <v>1588844.2294276</v>
          </cell>
        </row>
        <row r="41">
          <cell r="B41" t="str">
            <v>12P01190</v>
          </cell>
          <cell r="C41" t="str">
            <v>12P01190: Ruta CA-11-A, Limite Deptal. Intibuca/La Paz - Marcala (Inicio Pavimento) (10 km)</v>
          </cell>
          <cell r="D41">
            <v>6134906.3624055991</v>
          </cell>
        </row>
        <row r="42">
          <cell r="B42" t="str">
            <v>12S13810</v>
          </cell>
          <cell r="C42" t="str">
            <v>12S13810: Ruta 138, Ruta CA-7 - Cane (1.52 km)</v>
          </cell>
          <cell r="D42">
            <v>2927958.7629369604</v>
          </cell>
        </row>
        <row r="43">
          <cell r="B43" t="str">
            <v>12S14410</v>
          </cell>
          <cell r="C43" t="str">
            <v>12S14410: Ruta 144, Ruta CA-7 - Chinacla (1.86 km)</v>
          </cell>
          <cell r="D43">
            <v>763808.7893399999</v>
          </cell>
        </row>
        <row r="44">
          <cell r="B44" t="str">
            <v>13S08210</v>
          </cell>
          <cell r="C44" t="str">
            <v>13S08210: Ruta 82, CA-11A - Lepaera (14.04 km)</v>
          </cell>
          <cell r="D44">
            <v>7230121.9672031989</v>
          </cell>
        </row>
        <row r="45">
          <cell r="B45" t="str">
            <v>13S25010</v>
          </cell>
          <cell r="C45" t="str">
            <v>13S25010: Ruta 250, CA-11 - Belen (2.3 km)</v>
          </cell>
          <cell r="D45">
            <v>6182090.2113322951</v>
          </cell>
        </row>
        <row r="46">
          <cell r="B46" t="str">
            <v>14S10710</v>
          </cell>
          <cell r="C46" t="str">
            <v>14S10710: Ruta 107, Santa Cruz - Sensenti - Azacualpa (6.18 km)</v>
          </cell>
          <cell r="D46">
            <v>3159517.8808871997</v>
          </cell>
        </row>
        <row r="47">
          <cell r="B47" t="str">
            <v>15S10810</v>
          </cell>
          <cell r="C47" t="str">
            <v>15S10810: Ruta 108, Juticalpa - La Empalizada - S077 (8.02 km)</v>
          </cell>
          <cell r="D47">
            <v>6160791.6878939997</v>
          </cell>
        </row>
        <row r="48">
          <cell r="B48" t="str">
            <v>15S26010</v>
          </cell>
          <cell r="C48" t="str">
            <v>15S26010: Ruta 260, P015 - La Concepcion (2 km)</v>
          </cell>
          <cell r="D48">
            <v>1018544.13504</v>
          </cell>
        </row>
        <row r="49">
          <cell r="B49" t="str">
            <v>16S06310</v>
          </cell>
          <cell r="C49" t="str">
            <v>16S06310: Ruta 63, Ilama - San José de Colinas (13.2 km)</v>
          </cell>
          <cell r="D49">
            <v>3396153.448512</v>
          </cell>
        </row>
        <row r="50">
          <cell r="B50" t="str">
            <v>16S07805</v>
          </cell>
          <cell r="C50" t="str">
            <v>16S07805: Ruta 78, San Vicente Centenario - El Nispero (10 km)</v>
          </cell>
          <cell r="D50">
            <v>5130553.7952000014</v>
          </cell>
        </row>
        <row r="51">
          <cell r="B51" t="str">
            <v>16S08010</v>
          </cell>
          <cell r="C51" t="str">
            <v>16S08010: Ruta 80, P020 - Ceguaca (1.7 km)</v>
          </cell>
          <cell r="D51">
            <v>865521.32864399999</v>
          </cell>
        </row>
        <row r="52">
          <cell r="B52" t="str">
            <v>16S08110</v>
          </cell>
          <cell r="C52" t="str">
            <v>16S08110: Ruta 81, P020 - San Pedro Zacapa (3.7 km)</v>
          </cell>
          <cell r="D52">
            <v>1887281.2788840001</v>
          </cell>
        </row>
        <row r="53">
          <cell r="B53" t="str">
            <v>16S09210</v>
          </cell>
          <cell r="C53" t="str">
            <v>16S09210: Ruta 92, El Rodeo - San Luis (8 km)</v>
          </cell>
          <cell r="D53">
            <v>4096876.4121600003</v>
          </cell>
        </row>
        <row r="54">
          <cell r="B54" t="str">
            <v>18P01328</v>
          </cell>
          <cell r="C54" t="str">
            <v>18P01328: Ruta CA-13 Oriente, Blvd. El Progreso Zona Urbana (Trocha Sur) (1.39 km)</v>
          </cell>
          <cell r="D54">
            <v>707487.19007219991</v>
          </cell>
        </row>
        <row r="55">
          <cell r="B55" t="str">
            <v>18P01329</v>
          </cell>
          <cell r="C55" t="str">
            <v>18P01329: Ruta CA-13 Oriente, Blvd. El Progreso Zona Urbana (Trocha Norte) (1.39 km)</v>
          </cell>
          <cell r="D55">
            <v>707487.19007220003</v>
          </cell>
        </row>
        <row r="56">
          <cell r="B56" t="str">
            <v>18P02125</v>
          </cell>
          <cell r="C56" t="str">
            <v>18P02125: Ruta 21, El Progreso (Zona Urbana Ciudad El Progreso) (1.45 km)</v>
          </cell>
          <cell r="D56">
            <v>738067.34898899996</v>
          </cell>
        </row>
        <row r="57">
          <cell r="B57" t="str">
            <v>18S19010</v>
          </cell>
          <cell r="C57" t="str">
            <v>18S19010: Ruta 190, P023 - S129 (1.45 km)</v>
          </cell>
          <cell r="D57">
            <v>738067.34898899996</v>
          </cell>
        </row>
      </sheetData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ROCHO"/>
      <sheetName val="INTERES 2014"/>
      <sheetName val="INTERES 2015"/>
      <sheetName val="INTERES 2016"/>
      <sheetName val="INTERES 2017"/>
      <sheetName val="resumen intereses"/>
      <sheetName val="Armorización-APP"/>
      <sheetName val="assumptions"/>
    </sheetNames>
    <sheetDataSet>
      <sheetData sheetId="0"/>
      <sheetData sheetId="1">
        <row r="5">
          <cell r="D5">
            <v>784</v>
          </cell>
        </row>
      </sheetData>
      <sheetData sheetId="2">
        <row r="5">
          <cell r="D5">
            <v>1819</v>
          </cell>
        </row>
      </sheetData>
      <sheetData sheetId="3">
        <row r="5">
          <cell r="D5">
            <v>2900</v>
          </cell>
        </row>
      </sheetData>
      <sheetData sheetId="4">
        <row r="5">
          <cell r="D5">
            <v>2825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Cuadro Diseños PMACT 2019"/>
      <sheetName val="PACM 19"/>
      <sheetName val="Bacheo Emerg"/>
      <sheetName val="EmpresasLote Bach"/>
      <sheetName val="Base InvestDCPV2021"/>
      <sheetName val="Conserv2021 Old"/>
      <sheetName val="Base_Estab"/>
      <sheetName val="Km e Inversion con Corredores"/>
      <sheetName val="Priorizacion All"/>
      <sheetName val="Priori GA NPav_ZONA"/>
      <sheetName val="Estabilizaciones"/>
      <sheetName val="Deptos Costos"/>
      <sheetName val="Circuitos MEACV FN 2020 Obr(A)+"/>
      <sheetName val="DetalleFinal Puentes"/>
      <sheetName val="Proyeccion por Lote"/>
      <sheetName val="Zonas Correg"/>
      <sheetName val="Km - Apalancando"/>
      <sheetName val="Plan Adqui DCPV"/>
      <sheetName val="Plan Adqui DCPV 2020"/>
      <sheetName val="Estab Old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B5" t="str">
            <v>02V93000</v>
          </cell>
        </row>
        <row r="6">
          <cell r="B6" t="str">
            <v>03V20100</v>
          </cell>
        </row>
        <row r="7">
          <cell r="B7" t="str">
            <v>03V20800</v>
          </cell>
        </row>
        <row r="8">
          <cell r="B8" t="str">
            <v>03V22200</v>
          </cell>
        </row>
        <row r="9">
          <cell r="B9" t="str">
            <v>03V22900</v>
          </cell>
        </row>
        <row r="10">
          <cell r="B10" t="str">
            <v>03V23600</v>
          </cell>
        </row>
        <row r="11">
          <cell r="B11" t="str">
            <v>03V23700</v>
          </cell>
        </row>
        <row r="12">
          <cell r="B12" t="str">
            <v>03V25900</v>
          </cell>
        </row>
        <row r="13">
          <cell r="B13" t="str">
            <v>03V26600</v>
          </cell>
        </row>
        <row r="14">
          <cell r="B14" t="str">
            <v>03V33800</v>
          </cell>
        </row>
        <row r="15">
          <cell r="B15" t="str">
            <v>04S21510</v>
          </cell>
        </row>
        <row r="16">
          <cell r="B16" t="str">
            <v>04S21520</v>
          </cell>
        </row>
        <row r="17">
          <cell r="B17" t="str">
            <v>04V21000</v>
          </cell>
        </row>
        <row r="18">
          <cell r="B18" t="str">
            <v>04V21100</v>
          </cell>
        </row>
        <row r="19">
          <cell r="B19" t="str">
            <v>04V23900</v>
          </cell>
        </row>
        <row r="20">
          <cell r="B20" t="str">
            <v>04V24600</v>
          </cell>
        </row>
        <row r="21">
          <cell r="B21" t="str">
            <v>04V24700</v>
          </cell>
        </row>
        <row r="22">
          <cell r="B22" t="str">
            <v>04V26100</v>
          </cell>
        </row>
        <row r="23">
          <cell r="B23" t="str">
            <v>04V27600</v>
          </cell>
        </row>
        <row r="24">
          <cell r="B24" t="str">
            <v>04V27700</v>
          </cell>
        </row>
        <row r="25">
          <cell r="B25" t="str">
            <v>04V32600</v>
          </cell>
        </row>
        <row r="26">
          <cell r="B26" t="str">
            <v>04V33100</v>
          </cell>
        </row>
        <row r="27">
          <cell r="B27" t="str">
            <v>04V33200</v>
          </cell>
        </row>
        <row r="28">
          <cell r="B28" t="str">
            <v>06V23100</v>
          </cell>
        </row>
        <row r="29">
          <cell r="B29" t="str">
            <v>06V23200</v>
          </cell>
        </row>
        <row r="30">
          <cell r="B30" t="str">
            <v>06V23300</v>
          </cell>
        </row>
        <row r="31">
          <cell r="B31" t="str">
            <v>06V23400</v>
          </cell>
        </row>
        <row r="32">
          <cell r="B32" t="str">
            <v>06V23500</v>
          </cell>
        </row>
        <row r="33">
          <cell r="B33" t="str">
            <v>06V23600</v>
          </cell>
        </row>
        <row r="34">
          <cell r="B34" t="str">
            <v>06V24800</v>
          </cell>
        </row>
        <row r="35">
          <cell r="B35" t="str">
            <v>06V25000</v>
          </cell>
        </row>
        <row r="36">
          <cell r="B36" t="str">
            <v>06V35200</v>
          </cell>
        </row>
        <row r="37">
          <cell r="B37" t="str">
            <v>06V35300</v>
          </cell>
        </row>
        <row r="38">
          <cell r="B38" t="str">
            <v>06V35600</v>
          </cell>
        </row>
        <row r="39">
          <cell r="B39" t="str">
            <v>06V37500</v>
          </cell>
        </row>
        <row r="40">
          <cell r="B40" t="str">
            <v>06V40900</v>
          </cell>
        </row>
        <row r="41">
          <cell r="B41" t="str">
            <v>06V41000</v>
          </cell>
        </row>
        <row r="42">
          <cell r="B42" t="str">
            <v>06V42000</v>
          </cell>
        </row>
        <row r="43">
          <cell r="B43" t="str">
            <v>06V42100</v>
          </cell>
        </row>
        <row r="44">
          <cell r="B44" t="str">
            <v>06V42200</v>
          </cell>
        </row>
        <row r="45">
          <cell r="B45" t="str">
            <v>06V42300</v>
          </cell>
        </row>
        <row r="46">
          <cell r="B46" t="str">
            <v>06V42400</v>
          </cell>
        </row>
        <row r="47">
          <cell r="B47" t="str">
            <v>07S09150</v>
          </cell>
        </row>
        <row r="48">
          <cell r="B48" t="str">
            <v>07S09160</v>
          </cell>
        </row>
        <row r="49">
          <cell r="B49" t="str">
            <v>07S12110</v>
          </cell>
        </row>
        <row r="50">
          <cell r="B50" t="str">
            <v>07S12120</v>
          </cell>
        </row>
        <row r="51">
          <cell r="B51" t="str">
            <v>07S12320</v>
          </cell>
        </row>
        <row r="52">
          <cell r="B52" t="str">
            <v>07V23900</v>
          </cell>
        </row>
        <row r="53">
          <cell r="B53" t="str">
            <v>07V24300</v>
          </cell>
        </row>
        <row r="54">
          <cell r="B54" t="str">
            <v>07V24500</v>
          </cell>
        </row>
        <row r="55">
          <cell r="B55" t="str">
            <v>07V27600</v>
          </cell>
        </row>
        <row r="56">
          <cell r="B56" t="str">
            <v>07V30200</v>
          </cell>
        </row>
        <row r="57">
          <cell r="B57" t="str">
            <v>07V36000</v>
          </cell>
        </row>
        <row r="58">
          <cell r="B58" t="str">
            <v>07V42800</v>
          </cell>
        </row>
        <row r="59">
          <cell r="B59" t="str">
            <v>07V42900</v>
          </cell>
        </row>
        <row r="60">
          <cell r="B60" t="str">
            <v>07V43800</v>
          </cell>
        </row>
        <row r="61">
          <cell r="B61" t="str">
            <v>07V44000</v>
          </cell>
        </row>
        <row r="62">
          <cell r="B62" t="str">
            <v>07V44300</v>
          </cell>
        </row>
        <row r="63">
          <cell r="B63" t="str">
            <v>07V48600</v>
          </cell>
        </row>
        <row r="64">
          <cell r="B64" t="str">
            <v>07V48800</v>
          </cell>
        </row>
        <row r="65">
          <cell r="B65" t="str">
            <v>07V49000</v>
          </cell>
        </row>
        <row r="66">
          <cell r="B66" t="str">
            <v>07V49500</v>
          </cell>
        </row>
        <row r="67">
          <cell r="B67" t="str">
            <v>07V52400</v>
          </cell>
        </row>
        <row r="68">
          <cell r="B68" t="str">
            <v>07V54600</v>
          </cell>
        </row>
        <row r="69">
          <cell r="B69" t="str">
            <v>10V61800</v>
          </cell>
        </row>
        <row r="70">
          <cell r="B70" t="str">
            <v>10V65200</v>
          </cell>
        </row>
        <row r="71">
          <cell r="B71" t="str">
            <v>10V65400</v>
          </cell>
        </row>
        <row r="72">
          <cell r="B72" t="str">
            <v>10V65500</v>
          </cell>
        </row>
        <row r="73">
          <cell r="B73" t="str">
            <v>10V65800</v>
          </cell>
        </row>
        <row r="74">
          <cell r="B74" t="str">
            <v>10V65900</v>
          </cell>
        </row>
        <row r="75">
          <cell r="B75" t="str">
            <v>10V66000</v>
          </cell>
        </row>
        <row r="76">
          <cell r="B76" t="str">
            <v>10V66100</v>
          </cell>
        </row>
        <row r="77">
          <cell r="B77" t="str">
            <v>10V66200</v>
          </cell>
        </row>
        <row r="78">
          <cell r="B78" t="str">
            <v>10V66300</v>
          </cell>
        </row>
        <row r="79">
          <cell r="B79" t="str">
            <v>10V66400</v>
          </cell>
        </row>
        <row r="80">
          <cell r="B80" t="str">
            <v>10V66500</v>
          </cell>
        </row>
        <row r="81">
          <cell r="B81" t="str">
            <v>10V66600</v>
          </cell>
        </row>
        <row r="82">
          <cell r="B82" t="str">
            <v>10V66700</v>
          </cell>
        </row>
        <row r="83">
          <cell r="B83" t="str">
            <v>12V45000</v>
          </cell>
        </row>
        <row r="84">
          <cell r="B84" t="str">
            <v>12V46500</v>
          </cell>
        </row>
        <row r="85">
          <cell r="B85" t="str">
            <v>12V46600</v>
          </cell>
        </row>
        <row r="86">
          <cell r="B86" t="str">
            <v>12V46700</v>
          </cell>
        </row>
        <row r="87">
          <cell r="B87" t="str">
            <v>12V55100</v>
          </cell>
        </row>
        <row r="88">
          <cell r="B88" t="str">
            <v>12V55200</v>
          </cell>
        </row>
        <row r="89">
          <cell r="B89" t="str">
            <v>13S07830</v>
          </cell>
        </row>
        <row r="90">
          <cell r="B90" t="str">
            <v>13S07840</v>
          </cell>
        </row>
        <row r="91">
          <cell r="B91" t="str">
            <v>13V46820</v>
          </cell>
        </row>
        <row r="92">
          <cell r="B92" t="str">
            <v>13V71800</v>
          </cell>
        </row>
        <row r="93">
          <cell r="B93" t="str">
            <v>13V73110</v>
          </cell>
        </row>
        <row r="94">
          <cell r="B94" t="str">
            <v>13V73130</v>
          </cell>
        </row>
        <row r="95">
          <cell r="B95" t="str">
            <v>13V73200</v>
          </cell>
        </row>
        <row r="96">
          <cell r="B96" t="str">
            <v>13V73800</v>
          </cell>
        </row>
        <row r="97">
          <cell r="B97" t="str">
            <v>13V73900</v>
          </cell>
        </row>
        <row r="98">
          <cell r="B98" t="str">
            <v>13V74000</v>
          </cell>
        </row>
        <row r="99">
          <cell r="B99" t="str">
            <v>13V75500</v>
          </cell>
        </row>
        <row r="100">
          <cell r="B100" t="str">
            <v>13V75900</v>
          </cell>
        </row>
        <row r="101">
          <cell r="B101" t="str">
            <v>14V38700</v>
          </cell>
        </row>
        <row r="102">
          <cell r="B102" t="str">
            <v>14V88700</v>
          </cell>
        </row>
        <row r="103">
          <cell r="B103" t="str">
            <v>14V90800</v>
          </cell>
        </row>
        <row r="104">
          <cell r="B104" t="str">
            <v>14V90900</v>
          </cell>
        </row>
        <row r="105">
          <cell r="B105" t="str">
            <v>14V91100</v>
          </cell>
        </row>
        <row r="106">
          <cell r="B106" t="str">
            <v>14V92200</v>
          </cell>
        </row>
        <row r="107">
          <cell r="B107" t="str">
            <v>15V28800</v>
          </cell>
        </row>
        <row r="108">
          <cell r="B108" t="str">
            <v>15V42000</v>
          </cell>
        </row>
        <row r="109">
          <cell r="B109" t="str">
            <v>15V49000</v>
          </cell>
        </row>
        <row r="110">
          <cell r="B110" t="str">
            <v>15V49410</v>
          </cell>
        </row>
        <row r="111">
          <cell r="B111" t="str">
            <v>15V49500</v>
          </cell>
        </row>
        <row r="112">
          <cell r="B112" t="str">
            <v>15V49600</v>
          </cell>
        </row>
        <row r="113">
          <cell r="B113" t="str">
            <v>15V56400</v>
          </cell>
        </row>
        <row r="114">
          <cell r="B114" t="str">
            <v>15V60000</v>
          </cell>
        </row>
        <row r="115">
          <cell r="B115" t="str">
            <v>16V41200</v>
          </cell>
        </row>
        <row r="116">
          <cell r="B116" t="str">
            <v>16V42200</v>
          </cell>
        </row>
        <row r="117">
          <cell r="B117" t="str">
            <v>16V42310</v>
          </cell>
        </row>
        <row r="118">
          <cell r="B118" t="str">
            <v>16V42410</v>
          </cell>
        </row>
        <row r="119">
          <cell r="B119" t="str">
            <v>16V42600</v>
          </cell>
        </row>
        <row r="120">
          <cell r="B120" t="str">
            <v>16V46810</v>
          </cell>
        </row>
        <row r="121">
          <cell r="B121" t="str">
            <v>16V47400</v>
          </cell>
        </row>
        <row r="122">
          <cell r="B122" t="str">
            <v>16V47500</v>
          </cell>
        </row>
        <row r="123">
          <cell r="B123" t="str">
            <v>16V51600</v>
          </cell>
        </row>
        <row r="124">
          <cell r="B124" t="str">
            <v>16V51900</v>
          </cell>
        </row>
        <row r="125">
          <cell r="B125" t="str">
            <v>16V52100</v>
          </cell>
        </row>
        <row r="126">
          <cell r="B126" t="str">
            <v>16V52500</v>
          </cell>
        </row>
        <row r="127">
          <cell r="B127" t="str">
            <v>16V52600</v>
          </cell>
        </row>
        <row r="128">
          <cell r="B128" t="str">
            <v>16V52700</v>
          </cell>
        </row>
        <row r="129">
          <cell r="B129" t="str">
            <v>16V53600</v>
          </cell>
        </row>
        <row r="130">
          <cell r="B130" t="str">
            <v>16V55500</v>
          </cell>
        </row>
        <row r="131">
          <cell r="B131" t="str">
            <v>16V55600</v>
          </cell>
        </row>
        <row r="132">
          <cell r="B132" t="str">
            <v>16V67400</v>
          </cell>
        </row>
        <row r="133">
          <cell r="B133" t="str">
            <v>16V82500</v>
          </cell>
        </row>
        <row r="134">
          <cell r="B134" t="str">
            <v>18V58000</v>
          </cell>
        </row>
        <row r="135">
          <cell r="B135" t="str">
            <v>18V58100</v>
          </cell>
        </row>
        <row r="136">
          <cell r="B136" t="str">
            <v>18V58600</v>
          </cell>
        </row>
        <row r="137">
          <cell r="B137" t="str">
            <v>18V59500</v>
          </cell>
        </row>
        <row r="138">
          <cell r="B138" t="str">
            <v>18V59600</v>
          </cell>
        </row>
        <row r="139">
          <cell r="B139" t="str">
            <v>18V60500</v>
          </cell>
        </row>
        <row r="140">
          <cell r="B140" t="str">
            <v>18V60600</v>
          </cell>
        </row>
        <row r="141">
          <cell r="B141" t="str">
            <v>S/C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IRRs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D401-C93F-45CB-9643-A0D7CDB23AAB}">
  <sheetPr>
    <tabColor rgb="FFCC9900"/>
  </sheetPr>
  <dimension ref="A1:DY359"/>
  <sheetViews>
    <sheetView tabSelected="1" workbookViewId="0">
      <pane xSplit="5" topLeftCell="F1" activePane="topRight" state="frozen"/>
      <selection pane="topRight" activeCell="DA26" sqref="DA26:DB26"/>
    </sheetView>
  </sheetViews>
  <sheetFormatPr baseColWidth="10" defaultColWidth="11.5703125" defaultRowHeight="15" outlineLevelCol="1" x14ac:dyDescent="0.25"/>
  <cols>
    <col min="1" max="1" width="119.85546875" customWidth="1"/>
    <col min="2" max="2" width="16.5703125" hidden="1" customWidth="1" outlineLevel="1"/>
    <col min="3" max="5" width="16.28515625" hidden="1" customWidth="1" outlineLevel="1"/>
    <col min="6" max="6" width="18" customWidth="1" collapsed="1"/>
    <col min="7" max="8" width="15.7109375" hidden="1" customWidth="1" outlineLevel="1"/>
    <col min="9" max="9" width="16.140625" customWidth="1" collapsed="1"/>
    <col min="10" max="10" width="15.7109375" customWidth="1"/>
    <col min="11" max="16" width="15.7109375" hidden="1" customWidth="1" outlineLevel="1"/>
    <col min="17" max="17" width="15.7109375" customWidth="1" collapsed="1"/>
    <col min="18" max="18" width="15.7109375" customWidth="1"/>
    <col min="19" max="24" width="15.7109375" hidden="1" customWidth="1" outlineLevel="1"/>
    <col min="25" max="25" width="15.7109375" customWidth="1" collapsed="1"/>
    <col min="26" max="26" width="15.7109375" customWidth="1"/>
    <col min="27" max="32" width="15.7109375" hidden="1" customWidth="1" outlineLevel="1"/>
    <col min="33" max="33" width="15.7109375" customWidth="1" collapsed="1"/>
    <col min="34" max="34" width="15.7109375" customWidth="1"/>
    <col min="35" max="40" width="15.7109375" hidden="1" customWidth="1" outlineLevel="1"/>
    <col min="41" max="41" width="15.7109375" customWidth="1" collapsed="1"/>
    <col min="42" max="42" width="15.7109375" customWidth="1"/>
    <col min="43" max="48" width="15.7109375" hidden="1" customWidth="1" outlineLevel="1"/>
    <col min="49" max="49" width="15.7109375" customWidth="1" collapsed="1"/>
    <col min="50" max="50" width="15.7109375" customWidth="1"/>
    <col min="51" max="56" width="15.7109375" hidden="1" customWidth="1" outlineLevel="1"/>
    <col min="57" max="57" width="15.7109375" customWidth="1" collapsed="1"/>
    <col min="58" max="58" width="15.7109375" customWidth="1"/>
    <col min="59" max="64" width="15.7109375" hidden="1" customWidth="1" outlineLevel="1"/>
    <col min="65" max="65" width="15.7109375" customWidth="1" collapsed="1"/>
    <col min="66" max="66" width="15.7109375" customWidth="1"/>
    <col min="67" max="72" width="15.7109375" customWidth="1" outlineLevel="1"/>
    <col min="73" max="74" width="15.7109375" customWidth="1"/>
    <col min="75" max="80" width="15.7109375" hidden="1" customWidth="1" outlineLevel="1"/>
    <col min="81" max="81" width="15.7109375" customWidth="1" collapsed="1"/>
    <col min="82" max="82" width="15.7109375" customWidth="1"/>
    <col min="83" max="88" width="15.7109375" hidden="1" customWidth="1" outlineLevel="1"/>
    <col min="89" max="89" width="15.7109375" customWidth="1" collapsed="1"/>
    <col min="90" max="90" width="15.7109375" customWidth="1"/>
    <col min="91" max="92" width="11.5703125" hidden="1" customWidth="1" outlineLevel="1"/>
    <col min="93" max="93" width="19.7109375" hidden="1" customWidth="1" outlineLevel="1"/>
    <col min="94" max="94" width="5.42578125" hidden="1" customWidth="1" outlineLevel="1"/>
    <col min="95" max="95" width="11.5703125" hidden="1" customWidth="1" outlineLevel="1"/>
    <col min="96" max="96" width="16.85546875" hidden="1" customWidth="1" outlineLevel="1"/>
    <col min="97" max="97" width="11.5703125" collapsed="1"/>
    <col min="99" max="104" width="11.5703125" hidden="1" customWidth="1" outlineLevel="1"/>
    <col min="105" max="105" width="11.5703125" collapsed="1"/>
  </cols>
  <sheetData>
    <row r="1" spans="1:1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</row>
    <row r="2" spans="1:1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</row>
    <row r="3" spans="1:129" ht="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96"/>
      <c r="BP3" s="96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9" ht="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9" ht="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9" ht="24" x14ac:dyDescent="0.4">
      <c r="A8" s="2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9"/>
      <c r="CT8" s="99"/>
      <c r="CU8" s="97"/>
      <c r="CV8" s="97"/>
      <c r="CW8" s="97"/>
      <c r="CX8" s="97"/>
      <c r="CY8" s="97"/>
      <c r="CZ8" s="97"/>
      <c r="DA8" s="99"/>
      <c r="DB8" s="99"/>
      <c r="DC8" s="100"/>
      <c r="DD8" s="100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9" ht="15.75" thickBot="1" x14ac:dyDescent="0.3">
      <c r="A9" s="3" t="s"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9" s="7" customFormat="1" ht="78.599999999999994" customHeight="1" thickBot="1" x14ac:dyDescent="0.45">
      <c r="A10" s="4" t="s">
        <v>2</v>
      </c>
      <c r="B10" s="5">
        <v>2008</v>
      </c>
      <c r="C10" s="5">
        <f>+B10+1</f>
        <v>2009</v>
      </c>
      <c r="D10" s="5">
        <f>+C10+1</f>
        <v>2010</v>
      </c>
      <c r="E10" s="5">
        <f>+D10+1</f>
        <v>2011</v>
      </c>
      <c r="F10" s="5">
        <f>+E10+1</f>
        <v>2012</v>
      </c>
      <c r="G10" s="98">
        <v>41547</v>
      </c>
      <c r="H10" s="98"/>
      <c r="I10" s="98">
        <f>+EDATE(G10,3)</f>
        <v>41638</v>
      </c>
      <c r="J10" s="98"/>
      <c r="K10" s="98">
        <f>+EDATE(I10,3)</f>
        <v>41728</v>
      </c>
      <c r="L10" s="98"/>
      <c r="M10" s="98">
        <f>+EDATE(K10,3)</f>
        <v>41820</v>
      </c>
      <c r="N10" s="98"/>
      <c r="O10" s="98">
        <f>+EDATE(M10,3)</f>
        <v>41912</v>
      </c>
      <c r="P10" s="98"/>
      <c r="Q10" s="98">
        <f>+EDATE(O10,3)</f>
        <v>42003</v>
      </c>
      <c r="R10" s="98"/>
      <c r="S10" s="98">
        <f>+EDATE(Q10,3)</f>
        <v>42093</v>
      </c>
      <c r="T10" s="98"/>
      <c r="U10" s="98">
        <f>+EDATE(S10,3)</f>
        <v>42185</v>
      </c>
      <c r="V10" s="98"/>
      <c r="W10" s="98">
        <f>+EDATE(U10,3)</f>
        <v>42277</v>
      </c>
      <c r="X10" s="98"/>
      <c r="Y10" s="98">
        <f>+EDATE(W10,3)</f>
        <v>42368</v>
      </c>
      <c r="Z10" s="98"/>
      <c r="AA10" s="98">
        <f>+EDATE(Y10,3)</f>
        <v>42459</v>
      </c>
      <c r="AB10" s="98"/>
      <c r="AC10" s="98">
        <f>+EDATE(AA10,3)</f>
        <v>42551</v>
      </c>
      <c r="AD10" s="98"/>
      <c r="AE10" s="98">
        <f>+EDATE(AC10,3)</f>
        <v>42643</v>
      </c>
      <c r="AF10" s="98"/>
      <c r="AG10" s="98">
        <f>+EDATE(AE10,3)</f>
        <v>42734</v>
      </c>
      <c r="AH10" s="98"/>
      <c r="AI10" s="98">
        <f>+EDATE(AG10,3)</f>
        <v>42824</v>
      </c>
      <c r="AJ10" s="98"/>
      <c r="AK10" s="98">
        <f>+EDATE(AI10,3)</f>
        <v>42916</v>
      </c>
      <c r="AL10" s="98"/>
      <c r="AM10" s="98">
        <f>+EDATE(AK10,3)</f>
        <v>43008</v>
      </c>
      <c r="AN10" s="98"/>
      <c r="AO10" s="98">
        <f>+EDATE(AM10,3)</f>
        <v>43099</v>
      </c>
      <c r="AP10" s="98"/>
      <c r="AQ10" s="98">
        <f>+EDATE(AO10,3)</f>
        <v>43189</v>
      </c>
      <c r="AR10" s="98"/>
      <c r="AS10" s="98">
        <f>+EDATE(AQ10,3)</f>
        <v>43281</v>
      </c>
      <c r="AT10" s="98"/>
      <c r="AU10" s="98">
        <f>+EDATE(AS10,3)</f>
        <v>43373</v>
      </c>
      <c r="AV10" s="98"/>
      <c r="AW10" s="98">
        <f>+EDATE(AU10,3)</f>
        <v>43464</v>
      </c>
      <c r="AX10" s="98"/>
      <c r="AY10" s="98">
        <v>43555</v>
      </c>
      <c r="AZ10" s="98"/>
      <c r="BA10" s="98">
        <f>+EDATE(AY10,3)</f>
        <v>43646</v>
      </c>
      <c r="BB10" s="98" t="e">
        <f>+EDATE(#REF!,6)</f>
        <v>#REF!</v>
      </c>
      <c r="BC10" s="98">
        <f>+EDATE(BA10,3)</f>
        <v>43738</v>
      </c>
      <c r="BD10" s="98" t="e">
        <f>+EDATE(#REF!,6)</f>
        <v>#REF!</v>
      </c>
      <c r="BE10" s="98">
        <f>+EDATE(BC10,3)</f>
        <v>43829</v>
      </c>
      <c r="BF10" s="98" t="e">
        <f>+EDATE(#REF!,6)</f>
        <v>#REF!</v>
      </c>
      <c r="BG10" s="98">
        <f>+EDATE(BE10,3)</f>
        <v>43920</v>
      </c>
      <c r="BH10" s="98" t="e">
        <f>+EDATE(#REF!,6)</f>
        <v>#REF!</v>
      </c>
      <c r="BI10" s="98">
        <f>+EDATE(BG10,3)</f>
        <v>44012</v>
      </c>
      <c r="BJ10" s="98" t="e">
        <f>+EDATE(#REF!,6)</f>
        <v>#REF!</v>
      </c>
      <c r="BK10" s="98">
        <f>+EDATE(BI10,3)</f>
        <v>44104</v>
      </c>
      <c r="BL10" s="98" t="e">
        <f>+EDATE(#REF!,6)</f>
        <v>#REF!</v>
      </c>
      <c r="BM10" s="98">
        <f>+EDATE(BK10,3)</f>
        <v>44195</v>
      </c>
      <c r="BN10" s="98" t="e">
        <f>+EDATE(#REF!,6)</f>
        <v>#REF!</v>
      </c>
      <c r="BO10" s="98">
        <f>+EDATE(BM10,3)</f>
        <v>44285</v>
      </c>
      <c r="BP10" s="98" t="e">
        <f>+EDATE(#REF!,6)</f>
        <v>#REF!</v>
      </c>
      <c r="BQ10" s="98">
        <f>+EDATE(BO10,3)</f>
        <v>44377</v>
      </c>
      <c r="BR10" s="98" t="e">
        <f>+EDATE(#REF!,6)</f>
        <v>#REF!</v>
      </c>
      <c r="BS10" s="98">
        <f>+EDATE(BQ10,3)</f>
        <v>44469</v>
      </c>
      <c r="BT10" s="98" t="e">
        <f>+EDATE(#REF!,6)</f>
        <v>#REF!</v>
      </c>
      <c r="BU10" s="98">
        <f>+EDATE(BS10,3)</f>
        <v>44560</v>
      </c>
      <c r="BV10" s="98" t="e">
        <f>+EDATE(#REF!,6)</f>
        <v>#REF!</v>
      </c>
      <c r="BW10" s="98">
        <f>+EDATE(BU10,3)</f>
        <v>44650</v>
      </c>
      <c r="BX10" s="98" t="e">
        <f>+EDATE(#REF!,6)</f>
        <v>#REF!</v>
      </c>
      <c r="BY10" s="98">
        <f>+EDATE(BW10,3)</f>
        <v>44742</v>
      </c>
      <c r="BZ10" s="98" t="e">
        <f>+EDATE(#REF!,6)</f>
        <v>#REF!</v>
      </c>
      <c r="CA10" s="98">
        <f>+EDATE(BY10,3)</f>
        <v>44834</v>
      </c>
      <c r="CB10" s="98" t="e">
        <f>+EDATE(#REF!,6)</f>
        <v>#REF!</v>
      </c>
      <c r="CC10" s="98">
        <f>+EDATE(CA10,3)</f>
        <v>44925</v>
      </c>
      <c r="CD10" s="98" t="e">
        <f>+EDATE(#REF!,6)</f>
        <v>#REF!</v>
      </c>
      <c r="CE10" s="98">
        <v>44986</v>
      </c>
      <c r="CF10" s="98"/>
      <c r="CG10" s="98">
        <v>45107</v>
      </c>
      <c r="CH10" s="98"/>
      <c r="CI10" s="98">
        <v>45199</v>
      </c>
      <c r="CJ10" s="98"/>
      <c r="CK10" s="98">
        <v>45261</v>
      </c>
      <c r="CL10" s="98"/>
      <c r="CM10" s="98">
        <v>45352</v>
      </c>
      <c r="CN10" s="98"/>
      <c r="CO10" s="98">
        <v>45444</v>
      </c>
      <c r="CP10" s="98"/>
      <c r="CQ10" s="98">
        <v>45536</v>
      </c>
      <c r="CR10" s="98"/>
      <c r="CS10" s="98">
        <v>45627</v>
      </c>
      <c r="CT10" s="98"/>
      <c r="CU10" s="98">
        <v>45717</v>
      </c>
      <c r="CV10" s="98"/>
      <c r="CW10" s="98">
        <v>45809</v>
      </c>
      <c r="CX10" s="98"/>
      <c r="CY10" s="98">
        <v>45901</v>
      </c>
      <c r="CZ10" s="98"/>
      <c r="DA10" s="98">
        <v>45992</v>
      </c>
      <c r="DB10" s="98"/>
      <c r="DC10" s="98">
        <v>46082</v>
      </c>
      <c r="DD10" s="98"/>
      <c r="DE10" s="98">
        <v>46174</v>
      </c>
      <c r="DF10" s="98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</row>
    <row r="11" spans="1:129" ht="18" customHeight="1" thickBot="1" x14ac:dyDescent="0.3">
      <c r="A11" s="8" t="s">
        <v>3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101" t="s">
        <v>4</v>
      </c>
      <c r="H11" s="102"/>
      <c r="I11" s="101" t="s">
        <v>4</v>
      </c>
      <c r="J11" s="102"/>
      <c r="K11" s="101" t="s">
        <v>4</v>
      </c>
      <c r="L11" s="102"/>
      <c r="M11" s="101" t="s">
        <v>4</v>
      </c>
      <c r="N11" s="102"/>
      <c r="O11" s="101" t="s">
        <v>4</v>
      </c>
      <c r="P11" s="102"/>
      <c r="Q11" s="101" t="s">
        <v>4</v>
      </c>
      <c r="R11" s="102"/>
      <c r="S11" s="101" t="s">
        <v>4</v>
      </c>
      <c r="T11" s="102"/>
      <c r="U11" s="101" t="s">
        <v>4</v>
      </c>
      <c r="V11" s="102"/>
      <c r="W11" s="101" t="s">
        <v>4</v>
      </c>
      <c r="X11" s="102"/>
      <c r="Y11" s="101" t="s">
        <v>4</v>
      </c>
      <c r="Z11" s="102"/>
      <c r="AA11" s="101" t="s">
        <v>4</v>
      </c>
      <c r="AB11" s="102"/>
      <c r="AC11" s="101" t="s">
        <v>4</v>
      </c>
      <c r="AD11" s="102"/>
      <c r="AE11" s="101" t="s">
        <v>4</v>
      </c>
      <c r="AF11" s="102"/>
      <c r="AG11" s="101" t="s">
        <v>4</v>
      </c>
      <c r="AH11" s="102"/>
      <c r="AI11" s="101" t="s">
        <v>4</v>
      </c>
      <c r="AJ11" s="102"/>
      <c r="AK11" s="101" t="s">
        <v>4</v>
      </c>
      <c r="AL11" s="102"/>
      <c r="AM11" s="101" t="s">
        <v>4</v>
      </c>
      <c r="AN11" s="102"/>
      <c r="AO11" s="101" t="s">
        <v>4</v>
      </c>
      <c r="AP11" s="102"/>
      <c r="AQ11" s="101" t="s">
        <v>4</v>
      </c>
      <c r="AR11" s="102"/>
      <c r="AS11" s="101" t="s">
        <v>4</v>
      </c>
      <c r="AT11" s="102"/>
      <c r="AU11" s="101" t="s">
        <v>4</v>
      </c>
      <c r="AV11" s="102"/>
      <c r="AW11" s="101" t="s">
        <v>4</v>
      </c>
      <c r="AX11" s="102"/>
      <c r="AY11" s="101" t="s">
        <v>4</v>
      </c>
      <c r="AZ11" s="102"/>
      <c r="BA11" s="101" t="s">
        <v>4</v>
      </c>
      <c r="BB11" s="102"/>
      <c r="BC11" s="101" t="s">
        <v>4</v>
      </c>
      <c r="BD11" s="102"/>
      <c r="BE11" s="101" t="s">
        <v>4</v>
      </c>
      <c r="BF11" s="102"/>
      <c r="BG11" s="101" t="s">
        <v>4</v>
      </c>
      <c r="BH11" s="102"/>
      <c r="BI11" s="101" t="s">
        <v>4</v>
      </c>
      <c r="BJ11" s="102"/>
      <c r="BK11" s="101" t="s">
        <v>4</v>
      </c>
      <c r="BL11" s="102"/>
      <c r="BM11" s="101" t="s">
        <v>4</v>
      </c>
      <c r="BN11" s="102"/>
      <c r="BO11" s="101" t="s">
        <v>4</v>
      </c>
      <c r="BP11" s="102"/>
      <c r="BQ11" s="101" t="s">
        <v>4</v>
      </c>
      <c r="BR11" s="102"/>
      <c r="BS11" s="101" t="s">
        <v>4</v>
      </c>
      <c r="BT11" s="102"/>
      <c r="BU11" s="101" t="s">
        <v>4</v>
      </c>
      <c r="BV11" s="102"/>
      <c r="BW11" s="101" t="s">
        <v>5</v>
      </c>
      <c r="BX11" s="102"/>
      <c r="BY11" s="101" t="s">
        <v>5</v>
      </c>
      <c r="BZ11" s="102"/>
      <c r="CA11" s="101" t="s">
        <v>5</v>
      </c>
      <c r="CB11" s="102"/>
      <c r="CC11" s="101" t="s">
        <v>5</v>
      </c>
      <c r="CD11" s="102"/>
      <c r="CE11" s="101" t="s">
        <v>5</v>
      </c>
      <c r="CF11" s="102"/>
      <c r="CG11" s="101" t="s">
        <v>5</v>
      </c>
      <c r="CH11" s="102"/>
      <c r="CI11" s="101" t="s">
        <v>5</v>
      </c>
      <c r="CJ11" s="102"/>
      <c r="CK11" s="101" t="s">
        <v>5</v>
      </c>
      <c r="CL11" s="102"/>
      <c r="CM11" s="101" t="s">
        <v>5</v>
      </c>
      <c r="CN11" s="102"/>
      <c r="CO11" s="101" t="s">
        <v>5</v>
      </c>
      <c r="CP11" s="102"/>
      <c r="CQ11" s="101" t="s">
        <v>5</v>
      </c>
      <c r="CR11" s="102"/>
      <c r="CS11" s="101" t="s">
        <v>5</v>
      </c>
      <c r="CT11" s="102"/>
      <c r="CU11" s="101" t="s">
        <v>5</v>
      </c>
      <c r="CV11" s="102"/>
      <c r="CW11" s="101" t="s">
        <v>5</v>
      </c>
      <c r="CX11" s="102"/>
      <c r="CY11" s="101" t="s">
        <v>5</v>
      </c>
      <c r="CZ11" s="102"/>
      <c r="DA11" s="101" t="s">
        <v>5</v>
      </c>
      <c r="DB11" s="102"/>
      <c r="DC11" s="101" t="s">
        <v>5</v>
      </c>
      <c r="DD11" s="102"/>
      <c r="DE11" s="101" t="s">
        <v>5</v>
      </c>
      <c r="DF11" s="102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</row>
    <row r="12" spans="1:129" ht="18" customHeight="1" thickTop="1" x14ac:dyDescent="0.25">
      <c r="A12" s="10" t="s">
        <v>6</v>
      </c>
      <c r="B12" s="11">
        <v>785.98</v>
      </c>
      <c r="C12" s="11">
        <v>1334.83</v>
      </c>
      <c r="D12" s="12">
        <v>2106.81</v>
      </c>
      <c r="E12" s="12">
        <v>2652.67</v>
      </c>
      <c r="F12" s="12">
        <v>2867.57</v>
      </c>
      <c r="G12" s="103">
        <v>3039.56</v>
      </c>
      <c r="H12" s="104"/>
      <c r="I12" s="105">
        <v>2947.53</v>
      </c>
      <c r="J12" s="106"/>
      <c r="K12" s="105">
        <v>2887.28</v>
      </c>
      <c r="L12" s="106"/>
      <c r="M12" s="105">
        <v>2869.382729561125</v>
      </c>
      <c r="N12" s="106"/>
      <c r="O12" s="105">
        <v>2943.4140772128058</v>
      </c>
      <c r="P12" s="106"/>
      <c r="Q12" s="105">
        <v>3259.4672367564754</v>
      </c>
      <c r="R12" s="106"/>
      <c r="S12" s="105">
        <v>3235.4852231084506</v>
      </c>
      <c r="T12" s="106"/>
      <c r="U12" s="105">
        <v>3280.3696603169301</v>
      </c>
      <c r="V12" s="106"/>
      <c r="W12" s="105">
        <v>3338.4987710128016</v>
      </c>
      <c r="X12" s="106"/>
      <c r="Y12" s="105">
        <v>3461.8577552710171</v>
      </c>
      <c r="Z12" s="106"/>
      <c r="AA12" s="105">
        <v>3470.1042824363071</v>
      </c>
      <c r="AB12" s="106"/>
      <c r="AC12" s="105">
        <v>3576.4496132729537</v>
      </c>
      <c r="AD12" s="106"/>
      <c r="AE12" s="105">
        <v>3510.8138531692616</v>
      </c>
      <c r="AF12" s="106"/>
      <c r="AG12" s="105">
        <v>3929.3849919286545</v>
      </c>
      <c r="AH12" s="106"/>
      <c r="AI12" s="105">
        <v>3790.3769697284411</v>
      </c>
      <c r="AJ12" s="106"/>
      <c r="AK12" s="105">
        <v>3919.1</v>
      </c>
      <c r="AL12" s="106"/>
      <c r="AM12" s="105">
        <v>3915.99</v>
      </c>
      <c r="AN12" s="106"/>
      <c r="AO12" s="105">
        <v>4144.5</v>
      </c>
      <c r="AP12" s="106"/>
      <c r="AQ12" s="105">
        <v>4206.3999999999996</v>
      </c>
      <c r="AR12" s="106"/>
      <c r="AS12" s="105">
        <v>4234.2</v>
      </c>
      <c r="AT12" s="106"/>
      <c r="AU12" s="105">
        <v>4274.8</v>
      </c>
      <c r="AV12" s="106"/>
      <c r="AW12" s="105">
        <v>4513.2</v>
      </c>
      <c r="AX12" s="106"/>
      <c r="AY12" s="105">
        <v>4562.4759999999997</v>
      </c>
      <c r="AZ12" s="106"/>
      <c r="BA12" s="105">
        <v>4651.3370000000004</v>
      </c>
      <c r="BB12" s="106"/>
      <c r="BC12" s="105">
        <v>4739.2629999999999</v>
      </c>
      <c r="BD12" s="106"/>
      <c r="BE12" s="105">
        <v>4829.8620000000001</v>
      </c>
      <c r="BF12" s="106"/>
      <c r="BG12" s="105">
        <v>5032.2208935929566</v>
      </c>
      <c r="BH12" s="106"/>
      <c r="BI12" s="105">
        <v>5298.0478645553903</v>
      </c>
      <c r="BJ12" s="106"/>
      <c r="BK12" s="105">
        <v>5698.3453996613262</v>
      </c>
      <c r="BL12" s="106"/>
      <c r="BM12" s="105">
        <v>6102.8634976341655</v>
      </c>
      <c r="BN12" s="106"/>
      <c r="BO12" s="105">
        <v>6492.799</v>
      </c>
      <c r="BP12" s="106"/>
      <c r="BQ12" s="105">
        <v>7007.0620000000044</v>
      </c>
      <c r="BR12" s="106"/>
      <c r="BS12" s="105">
        <v>7281.7720000000008</v>
      </c>
      <c r="BT12" s="106"/>
      <c r="BU12" s="105">
        <v>7388.517214751042</v>
      </c>
      <c r="BV12" s="106"/>
      <c r="BW12" s="105">
        <v>7791.5897000000004</v>
      </c>
      <c r="BX12" s="106"/>
      <c r="BY12" s="105">
        <v>7595.3</v>
      </c>
      <c r="BZ12" s="106"/>
      <c r="CA12" s="105">
        <v>7547.2</v>
      </c>
      <c r="CB12" s="106"/>
      <c r="CC12" s="105">
        <f>+'[204]TABLAS  EXTERNA'!W13</f>
        <v>8147.3859450845202</v>
      </c>
      <c r="CD12" s="106"/>
      <c r="CE12" s="105">
        <v>8162.4042228595818</v>
      </c>
      <c r="CF12" s="106"/>
      <c r="CG12" s="105">
        <f>+'[205]TABLAS  REV VICE'!AC24</f>
        <v>7995.110721662898</v>
      </c>
      <c r="CH12" s="106"/>
      <c r="CI12" s="105">
        <f>+'[206]TABLAS  REV VICE '!AC24</f>
        <v>7771.4</v>
      </c>
      <c r="CJ12" s="106"/>
      <c r="CK12" s="105">
        <v>8157.0482692596352</v>
      </c>
      <c r="CL12" s="106"/>
      <c r="CM12" s="105">
        <v>8150.37</v>
      </c>
      <c r="CN12" s="106"/>
      <c r="CO12" s="105">
        <v>8161.5291074784291</v>
      </c>
      <c r="CP12" s="106"/>
      <c r="CQ12" s="105">
        <v>8096.0287375983598</v>
      </c>
      <c r="CR12" s="106"/>
      <c r="CS12" s="103">
        <v>8069.9052797478353</v>
      </c>
      <c r="CT12" s="104"/>
      <c r="CU12" s="103">
        <v>8230.1</v>
      </c>
      <c r="CV12" s="104"/>
      <c r="CW12" s="103">
        <v>8167.3152522646005</v>
      </c>
      <c r="CX12" s="104"/>
      <c r="CY12" s="103">
        <v>8440.8035659696761</v>
      </c>
      <c r="CZ12" s="104"/>
      <c r="DA12" s="103">
        <v>8672.2999999999993</v>
      </c>
      <c r="DB12" s="104"/>
      <c r="DC12" s="103">
        <v>9085.1</v>
      </c>
      <c r="DD12" s="104"/>
      <c r="DE12" s="103">
        <v>9295.6307848927518</v>
      </c>
      <c r="DF12" s="104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</row>
    <row r="13" spans="1:129" ht="18" customHeight="1" x14ac:dyDescent="0.25">
      <c r="A13" s="10" t="s">
        <v>7</v>
      </c>
      <c r="B13" s="11">
        <v>2194.71</v>
      </c>
      <c r="C13" s="11">
        <v>2342.29</v>
      </c>
      <c r="D13" s="12">
        <v>2712.96</v>
      </c>
      <c r="E13" s="12">
        <v>3096.32</v>
      </c>
      <c r="F13" s="12">
        <v>3549.45</v>
      </c>
      <c r="G13" s="103">
        <v>4418.5</v>
      </c>
      <c r="H13" s="104"/>
      <c r="I13" s="103">
        <v>5056.12</v>
      </c>
      <c r="J13" s="104"/>
      <c r="K13" s="103">
        <v>5064.82</v>
      </c>
      <c r="L13" s="104"/>
      <c r="M13" s="103">
        <v>5118.9579999999987</v>
      </c>
      <c r="N13" s="104"/>
      <c r="O13" s="103">
        <v>5073.6919999999964</v>
      </c>
      <c r="P13" s="104"/>
      <c r="Q13" s="103">
        <v>5423.36</v>
      </c>
      <c r="R13" s="104"/>
      <c r="S13" s="103">
        <v>5360.62</v>
      </c>
      <c r="T13" s="104"/>
      <c r="U13" s="103">
        <v>5495.6749999999975</v>
      </c>
      <c r="V13" s="104"/>
      <c r="W13" s="103">
        <v>5505.3849999999975</v>
      </c>
      <c r="X13" s="104"/>
      <c r="Y13" s="103">
        <v>5732.6440000000002</v>
      </c>
      <c r="Z13" s="104"/>
      <c r="AA13" s="103">
        <v>5737.6680000000006</v>
      </c>
      <c r="AB13" s="104"/>
      <c r="AC13" s="103">
        <v>5750.4209999999985</v>
      </c>
      <c r="AD13" s="104"/>
      <c r="AE13" s="103">
        <v>5798.1269999999986</v>
      </c>
      <c r="AF13" s="104"/>
      <c r="AG13" s="103">
        <v>5840.2640000000001</v>
      </c>
      <c r="AH13" s="104"/>
      <c r="AI13" s="103">
        <v>6550.1390000000001</v>
      </c>
      <c r="AJ13" s="104"/>
      <c r="AK13" s="103">
        <v>6652.45</v>
      </c>
      <c r="AL13" s="104"/>
      <c r="AM13" s="103">
        <v>6778.79</v>
      </c>
      <c r="AN13" s="104"/>
      <c r="AO13" s="103">
        <v>6780.1</v>
      </c>
      <c r="AP13" s="104"/>
      <c r="AQ13" s="103">
        <v>6801</v>
      </c>
      <c r="AR13" s="104"/>
      <c r="AS13" s="103">
        <v>6754</v>
      </c>
      <c r="AT13" s="104"/>
      <c r="AU13" s="103">
        <v>6727.9</v>
      </c>
      <c r="AV13" s="104"/>
      <c r="AW13" s="103">
        <v>6961.5</v>
      </c>
      <c r="AX13" s="104"/>
      <c r="AY13" s="103">
        <v>6955.259</v>
      </c>
      <c r="AZ13" s="104"/>
      <c r="BA13" s="103">
        <v>6955.4639999999999</v>
      </c>
      <c r="BB13" s="104"/>
      <c r="BC13" s="103">
        <v>6908.57</v>
      </c>
      <c r="BD13" s="104"/>
      <c r="BE13" s="103">
        <v>7319.1370000000006</v>
      </c>
      <c r="BF13" s="104"/>
      <c r="BG13" s="103">
        <v>7321.9320000000025</v>
      </c>
      <c r="BH13" s="104"/>
      <c r="BI13" s="103">
        <v>8127.8639999999996</v>
      </c>
      <c r="BJ13" s="104"/>
      <c r="BK13" s="103">
        <v>8290.8799999999992</v>
      </c>
      <c r="BL13" s="104"/>
      <c r="BM13" s="103">
        <v>8206.2999999999993</v>
      </c>
      <c r="BN13" s="104"/>
      <c r="BO13" s="103">
        <v>8162.473</v>
      </c>
      <c r="BP13" s="104"/>
      <c r="BQ13" s="103">
        <v>8172.1330000000016</v>
      </c>
      <c r="BR13" s="104"/>
      <c r="BS13" s="103">
        <v>8184.9759999999997</v>
      </c>
      <c r="BT13" s="104"/>
      <c r="BU13" s="103">
        <v>8290.6840000000011</v>
      </c>
      <c r="BV13" s="104"/>
      <c r="BW13" s="103">
        <v>8265.9840000000004</v>
      </c>
      <c r="BX13" s="104"/>
      <c r="BY13" s="103">
        <v>8131.9</v>
      </c>
      <c r="BZ13" s="104"/>
      <c r="CA13" s="103">
        <v>8071.5219999999999</v>
      </c>
      <c r="CB13" s="104"/>
      <c r="CC13" s="103">
        <f>+'[204]TABLAS  EXTERNA'!W12</f>
        <v>8670.2040000000034</v>
      </c>
      <c r="CD13" s="104"/>
      <c r="CE13" s="103">
        <v>8595.5639999999985</v>
      </c>
      <c r="CF13" s="104"/>
      <c r="CG13" s="103">
        <f>+'[205]TABLAS  REV VICE'!AC23</f>
        <v>8494.5460000000003</v>
      </c>
      <c r="CH13" s="104"/>
      <c r="CI13" s="103">
        <f>+'[206]TABLAS  REV VICE '!AC23</f>
        <v>8432.4</v>
      </c>
      <c r="CJ13" s="104"/>
      <c r="CK13" s="103">
        <v>8510.7739999999994</v>
      </c>
      <c r="CL13" s="104"/>
      <c r="CM13" s="103">
        <v>8271.3430000000008</v>
      </c>
      <c r="CN13" s="104"/>
      <c r="CO13" s="103">
        <v>8324.8050000000021</v>
      </c>
      <c r="CP13" s="104"/>
      <c r="CQ13" s="103">
        <v>8372.1370000000006</v>
      </c>
      <c r="CR13" s="104"/>
      <c r="CS13" s="105">
        <v>9304.1919999999991</v>
      </c>
      <c r="CT13" s="106"/>
      <c r="CU13" s="105">
        <v>9020.5510000000031</v>
      </c>
      <c r="CV13" s="106"/>
      <c r="CW13" s="105">
        <v>8996.2240000000002</v>
      </c>
      <c r="CX13" s="106"/>
      <c r="CY13" s="105">
        <v>9286.246000000001</v>
      </c>
      <c r="CZ13" s="106"/>
      <c r="DA13" s="105">
        <v>9297.1480000000029</v>
      </c>
      <c r="DB13" s="106"/>
      <c r="DC13" s="105">
        <v>9369</v>
      </c>
      <c r="DD13" s="106"/>
      <c r="DE13" s="105">
        <v>9423.9140000000043</v>
      </c>
      <c r="DF13" s="106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</row>
    <row r="14" spans="1:129" ht="30.6" customHeight="1" thickBot="1" x14ac:dyDescent="0.3">
      <c r="A14" s="13" t="s">
        <v>8</v>
      </c>
      <c r="B14" s="14">
        <f>+B12+B13</f>
        <v>2980.69</v>
      </c>
      <c r="C14" s="14">
        <f>+C12+C13</f>
        <v>3677.12</v>
      </c>
      <c r="D14" s="14">
        <f>+D12+D13</f>
        <v>4819.7700000000004</v>
      </c>
      <c r="E14" s="14">
        <f>+E12+E13</f>
        <v>5748.99</v>
      </c>
      <c r="F14" s="14">
        <v>6417.02</v>
      </c>
      <c r="G14" s="107">
        <v>7458.0599999999995</v>
      </c>
      <c r="H14" s="108">
        <v>0</v>
      </c>
      <c r="I14" s="107">
        <v>8003.65</v>
      </c>
      <c r="J14" s="108">
        <v>0</v>
      </c>
      <c r="K14" s="107">
        <v>7952.1</v>
      </c>
      <c r="L14" s="108">
        <v>0</v>
      </c>
      <c r="M14" s="107">
        <v>7988.3407295611232</v>
      </c>
      <c r="N14" s="108">
        <v>0</v>
      </c>
      <c r="O14" s="107">
        <v>8017.1060772128021</v>
      </c>
      <c r="P14" s="108">
        <v>0</v>
      </c>
      <c r="Q14" s="107">
        <v>8682.827236756475</v>
      </c>
      <c r="R14" s="108">
        <v>0</v>
      </c>
      <c r="S14" s="107">
        <v>8596.1052231084504</v>
      </c>
      <c r="T14" s="108">
        <v>0</v>
      </c>
      <c r="U14" s="107">
        <v>8776.0446603169275</v>
      </c>
      <c r="V14" s="108">
        <v>0</v>
      </c>
      <c r="W14" s="107">
        <v>8843.8837710127991</v>
      </c>
      <c r="X14" s="108">
        <v>0</v>
      </c>
      <c r="Y14" s="107">
        <v>9194.5017552710178</v>
      </c>
      <c r="Z14" s="108">
        <v>0</v>
      </c>
      <c r="AA14" s="107">
        <v>9207.7722824363082</v>
      </c>
      <c r="AB14" s="108">
        <v>0</v>
      </c>
      <c r="AC14" s="107">
        <v>9326.8706132729531</v>
      </c>
      <c r="AD14" s="108">
        <v>0</v>
      </c>
      <c r="AE14" s="107">
        <v>9308.9408531692607</v>
      </c>
      <c r="AF14" s="108">
        <v>0</v>
      </c>
      <c r="AG14" s="107">
        <v>9769.6489919286541</v>
      </c>
      <c r="AH14" s="108">
        <v>0</v>
      </c>
      <c r="AI14" s="107">
        <v>10340.515969728442</v>
      </c>
      <c r="AJ14" s="108">
        <v>0</v>
      </c>
      <c r="AK14" s="107">
        <v>10571.55</v>
      </c>
      <c r="AL14" s="108">
        <v>0</v>
      </c>
      <c r="AM14" s="107">
        <v>10694.779999999999</v>
      </c>
      <c r="AN14" s="108">
        <v>0</v>
      </c>
      <c r="AO14" s="107">
        <v>10924.6</v>
      </c>
      <c r="AP14" s="108">
        <v>0</v>
      </c>
      <c r="AQ14" s="107">
        <v>11007.4</v>
      </c>
      <c r="AR14" s="108">
        <v>0</v>
      </c>
      <c r="AS14" s="107">
        <v>10988.2</v>
      </c>
      <c r="AT14" s="108">
        <v>0</v>
      </c>
      <c r="AU14" s="107">
        <v>11002.7</v>
      </c>
      <c r="AV14" s="108">
        <v>0</v>
      </c>
      <c r="AW14" s="107">
        <v>11474.7</v>
      </c>
      <c r="AX14" s="108">
        <v>0</v>
      </c>
      <c r="AY14" s="107">
        <v>11517.735000000001</v>
      </c>
      <c r="AZ14" s="108"/>
      <c r="BA14" s="107">
        <v>11606.800999999999</v>
      </c>
      <c r="BB14" s="108"/>
      <c r="BC14" s="107">
        <v>11647.833000000001</v>
      </c>
      <c r="BD14" s="108"/>
      <c r="BE14" s="107">
        <v>12148.999</v>
      </c>
      <c r="BF14" s="108"/>
      <c r="BG14" s="107">
        <v>12354.15289359296</v>
      </c>
      <c r="BH14" s="108"/>
      <c r="BI14" s="107">
        <v>13425.91186455539</v>
      </c>
      <c r="BJ14" s="108"/>
      <c r="BK14" s="107">
        <v>13989.225399661325</v>
      </c>
      <c r="BL14" s="108"/>
      <c r="BM14" s="107">
        <v>14309.163497634165</v>
      </c>
      <c r="BN14" s="108"/>
      <c r="BO14" s="107">
        <v>14655.272000000001</v>
      </c>
      <c r="BP14" s="108"/>
      <c r="BQ14" s="107">
        <v>15179.195000000007</v>
      </c>
      <c r="BR14" s="108"/>
      <c r="BS14" s="107">
        <v>15466.8</v>
      </c>
      <c r="BT14" s="108"/>
      <c r="BU14" s="107">
        <v>15679.201214751043</v>
      </c>
      <c r="BV14" s="108"/>
      <c r="BW14" s="107">
        <v>16057.573700000001</v>
      </c>
      <c r="BX14" s="108"/>
      <c r="BY14" s="107">
        <v>15727.2</v>
      </c>
      <c r="BZ14" s="108"/>
      <c r="CA14" s="107">
        <f>+CA12+CA13</f>
        <v>15618.722</v>
      </c>
      <c r="CB14" s="108"/>
      <c r="CC14" s="107">
        <v>16817.589945084525</v>
      </c>
      <c r="CD14" s="108"/>
      <c r="CE14" s="107">
        <v>16757.968222859581</v>
      </c>
      <c r="CF14" s="108"/>
      <c r="CG14" s="107">
        <v>16489.656721662897</v>
      </c>
      <c r="CH14" s="108"/>
      <c r="CI14" s="107">
        <v>16203.8</v>
      </c>
      <c r="CJ14" s="108"/>
      <c r="CK14" s="107">
        <v>16667.822269259636</v>
      </c>
      <c r="CL14" s="108"/>
      <c r="CM14" s="107">
        <v>16421.713</v>
      </c>
      <c r="CN14" s="108"/>
      <c r="CO14" s="107">
        <v>16486.334107478433</v>
      </c>
      <c r="CP14" s="108"/>
      <c r="CQ14" s="107">
        <v>16468.16573759836</v>
      </c>
      <c r="CR14" s="108"/>
      <c r="CS14" s="107">
        <f>+CS13+CS12</f>
        <v>17374.097279747835</v>
      </c>
      <c r="CT14" s="108"/>
      <c r="CU14" s="107">
        <f>+CU13+CU12</f>
        <v>17250.651000000005</v>
      </c>
      <c r="CV14" s="108"/>
      <c r="CW14" s="107">
        <f>+CW13+CW12</f>
        <v>17163.5392522646</v>
      </c>
      <c r="CX14" s="108"/>
      <c r="CY14" s="107">
        <f>+CY13+CY12</f>
        <v>17727.049565969675</v>
      </c>
      <c r="CZ14" s="108"/>
      <c r="DA14" s="107">
        <f>+DA13+DA12</f>
        <v>17969.448000000004</v>
      </c>
      <c r="DB14" s="108"/>
      <c r="DC14" s="107">
        <f>+DC13+DC12</f>
        <v>18454.099999999999</v>
      </c>
      <c r="DD14" s="108"/>
      <c r="DE14" s="107">
        <f>+DE13+DE12</f>
        <v>18719.544784892758</v>
      </c>
      <c r="DF14" s="108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</row>
    <row r="15" spans="1:129" ht="18.600000000000001" customHeight="1" thickTop="1" thickBot="1" x14ac:dyDescent="0.3">
      <c r="A15" s="8" t="s">
        <v>9</v>
      </c>
      <c r="B15" s="9" t="s">
        <v>10</v>
      </c>
      <c r="C15" s="9" t="s">
        <v>10</v>
      </c>
      <c r="D15" s="9" t="s">
        <v>10</v>
      </c>
      <c r="E15" s="9" t="s">
        <v>10</v>
      </c>
      <c r="F15" s="9" t="s">
        <v>10</v>
      </c>
      <c r="G15" s="101" t="s">
        <v>10</v>
      </c>
      <c r="H15" s="102"/>
      <c r="I15" s="101" t="s">
        <v>10</v>
      </c>
      <c r="J15" s="102"/>
      <c r="K15" s="101" t="s">
        <v>10</v>
      </c>
      <c r="L15" s="102"/>
      <c r="M15" s="101" t="s">
        <v>10</v>
      </c>
      <c r="N15" s="102"/>
      <c r="O15" s="101" t="s">
        <v>10</v>
      </c>
      <c r="P15" s="102"/>
      <c r="Q15" s="101" t="s">
        <v>10</v>
      </c>
      <c r="R15" s="102"/>
      <c r="S15" s="101" t="s">
        <v>10</v>
      </c>
      <c r="T15" s="102"/>
      <c r="U15" s="101" t="s">
        <v>10</v>
      </c>
      <c r="V15" s="102"/>
      <c r="W15" s="101" t="s">
        <v>10</v>
      </c>
      <c r="X15" s="102"/>
      <c r="Y15" s="101" t="s">
        <v>10</v>
      </c>
      <c r="Z15" s="102"/>
      <c r="AA15" s="101" t="s">
        <v>10</v>
      </c>
      <c r="AB15" s="102"/>
      <c r="AC15" s="101" t="s">
        <v>10</v>
      </c>
      <c r="AD15" s="102"/>
      <c r="AE15" s="101" t="s">
        <v>10</v>
      </c>
      <c r="AF15" s="102"/>
      <c r="AG15" s="101" t="s">
        <v>10</v>
      </c>
      <c r="AH15" s="102"/>
      <c r="AI15" s="101" t="s">
        <v>10</v>
      </c>
      <c r="AJ15" s="102"/>
      <c r="AK15" s="101" t="s">
        <v>10</v>
      </c>
      <c r="AL15" s="102"/>
      <c r="AM15" s="101" t="s">
        <v>10</v>
      </c>
      <c r="AN15" s="102"/>
      <c r="AO15" s="101" t="s">
        <v>10</v>
      </c>
      <c r="AP15" s="102"/>
      <c r="AQ15" s="101" t="s">
        <v>10</v>
      </c>
      <c r="AR15" s="102"/>
      <c r="AS15" s="101" t="s">
        <v>10</v>
      </c>
      <c r="AT15" s="102"/>
      <c r="AU15" s="101" t="s">
        <v>10</v>
      </c>
      <c r="AV15" s="102"/>
      <c r="AW15" s="101" t="s">
        <v>10</v>
      </c>
      <c r="AX15" s="102"/>
      <c r="AY15" s="101" t="s">
        <v>10</v>
      </c>
      <c r="AZ15" s="102"/>
      <c r="BA15" s="101" t="s">
        <v>10</v>
      </c>
      <c r="BB15" s="102"/>
      <c r="BC15" s="101" t="s">
        <v>10</v>
      </c>
      <c r="BD15" s="102"/>
      <c r="BE15" s="101" t="s">
        <v>10</v>
      </c>
      <c r="BF15" s="102"/>
      <c r="BG15" s="101" t="s">
        <v>10</v>
      </c>
      <c r="BH15" s="102"/>
      <c r="BI15" s="101" t="s">
        <v>10</v>
      </c>
      <c r="BJ15" s="102"/>
      <c r="BK15" s="101" t="s">
        <v>10</v>
      </c>
      <c r="BL15" s="102"/>
      <c r="BM15" s="101" t="s">
        <v>10</v>
      </c>
      <c r="BN15" s="102"/>
      <c r="BO15" s="101" t="s">
        <v>10</v>
      </c>
      <c r="BP15" s="102"/>
      <c r="BQ15" s="101" t="s">
        <v>10</v>
      </c>
      <c r="BR15" s="102"/>
      <c r="BS15" s="101" t="s">
        <v>10</v>
      </c>
      <c r="BT15" s="102"/>
      <c r="BU15" s="101" t="s">
        <v>10</v>
      </c>
      <c r="BV15" s="102"/>
      <c r="BW15" s="101" t="s">
        <v>10</v>
      </c>
      <c r="BX15" s="102"/>
      <c r="BY15" s="101" t="s">
        <v>10</v>
      </c>
      <c r="BZ15" s="102"/>
      <c r="CA15" s="101" t="s">
        <v>10</v>
      </c>
      <c r="CB15" s="102"/>
      <c r="CC15" s="101" t="s">
        <v>10</v>
      </c>
      <c r="CD15" s="102"/>
      <c r="CE15" s="101" t="s">
        <v>10</v>
      </c>
      <c r="CF15" s="102"/>
      <c r="CG15" s="101" t="s">
        <v>10</v>
      </c>
      <c r="CH15" s="102"/>
      <c r="CI15" s="101" t="s">
        <v>10</v>
      </c>
      <c r="CJ15" s="102"/>
      <c r="CK15" s="101" t="s">
        <v>10</v>
      </c>
      <c r="CL15" s="102"/>
      <c r="CM15" s="101" t="s">
        <v>10</v>
      </c>
      <c r="CN15" s="102"/>
      <c r="CO15" s="101" t="s">
        <v>10</v>
      </c>
      <c r="CP15" s="102"/>
      <c r="CQ15" s="101" t="s">
        <v>10</v>
      </c>
      <c r="CR15" s="102"/>
      <c r="CS15" s="101" t="s">
        <v>10</v>
      </c>
      <c r="CT15" s="102"/>
      <c r="CU15" s="101" t="s">
        <v>10</v>
      </c>
      <c r="CV15" s="102"/>
      <c r="CW15" s="101" t="s">
        <v>10</v>
      </c>
      <c r="CX15" s="102"/>
      <c r="CY15" s="101" t="s">
        <v>10</v>
      </c>
      <c r="CZ15" s="102"/>
      <c r="DA15" s="101" t="s">
        <v>10</v>
      </c>
      <c r="DB15" s="102"/>
      <c r="DC15" s="101" t="s">
        <v>10</v>
      </c>
      <c r="DD15" s="102"/>
      <c r="DE15" s="101" t="s">
        <v>10</v>
      </c>
      <c r="DF15" s="102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</row>
    <row r="16" spans="1:129" ht="18" customHeight="1" thickTop="1" x14ac:dyDescent="0.25">
      <c r="A16" s="10" t="s">
        <v>11</v>
      </c>
      <c r="B16" s="15">
        <f>+B12/$B$14</f>
        <v>0.26369062197008075</v>
      </c>
      <c r="C16" s="15">
        <f>+C12/$C$14</f>
        <v>0.36300963797754765</v>
      </c>
      <c r="D16" s="15">
        <f>+D12/$D$14</f>
        <v>0.43711836871883925</v>
      </c>
      <c r="E16" s="15">
        <f>+E12/$E$14</f>
        <v>0.46141496158455664</v>
      </c>
      <c r="F16" s="15">
        <v>0.44686941913847861</v>
      </c>
      <c r="G16" s="109">
        <v>0.40755370699618937</v>
      </c>
      <c r="H16" s="110">
        <v>0</v>
      </c>
      <c r="I16" s="109">
        <v>0.36827322534093826</v>
      </c>
      <c r="J16" s="110">
        <v>0</v>
      </c>
      <c r="K16" s="111">
        <v>0.3630839652418858</v>
      </c>
      <c r="L16" s="112">
        <v>0</v>
      </c>
      <c r="M16" s="111">
        <v>0.35919633709950277</v>
      </c>
      <c r="N16" s="112">
        <v>0</v>
      </c>
      <c r="O16" s="111">
        <v>0.36714171533528001</v>
      </c>
      <c r="P16" s="112">
        <v>0</v>
      </c>
      <c r="Q16" s="111">
        <v>0.37539238635986844</v>
      </c>
      <c r="R16" s="112">
        <v>0</v>
      </c>
      <c r="S16" s="111">
        <v>0.37638967173303889</v>
      </c>
      <c r="T16" s="112">
        <v>0</v>
      </c>
      <c r="U16" s="111">
        <v>0.37378680114857882</v>
      </c>
      <c r="V16" s="112">
        <v>0</v>
      </c>
      <c r="W16" s="111">
        <v>0.37749238427977189</v>
      </c>
      <c r="X16" s="112">
        <v>0</v>
      </c>
      <c r="Y16" s="111">
        <v>0.37651390444146748</v>
      </c>
      <c r="Z16" s="112">
        <v>0</v>
      </c>
      <c r="AA16" s="111">
        <v>0.37686686594709567</v>
      </c>
      <c r="AB16" s="112">
        <v>0</v>
      </c>
      <c r="AC16" s="111">
        <v>0.38345654845724492</v>
      </c>
      <c r="AD16" s="112">
        <v>0</v>
      </c>
      <c r="AE16" s="111">
        <v>0.37714428618095613</v>
      </c>
      <c r="AF16" s="112">
        <v>0</v>
      </c>
      <c r="AG16" s="111">
        <v>0.40220329258246396</v>
      </c>
      <c r="AH16" s="112">
        <v>0</v>
      </c>
      <c r="AI16" s="111">
        <v>0.36655588375131948</v>
      </c>
      <c r="AJ16" s="112">
        <v>0</v>
      </c>
      <c r="AK16" s="111">
        <v>0.37072141738912462</v>
      </c>
      <c r="AL16" s="112">
        <v>0</v>
      </c>
      <c r="AM16" s="111">
        <v>0.36615900467330792</v>
      </c>
      <c r="AN16" s="112">
        <v>0</v>
      </c>
      <c r="AO16" s="111">
        <v>0.37937315782728886</v>
      </c>
      <c r="AP16" s="112">
        <v>0</v>
      </c>
      <c r="AQ16" s="111">
        <v>0.38214292203426786</v>
      </c>
      <c r="AR16" s="112">
        <v>0</v>
      </c>
      <c r="AS16" s="111">
        <v>0.38534063813909464</v>
      </c>
      <c r="AT16" s="112">
        <v>0</v>
      </c>
      <c r="AU16" s="111">
        <v>0.38852281712670528</v>
      </c>
      <c r="AV16" s="112">
        <v>0</v>
      </c>
      <c r="AW16" s="111">
        <v>0.39331747235221831</v>
      </c>
      <c r="AX16" s="112">
        <v>0</v>
      </c>
      <c r="AY16" s="111">
        <v>0.39612614806643837</v>
      </c>
      <c r="AZ16" s="112">
        <v>0</v>
      </c>
      <c r="BA16" s="111">
        <v>0.40074237509542904</v>
      </c>
      <c r="BB16" s="112">
        <v>0</v>
      </c>
      <c r="BC16" s="111">
        <v>0.40687937404322327</v>
      </c>
      <c r="BD16" s="112">
        <v>0</v>
      </c>
      <c r="BE16" s="111">
        <v>0.3975522592437451</v>
      </c>
      <c r="BF16" s="112">
        <v>0</v>
      </c>
      <c r="BG16" s="111">
        <v>0.40733030722023345</v>
      </c>
      <c r="BH16" s="112">
        <v>0</v>
      </c>
      <c r="BI16" s="111">
        <v>0.39461363354710505</v>
      </c>
      <c r="BJ16" s="112">
        <v>0</v>
      </c>
      <c r="BK16" s="111">
        <v>0.40733816468489253</v>
      </c>
      <c r="BL16" s="112">
        <v>0</v>
      </c>
      <c r="BM16" s="111">
        <v>0.42650036800845803</v>
      </c>
      <c r="BN16" s="112">
        <v>0</v>
      </c>
      <c r="BO16" s="111">
        <v>0.4430350388583712</v>
      </c>
      <c r="BP16" s="112">
        <v>0</v>
      </c>
      <c r="BQ16" s="111">
        <v>0.46162276721525752</v>
      </c>
      <c r="BR16" s="112">
        <v>0</v>
      </c>
      <c r="BS16" s="111">
        <v>0.47080016551581461</v>
      </c>
      <c r="BT16" s="112">
        <v>0</v>
      </c>
      <c r="BU16" s="111">
        <v>0.47123046088597303</v>
      </c>
      <c r="BV16" s="112">
        <v>0</v>
      </c>
      <c r="BW16" s="111">
        <v>0.48522833184941261</v>
      </c>
      <c r="BX16" s="112">
        <v>0</v>
      </c>
      <c r="BY16" s="111">
        <v>0.48294038353934582</v>
      </c>
      <c r="BZ16" s="112">
        <v>0</v>
      </c>
      <c r="CA16" s="111">
        <v>0.49863771011095348</v>
      </c>
      <c r="CB16" s="112">
        <v>0</v>
      </c>
      <c r="CC16" s="111">
        <v>0.48445621350554174</v>
      </c>
      <c r="CD16" s="112">
        <v>0</v>
      </c>
      <c r="CE16" s="111">
        <v>0.48707600553420483</v>
      </c>
      <c r="CF16" s="112">
        <v>0</v>
      </c>
      <c r="CG16" s="111">
        <v>0.48485610444270255</v>
      </c>
      <c r="CH16" s="112">
        <v>0</v>
      </c>
      <c r="CI16" s="111">
        <v>0.47960354978461844</v>
      </c>
      <c r="CJ16" s="112">
        <v>0</v>
      </c>
      <c r="CK16" s="111">
        <v>0.48938896380624541</v>
      </c>
      <c r="CL16" s="112">
        <v>0</v>
      </c>
      <c r="CM16" s="111">
        <v>0.49631667536754498</v>
      </c>
      <c r="CN16" s="112">
        <v>0</v>
      </c>
      <c r="CO16" s="111">
        <v>0.4950481443765139</v>
      </c>
      <c r="CP16" s="112"/>
      <c r="CQ16" s="111">
        <v>0.49161690904739747</v>
      </c>
      <c r="CR16" s="112"/>
      <c r="CS16" s="111">
        <v>0.46447911219851074</v>
      </c>
      <c r="CT16" s="112"/>
      <c r="CU16" s="111">
        <v>0.47708924144369957</v>
      </c>
      <c r="CV16" s="112"/>
      <c r="CW16" s="111">
        <v>0.47585262760924935</v>
      </c>
      <c r="CX16" s="112"/>
      <c r="CY16" s="111">
        <v>0.47615388756927424</v>
      </c>
      <c r="CZ16" s="112"/>
      <c r="DA16" s="111">
        <v>0.48261360059585567</v>
      </c>
      <c r="DB16" s="112"/>
      <c r="DC16" s="111">
        <v>0.49230794240846215</v>
      </c>
      <c r="DD16" s="112"/>
      <c r="DE16" s="111">
        <v>0.49657354875395304</v>
      </c>
      <c r="DF16" s="112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</row>
    <row r="17" spans="1:129" ht="18.600000000000001" customHeight="1" thickBot="1" x14ac:dyDescent="0.3">
      <c r="A17" s="17" t="s">
        <v>12</v>
      </c>
      <c r="B17" s="15">
        <f>+B13/$B$14</f>
        <v>0.73630937802991925</v>
      </c>
      <c r="C17" s="15">
        <f>+C13/$C$14</f>
        <v>0.63699036202245241</v>
      </c>
      <c r="D17" s="15">
        <f>+D13/$D$14</f>
        <v>0.56288163128116064</v>
      </c>
      <c r="E17" s="15">
        <f>+E13/$E$14</f>
        <v>0.53858503841544347</v>
      </c>
      <c r="F17" s="15">
        <v>0.55313058086152134</v>
      </c>
      <c r="G17" s="109">
        <v>0.59244629300381069</v>
      </c>
      <c r="H17" s="110">
        <v>0</v>
      </c>
      <c r="I17" s="109">
        <v>0.6317267746590618</v>
      </c>
      <c r="J17" s="110">
        <v>0</v>
      </c>
      <c r="K17" s="111">
        <v>0.63691603475811409</v>
      </c>
      <c r="L17" s="112">
        <v>0</v>
      </c>
      <c r="M17" s="111">
        <v>0.64080366290049728</v>
      </c>
      <c r="N17" s="112">
        <v>0</v>
      </c>
      <c r="O17" s="111">
        <v>0.63285828466472005</v>
      </c>
      <c r="P17" s="112">
        <v>0</v>
      </c>
      <c r="Q17" s="111">
        <v>0.62460761364013162</v>
      </c>
      <c r="R17" s="112">
        <v>0</v>
      </c>
      <c r="S17" s="111">
        <v>0.62361032826696117</v>
      </c>
      <c r="T17" s="112">
        <v>0</v>
      </c>
      <c r="U17" s="111">
        <v>0.62621319885142124</v>
      </c>
      <c r="V17" s="112">
        <v>0</v>
      </c>
      <c r="W17" s="111">
        <v>0.62250761572022817</v>
      </c>
      <c r="X17" s="112">
        <v>0</v>
      </c>
      <c r="Y17" s="111">
        <v>0.6234860955585324</v>
      </c>
      <c r="Z17" s="112">
        <v>0</v>
      </c>
      <c r="AA17" s="111">
        <v>0.62313313405290427</v>
      </c>
      <c r="AB17" s="112">
        <v>0</v>
      </c>
      <c r="AC17" s="111">
        <v>0.61654345154275503</v>
      </c>
      <c r="AD17" s="112">
        <v>0</v>
      </c>
      <c r="AE17" s="111">
        <v>0.62285571381904381</v>
      </c>
      <c r="AF17" s="112">
        <v>0</v>
      </c>
      <c r="AG17" s="111">
        <v>0.5977967074175361</v>
      </c>
      <c r="AH17" s="112">
        <v>0</v>
      </c>
      <c r="AI17" s="111">
        <v>0.63344411624868047</v>
      </c>
      <c r="AJ17" s="112">
        <v>0</v>
      </c>
      <c r="AK17" s="111">
        <v>0.62927858261087544</v>
      </c>
      <c r="AL17" s="112">
        <v>0</v>
      </c>
      <c r="AM17" s="111">
        <v>0.63384099532669214</v>
      </c>
      <c r="AN17" s="112">
        <v>0</v>
      </c>
      <c r="AO17" s="111">
        <v>0.62062684217271114</v>
      </c>
      <c r="AP17" s="112">
        <v>0</v>
      </c>
      <c r="AQ17" s="111">
        <v>0.61785707796573219</v>
      </c>
      <c r="AR17" s="112">
        <v>0</v>
      </c>
      <c r="AS17" s="111">
        <v>0.61465936186090531</v>
      </c>
      <c r="AT17" s="112">
        <v>0</v>
      </c>
      <c r="AU17" s="111">
        <v>0.61147718287329467</v>
      </c>
      <c r="AV17" s="112">
        <v>0</v>
      </c>
      <c r="AW17" s="111">
        <v>0.60668252764778163</v>
      </c>
      <c r="AX17" s="112">
        <v>0</v>
      </c>
      <c r="AY17" s="111">
        <v>0.60387385193356158</v>
      </c>
      <c r="AZ17" s="112">
        <v>0</v>
      </c>
      <c r="BA17" s="111">
        <v>0.59925762490457102</v>
      </c>
      <c r="BB17" s="112">
        <v>0</v>
      </c>
      <c r="BC17" s="111">
        <v>0.59312062595677661</v>
      </c>
      <c r="BD17" s="112">
        <v>0</v>
      </c>
      <c r="BE17" s="111">
        <v>0.60244774075625496</v>
      </c>
      <c r="BF17" s="112">
        <v>0</v>
      </c>
      <c r="BG17" s="111">
        <v>0.59266969277976644</v>
      </c>
      <c r="BH17" s="112">
        <v>0</v>
      </c>
      <c r="BI17" s="111">
        <v>0.60538636645289501</v>
      </c>
      <c r="BJ17" s="112">
        <v>0</v>
      </c>
      <c r="BK17" s="111">
        <v>0.59266183531510752</v>
      </c>
      <c r="BL17" s="112">
        <v>0</v>
      </c>
      <c r="BM17" s="111">
        <v>0.57349963199154197</v>
      </c>
      <c r="BN17" s="112">
        <v>0</v>
      </c>
      <c r="BO17" s="111">
        <v>0.55696496114162874</v>
      </c>
      <c r="BP17" s="112">
        <v>0</v>
      </c>
      <c r="BQ17" s="111">
        <v>0.53837723278474237</v>
      </c>
      <c r="BR17" s="112">
        <v>0</v>
      </c>
      <c r="BS17" s="111">
        <v>0.52919647244420309</v>
      </c>
      <c r="BT17" s="112">
        <v>0</v>
      </c>
      <c r="BU17" s="111">
        <v>0.52876953911402702</v>
      </c>
      <c r="BV17" s="112">
        <v>0</v>
      </c>
      <c r="BW17" s="111">
        <v>0.51477166815058739</v>
      </c>
      <c r="BX17" s="112">
        <v>0</v>
      </c>
      <c r="BY17" s="111">
        <v>0.51705961646065413</v>
      </c>
      <c r="BZ17" s="112">
        <v>0</v>
      </c>
      <c r="CA17" s="111">
        <v>0.50136228988904652</v>
      </c>
      <c r="CB17" s="112">
        <v>0</v>
      </c>
      <c r="CC17" s="111">
        <v>0.5155437864944582</v>
      </c>
      <c r="CD17" s="112">
        <v>0</v>
      </c>
      <c r="CE17" s="111">
        <v>0.51292399446579517</v>
      </c>
      <c r="CF17" s="112">
        <v>0</v>
      </c>
      <c r="CG17" s="111">
        <v>0.51514389555729745</v>
      </c>
      <c r="CH17" s="112">
        <v>0</v>
      </c>
      <c r="CI17" s="111">
        <v>0.52039645021538161</v>
      </c>
      <c r="CJ17" s="112">
        <v>0</v>
      </c>
      <c r="CK17" s="111">
        <v>0.51061103619375448</v>
      </c>
      <c r="CL17" s="112">
        <v>0</v>
      </c>
      <c r="CM17" s="111">
        <v>0.50368332463245469</v>
      </c>
      <c r="CN17" s="112">
        <v>0</v>
      </c>
      <c r="CO17" s="111">
        <v>0.50495185562348599</v>
      </c>
      <c r="CP17" s="112"/>
      <c r="CQ17" s="111">
        <v>0.50838309095260259</v>
      </c>
      <c r="CR17" s="112"/>
      <c r="CS17" s="111">
        <v>0.53552088780148921</v>
      </c>
      <c r="CT17" s="112"/>
      <c r="CU17" s="111">
        <v>0.52291075855630031</v>
      </c>
      <c r="CV17" s="112"/>
      <c r="CW17" s="111">
        <v>0.52414737239075071</v>
      </c>
      <c r="CX17" s="112"/>
      <c r="CY17" s="111">
        <v>0.52384611243072587</v>
      </c>
      <c r="CZ17" s="112"/>
      <c r="DA17" s="111">
        <v>0.51738639940414421</v>
      </c>
      <c r="DB17" s="112"/>
      <c r="DC17" s="111">
        <v>0.50769205759153802</v>
      </c>
      <c r="DD17" s="112"/>
      <c r="DE17" s="111">
        <v>0.50342645124604679</v>
      </c>
      <c r="DF17" s="11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</row>
    <row r="18" spans="1:129" ht="18.600000000000001" customHeight="1" thickTop="1" thickBot="1" x14ac:dyDescent="0.3">
      <c r="A18" s="8" t="s">
        <v>13</v>
      </c>
      <c r="B18" s="9" t="s">
        <v>10</v>
      </c>
      <c r="C18" s="9" t="s">
        <v>10</v>
      </c>
      <c r="D18" s="9" t="s">
        <v>10</v>
      </c>
      <c r="E18" s="9" t="s">
        <v>10</v>
      </c>
      <c r="F18" s="9" t="s">
        <v>10</v>
      </c>
      <c r="G18" s="101" t="s">
        <v>10</v>
      </c>
      <c r="H18" s="102"/>
      <c r="I18" s="101" t="s">
        <v>10</v>
      </c>
      <c r="J18" s="102"/>
      <c r="K18" s="101" t="s">
        <v>10</v>
      </c>
      <c r="L18" s="102"/>
      <c r="M18" s="101" t="s">
        <v>10</v>
      </c>
      <c r="N18" s="102"/>
      <c r="O18" s="101" t="s">
        <v>10</v>
      </c>
      <c r="P18" s="102"/>
      <c r="Q18" s="101" t="s">
        <v>10</v>
      </c>
      <c r="R18" s="102"/>
      <c r="S18" s="101" t="s">
        <v>10</v>
      </c>
      <c r="T18" s="102"/>
      <c r="U18" s="101" t="s">
        <v>10</v>
      </c>
      <c r="V18" s="102"/>
      <c r="W18" s="101" t="s">
        <v>10</v>
      </c>
      <c r="X18" s="102"/>
      <c r="Y18" s="101" t="s">
        <v>10</v>
      </c>
      <c r="Z18" s="102"/>
      <c r="AA18" s="101" t="s">
        <v>10</v>
      </c>
      <c r="AB18" s="102"/>
      <c r="AC18" s="101" t="s">
        <v>10</v>
      </c>
      <c r="AD18" s="102"/>
      <c r="AE18" s="101" t="s">
        <v>10</v>
      </c>
      <c r="AF18" s="102"/>
      <c r="AG18" s="101" t="s">
        <v>10</v>
      </c>
      <c r="AH18" s="102"/>
      <c r="AI18" s="101" t="s">
        <v>10</v>
      </c>
      <c r="AJ18" s="102"/>
      <c r="AK18" s="101" t="s">
        <v>10</v>
      </c>
      <c r="AL18" s="102"/>
      <c r="AM18" s="101" t="s">
        <v>10</v>
      </c>
      <c r="AN18" s="102"/>
      <c r="AO18" s="101" t="s">
        <v>10</v>
      </c>
      <c r="AP18" s="102"/>
      <c r="AQ18" s="101" t="s">
        <v>10</v>
      </c>
      <c r="AR18" s="102"/>
      <c r="AS18" s="101" t="s">
        <v>10</v>
      </c>
      <c r="AT18" s="102"/>
      <c r="AU18" s="101" t="s">
        <v>10</v>
      </c>
      <c r="AV18" s="102"/>
      <c r="AW18" s="101" t="s">
        <v>10</v>
      </c>
      <c r="AX18" s="102"/>
      <c r="AY18" s="101" t="s">
        <v>10</v>
      </c>
      <c r="AZ18" s="102"/>
      <c r="BA18" s="101" t="s">
        <v>10</v>
      </c>
      <c r="BB18" s="102"/>
      <c r="BC18" s="101" t="s">
        <v>10</v>
      </c>
      <c r="BD18" s="102"/>
      <c r="BE18" s="101" t="s">
        <v>10</v>
      </c>
      <c r="BF18" s="102"/>
      <c r="BG18" s="101" t="s">
        <v>10</v>
      </c>
      <c r="BH18" s="102"/>
      <c r="BI18" s="101" t="s">
        <v>10</v>
      </c>
      <c r="BJ18" s="102"/>
      <c r="BK18" s="101" t="s">
        <v>10</v>
      </c>
      <c r="BL18" s="102"/>
      <c r="BM18" s="101" t="s">
        <v>10</v>
      </c>
      <c r="BN18" s="102"/>
      <c r="BO18" s="101" t="s">
        <v>10</v>
      </c>
      <c r="BP18" s="102"/>
      <c r="BQ18" s="101" t="s">
        <v>10</v>
      </c>
      <c r="BR18" s="102"/>
      <c r="BS18" s="101" t="s">
        <v>10</v>
      </c>
      <c r="BT18" s="102"/>
      <c r="BU18" s="101" t="s">
        <v>10</v>
      </c>
      <c r="BV18" s="102"/>
      <c r="BW18" s="101" t="s">
        <v>10</v>
      </c>
      <c r="BX18" s="102"/>
      <c r="BY18" s="101" t="s">
        <v>10</v>
      </c>
      <c r="BZ18" s="102"/>
      <c r="CA18" s="101" t="s">
        <v>10</v>
      </c>
      <c r="CB18" s="102"/>
      <c r="CC18" s="101" t="s">
        <v>10</v>
      </c>
      <c r="CD18" s="102"/>
      <c r="CE18" s="101" t="s">
        <v>10</v>
      </c>
      <c r="CF18" s="102"/>
      <c r="CG18" s="101" t="s">
        <v>10</v>
      </c>
      <c r="CH18" s="102"/>
      <c r="CI18" s="101" t="s">
        <v>10</v>
      </c>
      <c r="CJ18" s="102"/>
      <c r="CK18" s="101" t="s">
        <v>10</v>
      </c>
      <c r="CL18" s="102"/>
      <c r="CM18" s="101" t="s">
        <v>10</v>
      </c>
      <c r="CN18" s="102"/>
      <c r="CO18" s="101" t="s">
        <v>10</v>
      </c>
      <c r="CP18" s="102"/>
      <c r="CQ18" s="101" t="s">
        <v>10</v>
      </c>
      <c r="CR18" s="102"/>
      <c r="CS18" s="101" t="s">
        <v>10</v>
      </c>
      <c r="CT18" s="102"/>
      <c r="CU18" s="101" t="s">
        <v>10</v>
      </c>
      <c r="CV18" s="102"/>
      <c r="CW18" s="101" t="s">
        <v>10</v>
      </c>
      <c r="CX18" s="102"/>
      <c r="CY18" s="101" t="s">
        <v>10</v>
      </c>
      <c r="CZ18" s="102"/>
      <c r="DA18" s="101" t="s">
        <v>10</v>
      </c>
      <c r="DB18" s="102"/>
      <c r="DC18" s="101" t="s">
        <v>10</v>
      </c>
      <c r="DD18" s="102"/>
      <c r="DE18" s="101" t="s">
        <v>10</v>
      </c>
      <c r="DF18" s="10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</row>
    <row r="19" spans="1:129" ht="18" customHeight="1" thickTop="1" x14ac:dyDescent="0.25">
      <c r="A19" s="10" t="s">
        <v>14</v>
      </c>
      <c r="B19" s="15">
        <v>0.26369062197008075</v>
      </c>
      <c r="C19" s="15">
        <v>0.36</v>
      </c>
      <c r="D19" s="15">
        <v>0.43</v>
      </c>
      <c r="E19" s="16">
        <v>0.46</v>
      </c>
      <c r="F19" s="16">
        <v>0.43</v>
      </c>
      <c r="G19" s="111">
        <v>0.36</v>
      </c>
      <c r="H19" s="112"/>
      <c r="I19" s="111">
        <v>0.31</v>
      </c>
      <c r="J19" s="112"/>
      <c r="K19" s="109">
        <v>0.32</v>
      </c>
      <c r="L19" s="110"/>
      <c r="M19" s="109">
        <v>0.35677192232605076</v>
      </c>
      <c r="N19" s="110"/>
      <c r="O19" s="113">
        <v>0.30413901386149694</v>
      </c>
      <c r="P19" s="114"/>
      <c r="Q19" s="109">
        <v>0.32475679914921934</v>
      </c>
      <c r="R19" s="110"/>
      <c r="S19" s="109">
        <v>0.32177938280385143</v>
      </c>
      <c r="T19" s="110"/>
      <c r="U19" s="109">
        <v>0.320353172878799</v>
      </c>
      <c r="V19" s="110"/>
      <c r="W19" s="109">
        <v>0.32446848696752639</v>
      </c>
      <c r="X19" s="110"/>
      <c r="Y19" s="109">
        <v>0.325566393049327</v>
      </c>
      <c r="Z19" s="110"/>
      <c r="AA19" s="109">
        <v>0.32922905002912362</v>
      </c>
      <c r="AB19" s="110"/>
      <c r="AC19" s="109">
        <v>0.33798170407284944</v>
      </c>
      <c r="AD19" s="110"/>
      <c r="AE19" s="109">
        <v>0.33949541162110908</v>
      </c>
      <c r="AF19" s="110"/>
      <c r="AG19" s="109">
        <v>0.36638102706854919</v>
      </c>
      <c r="AH19" s="110"/>
      <c r="AI19" s="109">
        <v>0.33271086127588173</v>
      </c>
      <c r="AJ19" s="110"/>
      <c r="AK19" s="119">
        <v>0.33800000000000002</v>
      </c>
      <c r="AL19" s="120"/>
      <c r="AM19" s="117">
        <v>0.34200000000000003</v>
      </c>
      <c r="AN19" s="112"/>
      <c r="AO19" s="117">
        <v>0.35199999999999998</v>
      </c>
      <c r="AP19" s="112"/>
      <c r="AQ19" s="117">
        <v>0.35499999999999998</v>
      </c>
      <c r="AR19" s="112"/>
      <c r="AS19" s="117">
        <v>0.376</v>
      </c>
      <c r="AT19" s="112"/>
      <c r="AU19" s="111">
        <v>0.38</v>
      </c>
      <c r="AV19" s="118"/>
      <c r="AW19" s="117">
        <v>0.38800000000000001</v>
      </c>
      <c r="AX19" s="112"/>
      <c r="AY19" s="115">
        <v>0.39146082107289332</v>
      </c>
      <c r="AZ19" s="116"/>
      <c r="BA19" s="115">
        <v>0.39615566769861915</v>
      </c>
      <c r="BB19" s="116"/>
      <c r="BC19" s="115">
        <v>0.40230885885029932</v>
      </c>
      <c r="BD19" s="116"/>
      <c r="BE19" s="115">
        <v>0.39321157241020438</v>
      </c>
      <c r="BF19" s="116"/>
      <c r="BG19" s="115">
        <v>0.40306002938143515</v>
      </c>
      <c r="BH19" s="116"/>
      <c r="BI19" s="115">
        <v>0.37997709985694283</v>
      </c>
      <c r="BJ19" s="116"/>
      <c r="BK19" s="115">
        <v>0.39305233970029552</v>
      </c>
      <c r="BL19" s="116"/>
      <c r="BM19" s="115">
        <v>0.3955268950636005</v>
      </c>
      <c r="BN19" s="116"/>
      <c r="BO19" s="115">
        <v>0.41293713618185324</v>
      </c>
      <c r="BP19" s="116"/>
      <c r="BQ19" s="115">
        <v>0.42655694191951554</v>
      </c>
      <c r="BR19" s="116"/>
      <c r="BS19" s="115">
        <v>0.43676851479489637</v>
      </c>
      <c r="BT19" s="116"/>
      <c r="BU19" s="115">
        <v>0.43008751297754599</v>
      </c>
      <c r="BV19" s="116"/>
      <c r="BW19" s="115">
        <v>0.42499999999999999</v>
      </c>
      <c r="BX19" s="116"/>
      <c r="BY19" s="115">
        <v>0.42368152270191795</v>
      </c>
      <c r="BZ19" s="116"/>
      <c r="CA19" s="115">
        <v>0.39200000000000002</v>
      </c>
      <c r="CB19" s="116"/>
      <c r="CC19" s="115">
        <v>0.36948572721392797</v>
      </c>
      <c r="CD19" s="116"/>
      <c r="CE19" s="115">
        <v>0.37112512823826005</v>
      </c>
      <c r="CF19" s="116"/>
      <c r="CG19" s="115">
        <v>0.36846774281849787</v>
      </c>
      <c r="CH19" s="116"/>
      <c r="CI19" s="115">
        <v>0.36360397914331455</v>
      </c>
      <c r="CJ19" s="116"/>
      <c r="CK19" s="115">
        <v>0.37027032687900957</v>
      </c>
      <c r="CL19" s="116"/>
      <c r="CM19" s="115">
        <v>0.37852249083839662</v>
      </c>
      <c r="CN19" s="116"/>
      <c r="CO19" s="115">
        <v>0.38105173247990654</v>
      </c>
      <c r="CP19" s="116"/>
      <c r="CQ19" s="115">
        <v>0.37728092493973203</v>
      </c>
      <c r="CR19" s="116"/>
      <c r="CS19" s="115">
        <v>0.36127882777165321</v>
      </c>
      <c r="CT19" s="116"/>
      <c r="CU19" s="115">
        <v>0.36371010923734598</v>
      </c>
      <c r="CV19" s="116"/>
      <c r="CW19" s="115">
        <v>0.36209420969524536</v>
      </c>
      <c r="CX19" s="116"/>
      <c r="CY19" s="115">
        <v>0.35768029327186268</v>
      </c>
      <c r="CZ19" s="116"/>
      <c r="DA19" s="115">
        <v>0.36573374552935906</v>
      </c>
      <c r="DB19" s="116"/>
      <c r="DC19" s="115">
        <v>0.38002999999999998</v>
      </c>
      <c r="DD19" s="116"/>
      <c r="DE19" s="115">
        <v>0.38716915776766014</v>
      </c>
      <c r="DF19" s="116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</row>
    <row r="20" spans="1:129" ht="18.600000000000001" customHeight="1" thickBot="1" x14ac:dyDescent="0.3">
      <c r="A20" s="17" t="s">
        <v>15</v>
      </c>
      <c r="B20" s="21">
        <v>0.73630937802991925</v>
      </c>
      <c r="C20" s="21">
        <v>0.64</v>
      </c>
      <c r="D20" s="21">
        <v>0.56999999999999995</v>
      </c>
      <c r="E20" s="22">
        <v>0.54</v>
      </c>
      <c r="F20" s="22">
        <v>0.56999999999999995</v>
      </c>
      <c r="G20" s="121">
        <v>0.64</v>
      </c>
      <c r="H20" s="122"/>
      <c r="I20" s="121">
        <v>0.69</v>
      </c>
      <c r="J20" s="122"/>
      <c r="K20" s="121">
        <v>0.68</v>
      </c>
      <c r="L20" s="122"/>
      <c r="M20" s="123">
        <v>0.64322807767394918</v>
      </c>
      <c r="N20" s="124"/>
      <c r="O20" s="125">
        <v>0.695860986138503</v>
      </c>
      <c r="P20" s="126"/>
      <c r="Q20" s="123">
        <v>0.67524320085078071</v>
      </c>
      <c r="R20" s="124"/>
      <c r="S20" s="123">
        <v>0.67822061719614857</v>
      </c>
      <c r="T20" s="124"/>
      <c r="U20" s="123">
        <v>0.67964682712120106</v>
      </c>
      <c r="V20" s="124"/>
      <c r="W20" s="123">
        <v>0.67553151303247361</v>
      </c>
      <c r="X20" s="124"/>
      <c r="Y20" s="123">
        <v>0.674433606950673</v>
      </c>
      <c r="Z20" s="124"/>
      <c r="AA20" s="123">
        <v>0.67077094997087627</v>
      </c>
      <c r="AB20" s="124"/>
      <c r="AC20" s="123">
        <v>0.66201829592715045</v>
      </c>
      <c r="AD20" s="124"/>
      <c r="AE20" s="123">
        <v>0.66050458837889103</v>
      </c>
      <c r="AF20" s="124"/>
      <c r="AG20" s="109">
        <v>0.63361897293145075</v>
      </c>
      <c r="AH20" s="110"/>
      <c r="AI20" s="109">
        <v>0.66728913872411821</v>
      </c>
      <c r="AJ20" s="110"/>
      <c r="AK20" s="127">
        <v>0.66200000000000003</v>
      </c>
      <c r="AL20" s="128"/>
      <c r="AM20" s="129">
        <v>0.65800000000000003</v>
      </c>
      <c r="AN20" s="122"/>
      <c r="AO20" s="129">
        <v>0.64800000000000002</v>
      </c>
      <c r="AP20" s="122"/>
      <c r="AQ20" s="129">
        <v>0.64500000000000002</v>
      </c>
      <c r="AR20" s="122"/>
      <c r="AS20" s="129">
        <v>0.624</v>
      </c>
      <c r="AT20" s="122"/>
      <c r="AU20" s="121">
        <v>0.62</v>
      </c>
      <c r="AV20" s="122"/>
      <c r="AW20" s="129">
        <v>0.61199999999999999</v>
      </c>
      <c r="AX20" s="122"/>
      <c r="AY20" s="127">
        <v>0.60853917892710674</v>
      </c>
      <c r="AZ20" s="128"/>
      <c r="BA20" s="127">
        <v>0.6038443323013809</v>
      </c>
      <c r="BB20" s="128"/>
      <c r="BC20" s="127">
        <v>0.59769114114970068</v>
      </c>
      <c r="BD20" s="128"/>
      <c r="BE20" s="127">
        <v>0.60678842758979568</v>
      </c>
      <c r="BF20" s="128"/>
      <c r="BG20" s="127">
        <v>0.59693997061856474</v>
      </c>
      <c r="BH20" s="128"/>
      <c r="BI20" s="127">
        <v>0.62002290014305717</v>
      </c>
      <c r="BJ20" s="128"/>
      <c r="BK20" s="127">
        <v>0.60694766029970448</v>
      </c>
      <c r="BL20" s="128"/>
      <c r="BM20" s="127">
        <v>0.60447310493639961</v>
      </c>
      <c r="BN20" s="128"/>
      <c r="BO20" s="127">
        <v>0.58706286381814676</v>
      </c>
      <c r="BP20" s="128"/>
      <c r="BQ20" s="127">
        <v>0.57344305808048446</v>
      </c>
      <c r="BR20" s="128"/>
      <c r="BS20" s="127">
        <v>0.56323148520510358</v>
      </c>
      <c r="BT20" s="128"/>
      <c r="BU20" s="127">
        <v>0.56991248702245401</v>
      </c>
      <c r="BV20" s="128"/>
      <c r="BW20" s="127">
        <v>0.57499999999999996</v>
      </c>
      <c r="BX20" s="128"/>
      <c r="BY20" s="127">
        <v>0.57631847729808205</v>
      </c>
      <c r="BZ20" s="128"/>
      <c r="CA20" s="127">
        <v>0.60799999999999998</v>
      </c>
      <c r="CB20" s="128"/>
      <c r="CC20" s="127">
        <v>0.63051427278607197</v>
      </c>
      <c r="CD20" s="128"/>
      <c r="CE20" s="127">
        <v>0.62887487176173995</v>
      </c>
      <c r="CF20" s="128"/>
      <c r="CG20" s="127">
        <v>0.63153138948185528</v>
      </c>
      <c r="CH20" s="128"/>
      <c r="CI20" s="127">
        <v>0.63639712330446385</v>
      </c>
      <c r="CJ20" s="128"/>
      <c r="CK20" s="127">
        <v>0.6297264120505357</v>
      </c>
      <c r="CL20" s="128"/>
      <c r="CM20" s="127">
        <v>0.62147750916160349</v>
      </c>
      <c r="CN20" s="128"/>
      <c r="CO20" s="127">
        <v>0.61894826752009346</v>
      </c>
      <c r="CP20" s="128"/>
      <c r="CQ20" s="127">
        <v>0.6227199044057824</v>
      </c>
      <c r="CR20" s="128"/>
      <c r="CS20" s="127">
        <v>0.63872117222834646</v>
      </c>
      <c r="CT20" s="128"/>
      <c r="CU20" s="127">
        <v>0.63629392408984597</v>
      </c>
      <c r="CV20" s="128"/>
      <c r="CW20" s="127">
        <v>0.63790579030475436</v>
      </c>
      <c r="CX20" s="128"/>
      <c r="CY20" s="127">
        <v>0.64231970672813732</v>
      </c>
      <c r="CZ20" s="128"/>
      <c r="DA20" s="127">
        <v>0.634266254470641</v>
      </c>
      <c r="DB20" s="128"/>
      <c r="DC20" s="127">
        <v>0.61997000000000002</v>
      </c>
      <c r="DD20" s="128"/>
      <c r="DE20" s="127">
        <v>0.61283084223233986</v>
      </c>
      <c r="DF20" s="128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</row>
    <row r="21" spans="1:129" ht="18.600000000000001" customHeight="1" thickTop="1" thickBot="1" x14ac:dyDescent="0.3">
      <c r="A21" s="8" t="s">
        <v>16</v>
      </c>
      <c r="B21" s="9"/>
      <c r="C21" s="9"/>
      <c r="D21" s="9"/>
      <c r="E21" s="9"/>
      <c r="F21" s="9"/>
      <c r="G21" s="101"/>
      <c r="H21" s="102"/>
      <c r="I21" s="101"/>
      <c r="J21" s="102"/>
      <c r="K21" s="101"/>
      <c r="L21" s="102"/>
      <c r="M21" s="101"/>
      <c r="N21" s="102"/>
      <c r="O21" s="101"/>
      <c r="P21" s="102"/>
      <c r="Q21" s="101"/>
      <c r="R21" s="102"/>
      <c r="S21" s="101"/>
      <c r="T21" s="102"/>
      <c r="U21" s="101"/>
      <c r="V21" s="102"/>
      <c r="W21" s="101"/>
      <c r="X21" s="102"/>
      <c r="Y21" s="101"/>
      <c r="Z21" s="102"/>
      <c r="AA21" s="101"/>
      <c r="AB21" s="102"/>
      <c r="AC21" s="101"/>
      <c r="AD21" s="102"/>
      <c r="AE21" s="101"/>
      <c r="AF21" s="102"/>
      <c r="AG21" s="101"/>
      <c r="AH21" s="102"/>
      <c r="AI21" s="101"/>
      <c r="AJ21" s="102"/>
      <c r="AK21" s="101"/>
      <c r="AL21" s="102"/>
      <c r="AM21" s="101"/>
      <c r="AN21" s="102"/>
      <c r="AO21" s="101"/>
      <c r="AP21" s="102"/>
      <c r="AQ21" s="101"/>
      <c r="AR21" s="102"/>
      <c r="AS21" s="101"/>
      <c r="AT21" s="102"/>
      <c r="AU21" s="101"/>
      <c r="AV21" s="102"/>
      <c r="AW21" s="101"/>
      <c r="AX21" s="102"/>
      <c r="AY21" s="101"/>
      <c r="AZ21" s="102"/>
      <c r="BA21" s="101"/>
      <c r="BB21" s="102"/>
      <c r="BC21" s="101"/>
      <c r="BD21" s="102"/>
      <c r="BE21" s="101"/>
      <c r="BF21" s="102"/>
      <c r="BG21" s="101"/>
      <c r="BH21" s="102"/>
      <c r="BI21" s="101"/>
      <c r="BJ21" s="102"/>
      <c r="BK21" s="101"/>
      <c r="BL21" s="102"/>
      <c r="BM21" s="101"/>
      <c r="BN21" s="102"/>
      <c r="BO21" s="101"/>
      <c r="BP21" s="102"/>
      <c r="BQ21" s="101"/>
      <c r="BR21" s="102"/>
      <c r="BS21" s="101"/>
      <c r="BT21" s="102"/>
      <c r="BU21" s="101"/>
      <c r="BV21" s="102"/>
      <c r="BW21" s="101"/>
      <c r="BX21" s="102"/>
      <c r="BY21" s="101"/>
      <c r="BZ21" s="102"/>
      <c r="CA21" s="101"/>
      <c r="CB21" s="102"/>
      <c r="CC21" s="101"/>
      <c r="CD21" s="102"/>
      <c r="CE21" s="101"/>
      <c r="CF21" s="102"/>
      <c r="CG21" s="101"/>
      <c r="CH21" s="102"/>
      <c r="CI21" s="101"/>
      <c r="CJ21" s="102"/>
      <c r="CK21" s="101"/>
      <c r="CL21" s="102"/>
      <c r="CM21" s="101"/>
      <c r="CN21" s="102"/>
      <c r="CO21" s="101"/>
      <c r="CP21" s="102"/>
      <c r="CQ21" s="101"/>
      <c r="CR21" s="102"/>
      <c r="CS21" s="101"/>
      <c r="CT21" s="102"/>
      <c r="CU21" s="101"/>
      <c r="CV21" s="102"/>
      <c r="CW21" s="101"/>
      <c r="CX21" s="102"/>
      <c r="CY21" s="101"/>
      <c r="CZ21" s="102"/>
      <c r="DA21" s="101"/>
      <c r="DB21" s="102"/>
      <c r="DC21" s="101"/>
      <c r="DD21" s="102"/>
      <c r="DE21" s="101"/>
      <c r="DF21" s="102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</row>
    <row r="22" spans="1:129" ht="19.899999999999999" customHeight="1" thickTop="1" x14ac:dyDescent="0.25">
      <c r="A22" s="10" t="s">
        <v>17</v>
      </c>
      <c r="B22" s="18">
        <v>2.7E-2</v>
      </c>
      <c r="C22" s="18">
        <v>3.5000000000000003E-2</v>
      </c>
      <c r="D22" s="18">
        <v>5.7000000000000002E-2</v>
      </c>
      <c r="E22" s="19">
        <v>7.8E-2</v>
      </c>
      <c r="F22" s="19">
        <v>9.7000000000000003E-2</v>
      </c>
      <c r="G22" s="130" t="s">
        <v>18</v>
      </c>
      <c r="H22" s="112"/>
      <c r="I22" s="119">
        <v>0.13900000000000001</v>
      </c>
      <c r="J22" s="120"/>
      <c r="K22" s="119">
        <v>0.188</v>
      </c>
      <c r="L22" s="120"/>
      <c r="M22" s="119">
        <v>0.12970896635208748</v>
      </c>
      <c r="N22" s="120"/>
      <c r="O22" s="130" t="s">
        <v>18</v>
      </c>
      <c r="P22" s="112"/>
      <c r="Q22" s="109">
        <v>0.13270018599932362</v>
      </c>
      <c r="R22" s="110"/>
      <c r="S22" s="109">
        <v>0.15365496545095689</v>
      </c>
      <c r="T22" s="110"/>
      <c r="U22" s="109">
        <v>0.13173788941628767</v>
      </c>
      <c r="V22" s="110"/>
      <c r="W22" s="109">
        <v>0.13681083369018987</v>
      </c>
      <c r="X22" s="110"/>
      <c r="Y22" s="109">
        <v>0.14412621416937144</v>
      </c>
      <c r="Z22" s="110"/>
      <c r="AA22" s="117">
        <v>0.17199999999999999</v>
      </c>
      <c r="AB22" s="112"/>
      <c r="AC22" s="117">
        <v>0.13300000000000001</v>
      </c>
      <c r="AD22" s="112"/>
      <c r="AE22" s="117">
        <v>0.13300000000000001</v>
      </c>
      <c r="AF22" s="112"/>
      <c r="AG22" s="117">
        <v>0.124</v>
      </c>
      <c r="AH22" s="112"/>
      <c r="AI22" s="117">
        <v>0.17125883755592691</v>
      </c>
      <c r="AJ22" s="112"/>
      <c r="AK22" s="117">
        <v>0.14499999999999999</v>
      </c>
      <c r="AL22" s="112"/>
      <c r="AM22" s="117">
        <v>0.14499999999999999</v>
      </c>
      <c r="AN22" s="112"/>
      <c r="AO22" s="117">
        <v>0.13500000000000001</v>
      </c>
      <c r="AP22" s="112"/>
      <c r="AQ22" s="117">
        <v>0.158</v>
      </c>
      <c r="AR22" s="112"/>
      <c r="AS22" s="117">
        <v>0.13900000000000001</v>
      </c>
      <c r="AT22" s="112"/>
      <c r="AU22" s="117">
        <v>0.13500000000000001</v>
      </c>
      <c r="AV22" s="112"/>
      <c r="AW22" s="117">
        <v>0.13300000000000001</v>
      </c>
      <c r="AX22" s="112"/>
      <c r="AY22" s="115">
        <v>0.17987963257751499</v>
      </c>
      <c r="AZ22" s="116"/>
      <c r="BA22" s="115">
        <v>0.15569252976749745</v>
      </c>
      <c r="BB22" s="116"/>
      <c r="BC22" s="115">
        <v>0.14493538264502007</v>
      </c>
      <c r="BD22" s="116"/>
      <c r="BE22" s="115">
        <v>0.15354549670491041</v>
      </c>
      <c r="BF22" s="116"/>
      <c r="BG22" s="115">
        <v>0.16691574761866776</v>
      </c>
      <c r="BH22" s="116"/>
      <c r="BI22" s="115">
        <v>0.19931313760689853</v>
      </c>
      <c r="BJ22" s="116"/>
      <c r="BK22" s="115">
        <v>0.19538187907596094</v>
      </c>
      <c r="BL22" s="116"/>
      <c r="BM22" s="131">
        <v>0.19500000000000001</v>
      </c>
      <c r="BN22" s="132"/>
      <c r="BO22" s="115">
        <v>0.13975651809293083</v>
      </c>
      <c r="BP22" s="116"/>
      <c r="BQ22" s="115">
        <v>0.16028485743703941</v>
      </c>
      <c r="BR22" s="116"/>
      <c r="BS22" s="115">
        <v>0.153325064297228</v>
      </c>
      <c r="BT22" s="116"/>
      <c r="BU22" s="131">
        <v>0.16500000000000001</v>
      </c>
      <c r="BV22" s="132"/>
      <c r="BW22" s="115">
        <v>0.14399999999999999</v>
      </c>
      <c r="BX22" s="116"/>
      <c r="BY22" s="115">
        <v>0.15246703621241897</v>
      </c>
      <c r="BZ22" s="116"/>
      <c r="CA22" s="115">
        <v>0.13226042761553033</v>
      </c>
      <c r="CB22" s="116"/>
      <c r="CC22" s="115">
        <v>0.14608030000708122</v>
      </c>
      <c r="CD22" s="116"/>
      <c r="CE22" s="115">
        <v>0.13541512458464167</v>
      </c>
      <c r="CF22" s="116"/>
      <c r="CG22" s="115">
        <v>0.16312125066598629</v>
      </c>
      <c r="CH22" s="116"/>
      <c r="CI22" s="115">
        <v>0.14603921690281466</v>
      </c>
      <c r="CJ22" s="116"/>
      <c r="CK22" s="115">
        <v>0.15994133646424227</v>
      </c>
      <c r="CL22" s="116"/>
      <c r="CM22" s="115">
        <v>0.13900000000000001</v>
      </c>
      <c r="CN22" s="116"/>
      <c r="CO22" s="115">
        <v>0.14711841247765414</v>
      </c>
      <c r="CP22" s="116"/>
      <c r="CQ22" s="115">
        <v>0.13578970036253526</v>
      </c>
      <c r="CR22" s="116"/>
      <c r="CS22" s="115">
        <v>0.14838452410730021</v>
      </c>
      <c r="CT22" s="116"/>
      <c r="CU22" s="115">
        <v>0.12714637506820911</v>
      </c>
      <c r="CV22" s="116"/>
      <c r="CW22" s="115">
        <v>0.14217566327354789</v>
      </c>
      <c r="CX22" s="116"/>
      <c r="CY22" s="115">
        <v>0.12532243834212545</v>
      </c>
      <c r="CZ22" s="116"/>
      <c r="DA22" s="115">
        <v>0.13900000000000001</v>
      </c>
      <c r="DB22" s="116"/>
      <c r="DC22" s="115">
        <v>0.1186</v>
      </c>
      <c r="DD22" s="116"/>
      <c r="DE22" s="115">
        <v>0.13725363512753513</v>
      </c>
      <c r="DF22" s="116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</row>
    <row r="23" spans="1:129" ht="18" customHeight="1" x14ac:dyDescent="0.25">
      <c r="A23" s="10" t="s">
        <v>19</v>
      </c>
      <c r="B23" s="19" t="s">
        <v>18</v>
      </c>
      <c r="C23" s="19" t="s">
        <v>18</v>
      </c>
      <c r="D23" s="19" t="s">
        <v>18</v>
      </c>
      <c r="E23" s="24" t="s">
        <v>18</v>
      </c>
      <c r="F23" s="24" t="s">
        <v>18</v>
      </c>
      <c r="G23" s="130" t="s">
        <v>18</v>
      </c>
      <c r="H23" s="112"/>
      <c r="I23" s="130" t="s">
        <v>18</v>
      </c>
      <c r="J23" s="112"/>
      <c r="K23" s="115">
        <v>0.49436966000657062</v>
      </c>
      <c r="L23" s="116"/>
      <c r="M23" s="115">
        <v>0.29853476967185993</v>
      </c>
      <c r="N23" s="116"/>
      <c r="O23" s="115">
        <v>0.29613631326885154</v>
      </c>
      <c r="P23" s="116"/>
      <c r="Q23" s="115">
        <v>0.33841648969430366</v>
      </c>
      <c r="R23" s="116"/>
      <c r="S23" s="115">
        <v>0.27808243194209276</v>
      </c>
      <c r="T23" s="116"/>
      <c r="U23" s="115">
        <v>0.25609461909507458</v>
      </c>
      <c r="V23" s="116"/>
      <c r="W23" s="115">
        <v>0.25198029425116136</v>
      </c>
      <c r="X23" s="116"/>
      <c r="Y23" s="115">
        <v>0.27146124958627721</v>
      </c>
      <c r="Z23" s="116"/>
      <c r="AA23" s="115">
        <v>0.2618581926446501</v>
      </c>
      <c r="AB23" s="116"/>
      <c r="AC23" s="115">
        <v>0.20429229335521554</v>
      </c>
      <c r="AD23" s="116"/>
      <c r="AE23" s="115">
        <v>0.254735565956698</v>
      </c>
      <c r="AF23" s="116"/>
      <c r="AG23" s="115">
        <v>0.23605627463101903</v>
      </c>
      <c r="AH23" s="116"/>
      <c r="AI23" s="115">
        <v>0.40977001462441148</v>
      </c>
      <c r="AJ23" s="116"/>
      <c r="AK23" s="115">
        <v>0.28895492427072605</v>
      </c>
      <c r="AL23" s="116"/>
      <c r="AM23" s="115">
        <v>0.31513442012225795</v>
      </c>
      <c r="AN23" s="116"/>
      <c r="AO23" s="115">
        <v>0.30327065761533073</v>
      </c>
      <c r="AP23" s="116"/>
      <c r="AQ23" s="115">
        <v>0.271838286663521</v>
      </c>
      <c r="AR23" s="116"/>
      <c r="AS23" s="115">
        <v>0.29671499662392875</v>
      </c>
      <c r="AT23" s="116"/>
      <c r="AU23" s="115">
        <v>0.28392181431320695</v>
      </c>
      <c r="AV23" s="116"/>
      <c r="AW23" s="115">
        <v>0.26990271585950687</v>
      </c>
      <c r="AX23" s="116"/>
      <c r="AY23" s="115">
        <v>0.26097228508873227</v>
      </c>
      <c r="AZ23" s="116"/>
      <c r="BA23" s="115">
        <v>0.22378964956848033</v>
      </c>
      <c r="BB23" s="116"/>
      <c r="BC23" s="115">
        <v>0.2946236910963273</v>
      </c>
      <c r="BD23" s="116"/>
      <c r="BE23" s="115">
        <v>0.26382329478837196</v>
      </c>
      <c r="BF23" s="116"/>
      <c r="BG23" s="115">
        <v>0.41075446289326772</v>
      </c>
      <c r="BH23" s="116"/>
      <c r="BI23" s="115">
        <v>0.37220515286589995</v>
      </c>
      <c r="BJ23" s="116"/>
      <c r="BK23" s="115">
        <v>0.3703425400044652</v>
      </c>
      <c r="BL23" s="116"/>
      <c r="BM23" s="115">
        <v>0.49125167772061534</v>
      </c>
      <c r="BN23" s="116"/>
      <c r="BO23" s="115">
        <v>0.24700810957837302</v>
      </c>
      <c r="BP23" s="116"/>
      <c r="BQ23" s="115">
        <v>0.24700810957837302</v>
      </c>
      <c r="BR23" s="116"/>
      <c r="BS23" s="115">
        <v>0.23527181557831395</v>
      </c>
      <c r="BT23" s="116"/>
      <c r="BU23" s="115">
        <v>0.30015943094429537</v>
      </c>
      <c r="BV23" s="116"/>
      <c r="BW23" s="115">
        <v>0.67909348681656456</v>
      </c>
      <c r="BX23" s="116"/>
      <c r="BY23" s="115">
        <v>0.41752191995500049</v>
      </c>
      <c r="BZ23" s="116"/>
      <c r="CA23" s="115">
        <v>0.32614521367722371</v>
      </c>
      <c r="CB23" s="116"/>
      <c r="CC23" s="115">
        <v>0.33608156266896977</v>
      </c>
      <c r="CD23" s="116"/>
      <c r="CE23" s="115">
        <v>0.33865226546012922</v>
      </c>
      <c r="CF23" s="116"/>
      <c r="CG23" s="115">
        <v>0.32030632534995884</v>
      </c>
      <c r="CH23" s="116"/>
      <c r="CI23" s="115">
        <v>0.30303611428445648</v>
      </c>
      <c r="CJ23" s="116"/>
      <c r="CK23" s="115">
        <v>0.35407403891895645</v>
      </c>
      <c r="CL23" s="116"/>
      <c r="CM23" s="115">
        <v>0.45</v>
      </c>
      <c r="CN23" s="116"/>
      <c r="CO23" s="115">
        <v>0.33181451241708793</v>
      </c>
      <c r="CP23" s="116"/>
      <c r="CQ23" s="115">
        <v>0.29947460281467497</v>
      </c>
      <c r="CR23" s="116"/>
      <c r="CS23" s="115">
        <v>0.35482613179770284</v>
      </c>
      <c r="CT23" s="116"/>
      <c r="CU23" s="115">
        <v>0.39265809772649696</v>
      </c>
      <c r="CV23" s="116"/>
      <c r="CW23" s="115">
        <v>0.3737945778110105</v>
      </c>
      <c r="CX23" s="116"/>
      <c r="CY23" s="115">
        <v>0.34929236452957213</v>
      </c>
      <c r="CZ23" s="116"/>
      <c r="DA23" s="115">
        <v>0.36099999999999999</v>
      </c>
      <c r="DB23" s="116"/>
      <c r="DC23" s="115">
        <v>0.18640000000000001</v>
      </c>
      <c r="DD23" s="116"/>
      <c r="DE23" s="115">
        <v>0.23081105520441797</v>
      </c>
      <c r="DF23" s="116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</row>
    <row r="24" spans="1:129" ht="18.600000000000001" customHeight="1" x14ac:dyDescent="0.25">
      <c r="A24" s="10" t="s">
        <v>21</v>
      </c>
      <c r="B24" s="25">
        <v>5.9003173957165103E-2</v>
      </c>
      <c r="C24" s="25">
        <v>4.1335047211465137E-2</v>
      </c>
      <c r="D24" s="25">
        <v>1.5504567537405693E-2</v>
      </c>
      <c r="E24" s="20">
        <v>2.348310349171024E-2</v>
      </c>
      <c r="F24" s="20">
        <v>3.0738868433105439E-2</v>
      </c>
      <c r="G24" s="115">
        <v>3.5548599774412971E-2</v>
      </c>
      <c r="H24" s="116"/>
      <c r="I24" s="115">
        <v>5.9522624171982008E-2</v>
      </c>
      <c r="J24" s="116"/>
      <c r="K24" s="115">
        <v>1.7492857407807136E-2</v>
      </c>
      <c r="L24" s="116"/>
      <c r="M24" s="115">
        <v>2.6373106309548072E-2</v>
      </c>
      <c r="N24" s="116"/>
      <c r="O24" s="115">
        <v>4.0081754156381474E-2</v>
      </c>
      <c r="P24" s="116"/>
      <c r="Q24" s="115">
        <v>6.2656851518268539E-2</v>
      </c>
      <c r="R24" s="116"/>
      <c r="S24" s="115">
        <v>1.0669059411144792E-2</v>
      </c>
      <c r="T24" s="116"/>
      <c r="U24" s="115">
        <v>2.3657027939736563E-2</v>
      </c>
      <c r="V24" s="116"/>
      <c r="W24" s="115">
        <v>4.0081754156381474E-2</v>
      </c>
      <c r="X24" s="116"/>
      <c r="Y24" s="115">
        <v>5.2019143189520882E-2</v>
      </c>
      <c r="Z24" s="116"/>
      <c r="AA24" s="115">
        <v>1.0401373466265554E-2</v>
      </c>
      <c r="AB24" s="116"/>
      <c r="AC24" s="115">
        <v>2.036094541499377E-2</v>
      </c>
      <c r="AD24" s="116"/>
      <c r="AE24" s="115">
        <v>3.7904770944779814E-2</v>
      </c>
      <c r="AF24" s="116"/>
      <c r="AG24" s="115">
        <v>4.7308456970744789E-2</v>
      </c>
      <c r="AH24" s="116"/>
      <c r="AI24" s="115">
        <v>1.6287992521204338E-2</v>
      </c>
      <c r="AJ24" s="116"/>
      <c r="AK24" s="115">
        <v>2.8107789807932604E-2</v>
      </c>
      <c r="AL24" s="116"/>
      <c r="AM24" s="115">
        <v>4.7858051659633825E-2</v>
      </c>
      <c r="AN24" s="116"/>
      <c r="AO24" s="115">
        <v>6.1487941928918322E-2</v>
      </c>
      <c r="AP24" s="116"/>
      <c r="AQ24" s="115">
        <v>1.0564884094819803E-2</v>
      </c>
      <c r="AR24" s="116"/>
      <c r="AS24" s="115">
        <v>2.9468677102423516E-2</v>
      </c>
      <c r="AT24" s="116"/>
      <c r="AU24" s="115">
        <v>4.2491452495971999E-2</v>
      </c>
      <c r="AV24" s="116"/>
      <c r="AW24" s="115">
        <v>5.4542681304515374E-2</v>
      </c>
      <c r="AX24" s="116"/>
      <c r="AY24" s="115">
        <v>1.0185320864889724E-2</v>
      </c>
      <c r="AZ24" s="116"/>
      <c r="BA24" s="115">
        <v>2.105145830084254E-2</v>
      </c>
      <c r="BB24" s="116"/>
      <c r="BC24" s="115">
        <v>4.1676897444975158E-2</v>
      </c>
      <c r="BD24" s="116"/>
      <c r="BE24" s="115">
        <v>5.0582624308911583E-2</v>
      </c>
      <c r="BF24" s="116"/>
      <c r="BG24" s="115">
        <v>1.7661094736583321E-2</v>
      </c>
      <c r="BH24" s="116"/>
      <c r="BI24" s="115">
        <v>2.9284081039571575E-2</v>
      </c>
      <c r="BJ24" s="116"/>
      <c r="BK24" s="115">
        <v>4.3709555060525811E-2</v>
      </c>
      <c r="BL24" s="116"/>
      <c r="BM24" s="115">
        <v>8.1555902034645106E-2</v>
      </c>
      <c r="BN24" s="116"/>
      <c r="BO24" s="115">
        <v>9.110098555430414E-3</v>
      </c>
      <c r="BP24" s="116"/>
      <c r="BQ24" s="115">
        <v>2.3285957721953604E-2</v>
      </c>
      <c r="BR24" s="116"/>
      <c r="BS24" s="115">
        <v>3.3077287410563927E-2</v>
      </c>
      <c r="BT24" s="116"/>
      <c r="BU24" s="115">
        <v>5.7326302397034325E-2</v>
      </c>
      <c r="BV24" s="116"/>
      <c r="BW24" s="115">
        <v>2.4800198162432934E-2</v>
      </c>
      <c r="BX24" s="116"/>
      <c r="BY24" s="115">
        <v>3.0171640368378341E-2</v>
      </c>
      <c r="BZ24" s="116"/>
      <c r="CA24" s="115">
        <v>4.7137869291595698E-2</v>
      </c>
      <c r="CB24" s="116"/>
      <c r="CC24" s="115">
        <v>6.6011311817279553E-2</v>
      </c>
      <c r="CD24" s="116"/>
      <c r="CE24" s="115">
        <v>1.306733839945356E-2</v>
      </c>
      <c r="CF24" s="116"/>
      <c r="CG24" s="115">
        <v>3.0171640368378341E-2</v>
      </c>
      <c r="CH24" s="116"/>
      <c r="CI24" s="115">
        <v>4.3248325094251562E-2</v>
      </c>
      <c r="CJ24" s="116"/>
      <c r="CK24" s="115">
        <v>6.0237921807833827E-2</v>
      </c>
      <c r="CL24" s="116"/>
      <c r="CM24" s="115">
        <v>1.7000000000000001E-2</v>
      </c>
      <c r="CN24" s="116"/>
      <c r="CO24" s="115">
        <v>3.1085583475112012E-2</v>
      </c>
      <c r="CP24" s="116"/>
      <c r="CQ24" s="115">
        <v>4.1943113874794866E-2</v>
      </c>
      <c r="CR24" s="116"/>
      <c r="CS24" s="115">
        <v>6.7737146123971234E-2</v>
      </c>
      <c r="CT24" s="116"/>
      <c r="CU24" s="115">
        <v>1.3736827595338594E-2</v>
      </c>
      <c r="CV24" s="116"/>
      <c r="CW24" s="115">
        <v>3.2331715173461041E-2</v>
      </c>
      <c r="CX24" s="116"/>
      <c r="CY24" s="115">
        <v>4.6467785142671442E-2</v>
      </c>
      <c r="CZ24" s="116"/>
      <c r="DA24" s="115">
        <v>6.4448000000000005E-2</v>
      </c>
      <c r="DB24" s="116"/>
      <c r="DC24" s="115">
        <v>6.8999999999999999E-3</v>
      </c>
      <c r="DD24" s="116"/>
      <c r="DE24" s="115">
        <v>2.1246674259121318E-2</v>
      </c>
      <c r="DF24" s="116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</row>
    <row r="25" spans="1:129" s="1" customFormat="1" ht="18.600000000000001" customHeight="1" x14ac:dyDescent="0.25">
      <c r="A25" s="10" t="s">
        <v>22</v>
      </c>
      <c r="B25" s="26">
        <v>262416.90000000002</v>
      </c>
      <c r="C25" s="12">
        <v>275632.2</v>
      </c>
      <c r="D25" s="12">
        <v>299286</v>
      </c>
      <c r="E25" s="27">
        <v>335027.8</v>
      </c>
      <c r="F25" s="27">
        <v>361348.5</v>
      </c>
      <c r="G25" s="105">
        <v>376539.4</v>
      </c>
      <c r="H25" s="106"/>
      <c r="I25" s="105">
        <v>376539.4</v>
      </c>
      <c r="J25" s="106"/>
      <c r="K25" s="105">
        <v>414633.5</v>
      </c>
      <c r="L25" s="106"/>
      <c r="M25" s="105">
        <v>414633.5</v>
      </c>
      <c r="N25" s="106"/>
      <c r="O25" s="105">
        <v>414633.5</v>
      </c>
      <c r="P25" s="106"/>
      <c r="Q25" s="105">
        <v>414633.5</v>
      </c>
      <c r="R25" s="106"/>
      <c r="S25" s="105">
        <v>460405.2</v>
      </c>
      <c r="T25" s="106"/>
      <c r="U25" s="105">
        <v>460405.2</v>
      </c>
      <c r="V25" s="106"/>
      <c r="W25" s="105">
        <v>460405.2</v>
      </c>
      <c r="X25" s="106"/>
      <c r="Y25" s="105">
        <v>460405.2</v>
      </c>
      <c r="Z25" s="106"/>
      <c r="AA25" s="105">
        <v>495921.9</v>
      </c>
      <c r="AB25" s="106"/>
      <c r="AC25" s="105">
        <v>495921.9</v>
      </c>
      <c r="AD25" s="106"/>
      <c r="AE25" s="105">
        <v>495921.9</v>
      </c>
      <c r="AF25" s="106"/>
      <c r="AG25" s="105">
        <v>495921.9</v>
      </c>
      <c r="AH25" s="106"/>
      <c r="AI25" s="105">
        <v>543403</v>
      </c>
      <c r="AJ25" s="106"/>
      <c r="AK25" s="105">
        <v>543403</v>
      </c>
      <c r="AL25" s="106"/>
      <c r="AM25" s="105">
        <v>543403</v>
      </c>
      <c r="AN25" s="106"/>
      <c r="AO25" s="105">
        <v>543403</v>
      </c>
      <c r="AP25" s="106"/>
      <c r="AQ25" s="105">
        <v>575284.9</v>
      </c>
      <c r="AR25" s="106"/>
      <c r="AS25" s="105">
        <v>575284.9</v>
      </c>
      <c r="AT25" s="106"/>
      <c r="AU25" s="105">
        <v>575284.9</v>
      </c>
      <c r="AV25" s="106"/>
      <c r="AW25" s="105">
        <v>575284.9</v>
      </c>
      <c r="AX25" s="106"/>
      <c r="AY25" s="105">
        <v>609827</v>
      </c>
      <c r="AZ25" s="106"/>
      <c r="BA25" s="105">
        <v>609827</v>
      </c>
      <c r="BB25" s="106"/>
      <c r="BC25" s="105">
        <v>609827</v>
      </c>
      <c r="BD25" s="106"/>
      <c r="BE25" s="105">
        <v>609827</v>
      </c>
      <c r="BF25" s="106"/>
      <c r="BG25" s="105">
        <v>574041.80000000005</v>
      </c>
      <c r="BH25" s="106"/>
      <c r="BI25" s="105">
        <v>574041.80000000005</v>
      </c>
      <c r="BJ25" s="106"/>
      <c r="BK25" s="105">
        <v>574041.80000000005</v>
      </c>
      <c r="BL25" s="106"/>
      <c r="BM25" s="105">
        <v>574041.80000000005</v>
      </c>
      <c r="BN25" s="106"/>
      <c r="BO25" s="105">
        <v>675932.7</v>
      </c>
      <c r="BP25" s="106"/>
      <c r="BQ25" s="105">
        <v>675932.7</v>
      </c>
      <c r="BR25" s="106"/>
      <c r="BS25" s="105">
        <v>675932.7</v>
      </c>
      <c r="BT25" s="106"/>
      <c r="BU25" s="105">
        <v>675932.7</v>
      </c>
      <c r="BV25" s="106"/>
      <c r="BW25" s="105">
        <v>769494.1</v>
      </c>
      <c r="BX25" s="106"/>
      <c r="BY25" s="105">
        <v>769494.1</v>
      </c>
      <c r="BZ25" s="106"/>
      <c r="CA25" s="105">
        <v>769494.1</v>
      </c>
      <c r="CB25" s="106"/>
      <c r="CC25" s="105">
        <v>769494.1</v>
      </c>
      <c r="CD25" s="106"/>
      <c r="CE25" s="105">
        <v>845210</v>
      </c>
      <c r="CF25" s="106"/>
      <c r="CG25" s="105">
        <v>845210</v>
      </c>
      <c r="CH25" s="106"/>
      <c r="CI25" s="105">
        <v>845210</v>
      </c>
      <c r="CJ25" s="106"/>
      <c r="CK25" s="105">
        <v>845210</v>
      </c>
      <c r="CL25" s="106"/>
      <c r="CM25" s="105">
        <v>917082</v>
      </c>
      <c r="CN25" s="106"/>
      <c r="CO25" s="105">
        <v>917082</v>
      </c>
      <c r="CP25" s="106"/>
      <c r="CQ25" s="105">
        <v>917082</v>
      </c>
      <c r="CR25" s="106"/>
      <c r="CS25" s="105">
        <v>917082</v>
      </c>
      <c r="CT25" s="106"/>
      <c r="CU25" s="105">
        <v>1030891.5</v>
      </c>
      <c r="CV25" s="106"/>
      <c r="CW25" s="105">
        <v>1027762</v>
      </c>
      <c r="CX25" s="106"/>
      <c r="CY25" s="105">
        <v>1027762</v>
      </c>
      <c r="CZ25" s="106"/>
      <c r="DA25" s="105">
        <v>1027762</v>
      </c>
      <c r="DB25" s="106"/>
      <c r="DC25" s="105">
        <v>1084884.1000000001</v>
      </c>
      <c r="DD25" s="106"/>
      <c r="DE25" s="105">
        <v>1084884.1000000001</v>
      </c>
      <c r="DF25" s="106"/>
    </row>
    <row r="26" spans="1:129" s="1" customFormat="1" ht="18.600000000000001" customHeight="1" x14ac:dyDescent="0.25">
      <c r="A26" s="10" t="s">
        <v>153</v>
      </c>
      <c r="B26" s="26">
        <f t="shared" ref="B26:G26" si="0">+B25/B28</f>
        <v>13884.492063492065</v>
      </c>
      <c r="C26" s="26">
        <f t="shared" si="0"/>
        <v>14583.714285714288</v>
      </c>
      <c r="D26" s="26">
        <f t="shared" si="0"/>
        <v>15835.238095238097</v>
      </c>
      <c r="E26" s="26">
        <f t="shared" si="0"/>
        <v>17586.761154855642</v>
      </c>
      <c r="F26" s="26">
        <f t="shared" si="0"/>
        <v>18103.632264529057</v>
      </c>
      <c r="G26" s="105">
        <f t="shared" si="0"/>
        <v>18323.084569672224</v>
      </c>
      <c r="H26" s="106"/>
      <c r="I26" s="105">
        <f>+I25/I28</f>
        <v>18278.595998328477</v>
      </c>
      <c r="J26" s="106"/>
      <c r="K26" s="105">
        <f>+K25/K28</f>
        <v>20069.794006056636</v>
      </c>
      <c r="L26" s="106"/>
      <c r="M26" s="105">
        <f>+M25/M28</f>
        <v>19730.263744603937</v>
      </c>
      <c r="N26" s="106"/>
      <c r="O26" s="105">
        <f>+O25/O28</f>
        <v>19521.351067861127</v>
      </c>
      <c r="P26" s="106"/>
      <c r="Q26" s="105">
        <f t="shared" ref="Q26:BN26" si="1">+Q25/Q28</f>
        <v>19274.162808426769</v>
      </c>
      <c r="R26" s="106" t="e">
        <f t="shared" si="1"/>
        <v>#DIV/0!</v>
      </c>
      <c r="S26" s="105">
        <f t="shared" si="1"/>
        <v>21019.997078052525</v>
      </c>
      <c r="T26" s="106" t="e">
        <f t="shared" si="1"/>
        <v>#DIV/0!</v>
      </c>
      <c r="U26" s="105">
        <f t="shared" si="1"/>
        <v>21018.077899311578</v>
      </c>
      <c r="V26" s="106" t="e">
        <f t="shared" si="1"/>
        <v>#DIV/0!</v>
      </c>
      <c r="W26" s="105">
        <f t="shared" si="1"/>
        <v>20943.692853568667</v>
      </c>
      <c r="X26" s="106" t="e">
        <f t="shared" si="1"/>
        <v>#DIV/0!</v>
      </c>
      <c r="Y26" s="105">
        <f t="shared" si="1"/>
        <v>20583.576244210377</v>
      </c>
      <c r="Z26" s="106" t="e">
        <f t="shared" si="1"/>
        <v>#DIV/0!</v>
      </c>
      <c r="AA26" s="105">
        <f t="shared" si="1"/>
        <v>21908.645116827694</v>
      </c>
      <c r="AB26" s="106" t="e">
        <f t="shared" si="1"/>
        <v>#DIV/0!</v>
      </c>
      <c r="AC26" s="105">
        <f t="shared" si="1"/>
        <v>21761.268495603181</v>
      </c>
      <c r="AD26" s="106" t="e">
        <f t="shared" si="1"/>
        <v>#DIV/0!</v>
      </c>
      <c r="AE26" s="105">
        <f t="shared" si="1"/>
        <v>21533.173256450114</v>
      </c>
      <c r="AF26" s="106" t="e">
        <f t="shared" si="1"/>
        <v>#DIV/0!</v>
      </c>
      <c r="AG26" s="105">
        <f t="shared" si="1"/>
        <v>21100.455688446957</v>
      </c>
      <c r="AH26" s="106" t="e">
        <f t="shared" si="1"/>
        <v>#DIV/0!</v>
      </c>
      <c r="AI26" s="105">
        <f t="shared" si="1"/>
        <v>23129.437303141229</v>
      </c>
      <c r="AJ26" s="106" t="e">
        <f t="shared" si="1"/>
        <v>#DIV/0!</v>
      </c>
      <c r="AK26" s="105">
        <f t="shared" si="1"/>
        <v>23178.272089402632</v>
      </c>
      <c r="AL26" s="106" t="e">
        <f t="shared" si="1"/>
        <v>#DIV/0!</v>
      </c>
      <c r="AM26" s="105">
        <f t="shared" si="1"/>
        <v>23228.902168987835</v>
      </c>
      <c r="AN26" s="106" t="e">
        <f t="shared" si="1"/>
        <v>#DIV/0!</v>
      </c>
      <c r="AO26" s="105">
        <f t="shared" si="1"/>
        <v>23087.476154261218</v>
      </c>
      <c r="AP26" s="106" t="e">
        <f t="shared" si="1"/>
        <v>#DIV/0!</v>
      </c>
      <c r="AQ26" s="105">
        <f t="shared" si="1"/>
        <v>24335.33559786632</v>
      </c>
      <c r="AR26" s="106" t="e">
        <f t="shared" si="1"/>
        <v>#DIV/0!</v>
      </c>
      <c r="AS26" s="105">
        <f t="shared" si="1"/>
        <v>23981.39548455946</v>
      </c>
      <c r="AT26" s="106" t="e">
        <f t="shared" si="1"/>
        <v>#DIV/0!</v>
      </c>
      <c r="AU26" s="105">
        <f t="shared" si="1"/>
        <v>23915.398046144255</v>
      </c>
      <c r="AV26" s="106" t="e">
        <f t="shared" si="1"/>
        <v>#DIV/0!</v>
      </c>
      <c r="AW26" s="105">
        <f t="shared" si="1"/>
        <v>23636.87338343892</v>
      </c>
      <c r="AX26" s="106" t="e">
        <f t="shared" si="1"/>
        <v>#DIV/0!</v>
      </c>
      <c r="AY26" s="105">
        <f t="shared" si="1"/>
        <v>24965.079910918976</v>
      </c>
      <c r="AZ26" s="106" t="e">
        <f t="shared" si="1"/>
        <v>#DIV/0!</v>
      </c>
      <c r="BA26" s="105">
        <f t="shared" si="1"/>
        <v>24883.179095464264</v>
      </c>
      <c r="BB26" s="106" t="e">
        <f t="shared" si="1"/>
        <v>#DIV/0!</v>
      </c>
      <c r="BC26" s="105">
        <f t="shared" si="1"/>
        <v>24763.944837892275</v>
      </c>
      <c r="BD26" s="106" t="e">
        <f t="shared" si="1"/>
        <v>#DIV/0!</v>
      </c>
      <c r="BE26" s="105">
        <f t="shared" si="1"/>
        <v>24754.49563628983</v>
      </c>
      <c r="BF26" s="106" t="e">
        <f t="shared" si="1"/>
        <v>#DIV/0!</v>
      </c>
      <c r="BG26" s="105">
        <f t="shared" si="1"/>
        <v>23189.860224610165</v>
      </c>
      <c r="BH26" s="106" t="e">
        <f t="shared" si="1"/>
        <v>#DIV/0!</v>
      </c>
      <c r="BI26" s="105">
        <f t="shared" si="1"/>
        <v>23226.547548240131</v>
      </c>
      <c r="BJ26" s="106" t="e">
        <f t="shared" si="1"/>
        <v>#DIV/0!</v>
      </c>
      <c r="BK26" s="105">
        <f t="shared" si="1"/>
        <v>23479.920812166132</v>
      </c>
      <c r="BL26" s="106" t="e">
        <f t="shared" si="1"/>
        <v>#DIV/0!</v>
      </c>
      <c r="BM26" s="105">
        <f t="shared" si="1"/>
        <v>23805.234282017576</v>
      </c>
      <c r="BN26" s="106" t="e">
        <f t="shared" si="1"/>
        <v>#DIV/0!</v>
      </c>
      <c r="BO26" s="105">
        <v>28106.9</v>
      </c>
      <c r="BP26" s="106" t="e">
        <f>+BP25/BP28</f>
        <v>#DIV/0!</v>
      </c>
      <c r="BQ26" s="105">
        <v>28106.9</v>
      </c>
      <c r="BR26" s="106" t="e">
        <v>#DIV/0!</v>
      </c>
      <c r="BS26" s="105">
        <v>28106.9</v>
      </c>
      <c r="BT26" s="106" t="e">
        <v>#DIV/0!</v>
      </c>
      <c r="BU26" s="105">
        <v>28106.9</v>
      </c>
      <c r="BV26" s="106" t="e">
        <v>#DIV/0!</v>
      </c>
      <c r="BW26" s="105">
        <v>31406.1</v>
      </c>
      <c r="BX26" s="106" t="e">
        <f>+BX25/BX28</f>
        <v>#DIV/0!</v>
      </c>
      <c r="BY26" s="105">
        <v>31406.1</v>
      </c>
      <c r="BZ26" s="106" t="e">
        <v>#DIV/0!</v>
      </c>
      <c r="CA26" s="105">
        <v>31406.1</v>
      </c>
      <c r="CB26" s="106" t="e">
        <v>#DIV/0!</v>
      </c>
      <c r="CC26" s="105">
        <v>31406.1</v>
      </c>
      <c r="CD26" s="106" t="e">
        <v>#DIV/0!</v>
      </c>
      <c r="CE26" s="105">
        <v>34435.199999999997</v>
      </c>
      <c r="CF26" s="106" t="e">
        <f>+CF25/CF28</f>
        <v>#DIV/0!</v>
      </c>
      <c r="CG26" s="105">
        <v>34435.199999999997</v>
      </c>
      <c r="CH26" s="106" t="e">
        <v>#DIV/0!</v>
      </c>
      <c r="CI26" s="105">
        <v>34435.199999999997</v>
      </c>
      <c r="CJ26" s="106" t="e">
        <v>#DIV/0!</v>
      </c>
      <c r="CK26" s="105">
        <v>34435.199999999997</v>
      </c>
      <c r="CL26" s="106" t="e">
        <v>#DIV/0!</v>
      </c>
      <c r="CM26" s="105">
        <v>37065.300000000003</v>
      </c>
      <c r="CN26" s="106" t="e">
        <f>+CN25/CN28</f>
        <v>#DIV/0!</v>
      </c>
      <c r="CO26" s="105">
        <v>37065.300000000003</v>
      </c>
      <c r="CP26" s="106" t="e">
        <v>#DIV/0!</v>
      </c>
      <c r="CQ26" s="105">
        <v>37065.300000000003</v>
      </c>
      <c r="CR26" s="106" t="e">
        <v>#DIV/0!</v>
      </c>
      <c r="CS26" s="105">
        <v>37065.300000000003</v>
      </c>
      <c r="CT26" s="106" t="e">
        <v>#DIV/0!</v>
      </c>
      <c r="CU26" s="105">
        <v>39669</v>
      </c>
      <c r="CV26" s="106" t="e">
        <f>+CV25/CV28</f>
        <v>#DIV/0!</v>
      </c>
      <c r="CW26" s="105">
        <v>39669</v>
      </c>
      <c r="CX26" s="106" t="e">
        <v>#DIV/0!</v>
      </c>
      <c r="CY26" s="105">
        <v>39669</v>
      </c>
      <c r="CZ26" s="106" t="e">
        <v>#DIV/0!</v>
      </c>
      <c r="DA26" s="105">
        <v>39669</v>
      </c>
      <c r="DB26" s="106" t="e">
        <v>#DIV/0!</v>
      </c>
      <c r="DC26" s="105">
        <v>40654.1</v>
      </c>
      <c r="DD26" s="106"/>
      <c r="DE26" s="105">
        <v>40654.1</v>
      </c>
      <c r="DF26" s="106"/>
    </row>
    <row r="27" spans="1:129" s="1" customFormat="1" ht="18.600000000000001" customHeight="1" x14ac:dyDescent="0.25">
      <c r="A27" s="10" t="s">
        <v>20</v>
      </c>
      <c r="B27" s="92">
        <v>0.21467764080743273</v>
      </c>
      <c r="C27" s="92">
        <v>0.25213878494602587</v>
      </c>
      <c r="D27" s="92">
        <v>0.3043699103867204</v>
      </c>
      <c r="E27" s="92">
        <v>0.32689305036776056</v>
      </c>
      <c r="F27" s="92">
        <v>0.35446035945908178</v>
      </c>
      <c r="G27" s="115">
        <v>0.40703081250546314</v>
      </c>
      <c r="H27" s="116" t="e">
        <v>#DIV/0!</v>
      </c>
      <c r="I27" s="115">
        <v>0.43787006402088591</v>
      </c>
      <c r="J27" s="116" t="e">
        <v>#DIV/0!</v>
      </c>
      <c r="K27" s="115">
        <v>0.39622230290954785</v>
      </c>
      <c r="L27" s="116" t="e">
        <v>#DIV/0!</v>
      </c>
      <c r="M27" s="115">
        <v>0.40487754411016769</v>
      </c>
      <c r="N27" s="116" t="e">
        <v>#DIV/0!</v>
      </c>
      <c r="O27" s="115">
        <v>0.41068397619321145</v>
      </c>
      <c r="P27" s="116" t="e">
        <v>#DIV/0!</v>
      </c>
      <c r="Q27" s="115">
        <v>0.45049049979801437</v>
      </c>
      <c r="R27" s="116" t="e">
        <v>#DIV/0!</v>
      </c>
      <c r="S27" s="115">
        <v>0.40894892569151908</v>
      </c>
      <c r="T27" s="116" t="e">
        <v>#DIV/0!</v>
      </c>
      <c r="U27" s="115">
        <v>0.4175474418906962</v>
      </c>
      <c r="V27" s="116" t="e">
        <v>#DIV/0!</v>
      </c>
      <c r="W27" s="115">
        <v>0.42226955068746913</v>
      </c>
      <c r="X27" s="116" t="e">
        <v>#DIV/0!</v>
      </c>
      <c r="Y27" s="115">
        <v>0.44669116999807995</v>
      </c>
      <c r="Z27" s="116" t="e">
        <v>#DIV/0!</v>
      </c>
      <c r="AA27" s="115">
        <v>0.42028031552548906</v>
      </c>
      <c r="AB27" s="116" t="e">
        <v>#DIV/0!</v>
      </c>
      <c r="AC27" s="115">
        <v>0.42859958348280242</v>
      </c>
      <c r="AD27" s="116" t="e">
        <v>#DIV/0!</v>
      </c>
      <c r="AE27" s="115">
        <v>0.43230696852266448</v>
      </c>
      <c r="AF27" s="116" t="e">
        <v>#DIV/0!</v>
      </c>
      <c r="AG27" s="115">
        <v>0.46300654053067625</v>
      </c>
      <c r="AH27" s="116" t="e">
        <v>#DIV/0!</v>
      </c>
      <c r="AI27" s="115">
        <v>0.44707166171846674</v>
      </c>
      <c r="AJ27" s="116" t="e">
        <v>#DIV/0!</v>
      </c>
      <c r="AK27" s="115">
        <v>0.45609741568412393</v>
      </c>
      <c r="AL27" s="116" t="e">
        <v>#DIV/0!</v>
      </c>
      <c r="AM27" s="115">
        <v>0.46040832761688832</v>
      </c>
      <c r="AN27" s="116" t="e">
        <v>#DIV/0!</v>
      </c>
      <c r="AO27" s="115">
        <v>0.47318294676326778</v>
      </c>
      <c r="AP27" s="116" t="e">
        <v>#DIV/0!</v>
      </c>
      <c r="AQ27" s="115">
        <v>0.45232168489039082</v>
      </c>
      <c r="AR27" s="116" t="e">
        <v>#DIV/0!</v>
      </c>
      <c r="AS27" s="115">
        <v>0.45819685543632388</v>
      </c>
      <c r="AT27" s="116" t="e">
        <v>#DIV/0!</v>
      </c>
      <c r="AU27" s="115">
        <v>0.46006760910985145</v>
      </c>
      <c r="AV27" s="116" t="e">
        <v>#DIV/0!</v>
      </c>
      <c r="AW27" s="115">
        <v>0.48545760743634153</v>
      </c>
      <c r="AX27" s="116" t="e">
        <v>#DIV/0!</v>
      </c>
      <c r="AY27" s="115">
        <v>0.46135382066061359</v>
      </c>
      <c r="AZ27" s="116" t="e">
        <v>#DIV/0!</v>
      </c>
      <c r="BA27" s="115">
        <v>0.4664516923448781</v>
      </c>
      <c r="BB27" s="116" t="e">
        <v>#DIV/0!</v>
      </c>
      <c r="BC27" s="115">
        <v>0.47035450435090609</v>
      </c>
      <c r="BD27" s="116" t="e">
        <v>#DIV/0!</v>
      </c>
      <c r="BE27" s="115">
        <v>0.49077950035829837</v>
      </c>
      <c r="BF27" s="116" t="e">
        <v>#DIV/0!</v>
      </c>
      <c r="BG27" s="115">
        <v>0.53273942895447701</v>
      </c>
      <c r="BH27" s="116" t="e">
        <v>#DIV/0!</v>
      </c>
      <c r="BI27" s="115">
        <v>0.57804164982637152</v>
      </c>
      <c r="BJ27" s="116" t="e">
        <v>#DIV/0!</v>
      </c>
      <c r="BK27" s="115">
        <v>0.5957952546591555</v>
      </c>
      <c r="BL27" s="116" t="e">
        <v>#DIV/0!</v>
      </c>
      <c r="BM27" s="115">
        <v>0.60109315993765611</v>
      </c>
      <c r="BN27" s="116" t="e">
        <v>#DIV/0!</v>
      </c>
      <c r="BO27" s="115">
        <v>0.52141189529973064</v>
      </c>
      <c r="BP27" s="116" t="e">
        <v>#DIV/0!</v>
      </c>
      <c r="BQ27" s="115">
        <v>0.54005226474637924</v>
      </c>
      <c r="BR27" s="116" t="e">
        <v>#DIV/0!</v>
      </c>
      <c r="BS27" s="115">
        <v>0.55028480551039061</v>
      </c>
      <c r="BT27" s="116" t="e">
        <v>#DIV/0!</v>
      </c>
      <c r="BU27" s="115">
        <v>0.55784171199068711</v>
      </c>
      <c r="BV27" s="116" t="e">
        <v>#DIV/0!</v>
      </c>
      <c r="BW27" s="115">
        <v>0.51128837073052691</v>
      </c>
      <c r="BX27" s="116" t="e">
        <v>#DIV/0!</v>
      </c>
      <c r="BY27" s="115">
        <v>0.50076895889652018</v>
      </c>
      <c r="BZ27" s="116" t="e">
        <v>#DIV/0!</v>
      </c>
      <c r="CA27" s="115">
        <v>0.51400912561572443</v>
      </c>
      <c r="CB27" s="116" t="e">
        <v>#DIV/0!</v>
      </c>
      <c r="CC27" s="115">
        <v>0.53548800854243361</v>
      </c>
      <c r="CD27" s="116" t="e">
        <v>#DIV/0!</v>
      </c>
      <c r="CE27" s="115">
        <v>0.48665226927270883</v>
      </c>
      <c r="CF27" s="116" t="e">
        <v>#DIV/0!</v>
      </c>
      <c r="CG27" s="115">
        <v>0.47886048931508746</v>
      </c>
      <c r="CH27" s="116" t="e">
        <v>#DIV/0!</v>
      </c>
      <c r="CI27" s="115">
        <v>0.4705591952420779</v>
      </c>
      <c r="CJ27" s="116" t="e">
        <v>#DIV/0!</v>
      </c>
      <c r="CK27" s="115">
        <v>0.48403442608899139</v>
      </c>
      <c r="CL27" s="116" t="e">
        <v>#DIV/0!</v>
      </c>
      <c r="CM27" s="115">
        <v>0.44304816094838023</v>
      </c>
      <c r="CN27" s="116" t="e">
        <v>#DIV/0!</v>
      </c>
      <c r="CO27" s="115">
        <v>0.4447916004316283</v>
      </c>
      <c r="CP27" s="116" t="e">
        <v>#DIV/0!</v>
      </c>
      <c r="CQ27" s="115">
        <v>0.44430142849507109</v>
      </c>
      <c r="CR27" s="116" t="e">
        <v>#DIV/0!</v>
      </c>
      <c r="CS27" s="115">
        <v>0.46874292882420576</v>
      </c>
      <c r="CT27" s="116" t="e">
        <v>#DIV/0!</v>
      </c>
      <c r="CU27" s="115">
        <v>0.43486478106329896</v>
      </c>
      <c r="CV27" s="116" t="e">
        <v>#DIV/0!</v>
      </c>
      <c r="CW27" s="115">
        <v>0.43266881575700422</v>
      </c>
      <c r="CX27" s="116" t="e">
        <v>#DIV/0!</v>
      </c>
      <c r="CY27" s="115">
        <v>0.44687412251303726</v>
      </c>
      <c r="CZ27" s="116" t="e">
        <v>#DIV/0!</v>
      </c>
      <c r="DA27" s="115">
        <v>0.4529846479618847</v>
      </c>
      <c r="DB27" s="116" t="e">
        <v>#DIV/0!</v>
      </c>
      <c r="DC27" s="115">
        <v>0.45400000000000001</v>
      </c>
      <c r="DD27" s="116" t="e">
        <v>#DIV/0!</v>
      </c>
      <c r="DE27" s="115">
        <v>0.46045896440685585</v>
      </c>
      <c r="DF27" s="116" t="e">
        <v>#DIV/0!</v>
      </c>
    </row>
    <row r="28" spans="1:129" ht="18.600000000000001" customHeight="1" thickBot="1" x14ac:dyDescent="0.3">
      <c r="A28" s="17" t="s">
        <v>23</v>
      </c>
      <c r="B28" s="28">
        <v>18.899999999999999</v>
      </c>
      <c r="C28" s="28">
        <v>18.899999999999999</v>
      </c>
      <c r="D28" s="28">
        <v>18.899999999999999</v>
      </c>
      <c r="E28" s="28">
        <v>19.05</v>
      </c>
      <c r="F28" s="29">
        <v>19.96</v>
      </c>
      <c r="G28" s="133">
        <v>20.550000659999998</v>
      </c>
      <c r="H28" s="134"/>
      <c r="I28" s="133">
        <v>20.600017640000001</v>
      </c>
      <c r="J28" s="134"/>
      <c r="K28" s="133">
        <v>20.659579260000001</v>
      </c>
      <c r="L28" s="134"/>
      <c r="M28" s="133">
        <v>21.015101742540001</v>
      </c>
      <c r="N28" s="134"/>
      <c r="O28" s="133">
        <v>21.240000169999998</v>
      </c>
      <c r="P28" s="134"/>
      <c r="Q28" s="133">
        <v>21.5124</v>
      </c>
      <c r="R28" s="134"/>
      <c r="S28" s="133">
        <v>21.903199999999998</v>
      </c>
      <c r="T28" s="134"/>
      <c r="U28" s="133">
        <v>21.905200000000001</v>
      </c>
      <c r="V28" s="134"/>
      <c r="W28" s="133">
        <v>21.983000000000001</v>
      </c>
      <c r="X28" s="134"/>
      <c r="Y28" s="133">
        <v>22.367599999999999</v>
      </c>
      <c r="Z28" s="134"/>
      <c r="AA28" s="133">
        <v>22.635899999999999</v>
      </c>
      <c r="AB28" s="134"/>
      <c r="AC28" s="133">
        <v>22.789200000000001</v>
      </c>
      <c r="AD28" s="134"/>
      <c r="AE28" s="133">
        <v>23.0306</v>
      </c>
      <c r="AF28" s="134"/>
      <c r="AG28" s="133">
        <v>23.5029</v>
      </c>
      <c r="AH28" s="134"/>
      <c r="AI28" s="133">
        <v>23.494</v>
      </c>
      <c r="AJ28" s="134"/>
      <c r="AK28" s="133">
        <v>23.444500000000001</v>
      </c>
      <c r="AL28" s="134"/>
      <c r="AM28" s="133">
        <v>23.3934</v>
      </c>
      <c r="AN28" s="134"/>
      <c r="AO28" s="133">
        <v>23.5367</v>
      </c>
      <c r="AP28" s="134"/>
      <c r="AQ28" s="133">
        <v>23.639900000000001</v>
      </c>
      <c r="AR28" s="134"/>
      <c r="AS28" s="133">
        <v>23.988800000000001</v>
      </c>
      <c r="AT28" s="134"/>
      <c r="AU28" s="133">
        <v>24.055</v>
      </c>
      <c r="AV28" s="134"/>
      <c r="AW28" s="133">
        <v>24.33845165</v>
      </c>
      <c r="AX28" s="134"/>
      <c r="AY28" s="133">
        <v>24.427199999999999</v>
      </c>
      <c r="AZ28" s="134"/>
      <c r="BA28" s="133">
        <v>24.5076</v>
      </c>
      <c r="BB28" s="134"/>
      <c r="BC28" s="133">
        <v>24.625599999999999</v>
      </c>
      <c r="BD28" s="134"/>
      <c r="BE28" s="133">
        <v>24.635000000000002</v>
      </c>
      <c r="BF28" s="134"/>
      <c r="BG28" s="133">
        <v>24.754000000000001</v>
      </c>
      <c r="BH28" s="134"/>
      <c r="BI28" s="133">
        <v>24.7149</v>
      </c>
      <c r="BJ28" s="134"/>
      <c r="BK28" s="133">
        <v>24.4482</v>
      </c>
      <c r="BL28" s="134"/>
      <c r="BM28" s="133">
        <v>24.114100000000001</v>
      </c>
      <c r="BN28" s="134"/>
      <c r="BO28" s="133">
        <v>24.0199</v>
      </c>
      <c r="BP28" s="134"/>
      <c r="BQ28" s="133">
        <v>23.865100000000002</v>
      </c>
      <c r="BR28" s="134"/>
      <c r="BS28" s="133">
        <v>24.081299999999999</v>
      </c>
      <c r="BT28" s="134"/>
      <c r="BU28" s="133">
        <v>24.345400000000001</v>
      </c>
      <c r="BV28" s="134"/>
      <c r="BW28" s="133">
        <v>24.340599999999998</v>
      </c>
      <c r="BX28" s="134"/>
      <c r="BY28" s="133">
        <v>24.412400000000002</v>
      </c>
      <c r="BZ28" s="134"/>
      <c r="CA28" s="133">
        <v>24.635899999999999</v>
      </c>
      <c r="CB28" s="134"/>
      <c r="CC28" s="133">
        <v>24.597799999999999</v>
      </c>
      <c r="CD28" s="134"/>
      <c r="CE28" s="133">
        <v>24.580500000000001</v>
      </c>
      <c r="CF28" s="134"/>
      <c r="CG28" s="133">
        <v>24.5932</v>
      </c>
      <c r="CH28" s="134"/>
      <c r="CI28" s="133">
        <v>24.642199999999999</v>
      </c>
      <c r="CJ28" s="134"/>
      <c r="CK28" s="133">
        <v>24.651299999999999</v>
      </c>
      <c r="CL28" s="134"/>
      <c r="CM28" s="133">
        <v>24.663599999999999</v>
      </c>
      <c r="CN28" s="134"/>
      <c r="CO28" s="133">
        <v>24.744499999999999</v>
      </c>
      <c r="CP28" s="134"/>
      <c r="CQ28" s="133">
        <v>24.845500000000001</v>
      </c>
      <c r="CR28" s="134"/>
      <c r="CS28" s="133">
        <v>25.38</v>
      </c>
      <c r="CT28" s="134"/>
      <c r="CU28" s="133">
        <v>25.622499999999999</v>
      </c>
      <c r="CV28" s="134"/>
      <c r="CW28" s="133">
        <v>26.119399999999999</v>
      </c>
      <c r="CX28" s="134"/>
      <c r="CY28" s="133">
        <v>26.169599999999999</v>
      </c>
      <c r="CZ28" s="134"/>
      <c r="DA28" s="133">
        <v>26.373699999999999</v>
      </c>
      <c r="DB28" s="134"/>
      <c r="DC28" s="133">
        <v>26.563099999999999</v>
      </c>
      <c r="DD28" s="134"/>
      <c r="DE28" s="133">
        <v>26.685700000000001</v>
      </c>
      <c r="DF28" s="134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</row>
    <row r="29" spans="1:129" ht="18.600000000000001" customHeight="1" thickTop="1" thickBot="1" x14ac:dyDescent="0.3">
      <c r="A29" s="8" t="s">
        <v>24</v>
      </c>
      <c r="B29" s="9" t="s">
        <v>25</v>
      </c>
      <c r="C29" s="9" t="s">
        <v>25</v>
      </c>
      <c r="D29" s="9" t="s">
        <v>25</v>
      </c>
      <c r="E29" s="9" t="s">
        <v>25</v>
      </c>
      <c r="F29" s="9" t="s">
        <v>25</v>
      </c>
      <c r="G29" s="101" t="s">
        <v>25</v>
      </c>
      <c r="H29" s="102"/>
      <c r="I29" s="101" t="s">
        <v>25</v>
      </c>
      <c r="J29" s="102"/>
      <c r="K29" s="101" t="s">
        <v>25</v>
      </c>
      <c r="L29" s="102"/>
      <c r="M29" s="101" t="s">
        <v>25</v>
      </c>
      <c r="N29" s="102"/>
      <c r="O29" s="101" t="s">
        <v>25</v>
      </c>
      <c r="P29" s="102"/>
      <c r="Q29" s="101" t="s">
        <v>25</v>
      </c>
      <c r="R29" s="102"/>
      <c r="S29" s="101" t="s">
        <v>25</v>
      </c>
      <c r="T29" s="102"/>
      <c r="U29" s="101" t="s">
        <v>25</v>
      </c>
      <c r="V29" s="102"/>
      <c r="W29" s="101" t="s">
        <v>25</v>
      </c>
      <c r="X29" s="102"/>
      <c r="Y29" s="101" t="s">
        <v>25</v>
      </c>
      <c r="Z29" s="102"/>
      <c r="AA29" s="101" t="s">
        <v>25</v>
      </c>
      <c r="AB29" s="102"/>
      <c r="AC29" s="101" t="s">
        <v>25</v>
      </c>
      <c r="AD29" s="102"/>
      <c r="AE29" s="101" t="s">
        <v>25</v>
      </c>
      <c r="AF29" s="102"/>
      <c r="AG29" s="101" t="s">
        <v>25</v>
      </c>
      <c r="AH29" s="102"/>
      <c r="AI29" s="101" t="s">
        <v>25</v>
      </c>
      <c r="AJ29" s="102"/>
      <c r="AK29" s="101" t="s">
        <v>25</v>
      </c>
      <c r="AL29" s="102"/>
      <c r="AM29" s="101" t="s">
        <v>25</v>
      </c>
      <c r="AN29" s="102"/>
      <c r="AO29" s="101" t="s">
        <v>25</v>
      </c>
      <c r="AP29" s="102"/>
      <c r="AQ29" s="101" t="s">
        <v>25</v>
      </c>
      <c r="AR29" s="102"/>
      <c r="AS29" s="101" t="s">
        <v>25</v>
      </c>
      <c r="AT29" s="102"/>
      <c r="AU29" s="101" t="s">
        <v>25</v>
      </c>
      <c r="AV29" s="102"/>
      <c r="AW29" s="101" t="s">
        <v>25</v>
      </c>
      <c r="AX29" s="102"/>
      <c r="AY29" s="101" t="s">
        <v>25</v>
      </c>
      <c r="AZ29" s="102"/>
      <c r="BA29" s="101" t="s">
        <v>25</v>
      </c>
      <c r="BB29" s="102"/>
      <c r="BC29" s="101" t="s">
        <v>25</v>
      </c>
      <c r="BD29" s="102"/>
      <c r="BE29" s="101" t="s">
        <v>25</v>
      </c>
      <c r="BF29" s="102"/>
      <c r="BG29" s="101" t="s">
        <v>25</v>
      </c>
      <c r="BH29" s="102"/>
      <c r="BI29" s="101" t="s">
        <v>25</v>
      </c>
      <c r="BJ29" s="102"/>
      <c r="BK29" s="101" t="s">
        <v>25</v>
      </c>
      <c r="BL29" s="102"/>
      <c r="BM29" s="101" t="s">
        <v>25</v>
      </c>
      <c r="BN29" s="102"/>
      <c r="BO29" s="101" t="s">
        <v>25</v>
      </c>
      <c r="BP29" s="102"/>
      <c r="BQ29" s="101" t="s">
        <v>25</v>
      </c>
      <c r="BR29" s="102"/>
      <c r="BS29" s="101" t="s">
        <v>25</v>
      </c>
      <c r="BT29" s="102"/>
      <c r="BU29" s="101" t="s">
        <v>25</v>
      </c>
      <c r="BV29" s="102"/>
      <c r="BW29" s="101" t="s">
        <v>25</v>
      </c>
      <c r="BX29" s="102"/>
      <c r="BY29" s="101" t="s">
        <v>25</v>
      </c>
      <c r="BZ29" s="102"/>
      <c r="CA29" s="101" t="s">
        <v>25</v>
      </c>
      <c r="CB29" s="102"/>
      <c r="CC29" s="101" t="s">
        <v>25</v>
      </c>
      <c r="CD29" s="102"/>
      <c r="CE29" s="101" t="s">
        <v>25</v>
      </c>
      <c r="CF29" s="102"/>
      <c r="CG29" s="101" t="s">
        <v>25</v>
      </c>
      <c r="CH29" s="102"/>
      <c r="CI29" s="101" t="s">
        <v>25</v>
      </c>
      <c r="CJ29" s="102"/>
      <c r="CK29" s="101" t="s">
        <v>25</v>
      </c>
      <c r="CL29" s="102"/>
      <c r="CM29" s="101" t="s">
        <v>25</v>
      </c>
      <c r="CN29" s="102"/>
      <c r="CO29" s="101" t="s">
        <v>25</v>
      </c>
      <c r="CP29" s="102"/>
      <c r="CQ29" s="101" t="s">
        <v>25</v>
      </c>
      <c r="CR29" s="102"/>
      <c r="CS29" s="101" t="s">
        <v>25</v>
      </c>
      <c r="CT29" s="102"/>
      <c r="CU29" s="101" t="s">
        <v>25</v>
      </c>
      <c r="CV29" s="102"/>
      <c r="CW29" s="101" t="s">
        <v>25</v>
      </c>
      <c r="CX29" s="102"/>
      <c r="CY29" s="101" t="s">
        <v>25</v>
      </c>
      <c r="CZ29" s="102"/>
      <c r="DA29" s="101" t="s">
        <v>25</v>
      </c>
      <c r="DB29" s="102"/>
      <c r="DC29" s="101" t="s">
        <v>25</v>
      </c>
      <c r="DD29" s="102"/>
      <c r="DE29" s="101" t="s">
        <v>25</v>
      </c>
      <c r="DF29" s="102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</row>
    <row r="30" spans="1:129" ht="18.600000000000001" customHeight="1" thickTop="1" thickBot="1" x14ac:dyDescent="0.3">
      <c r="A30" s="13" t="s">
        <v>26</v>
      </c>
      <c r="B30" s="14">
        <f>+(B35*B13/B14)+(B31*B12/B14)</f>
        <v>11.547069906632357</v>
      </c>
      <c r="C30" s="14">
        <f>+(C35*C13/C14)+(C31*C12/C14)</f>
        <v>10.777991090853712</v>
      </c>
      <c r="D30" s="14">
        <f>+(D35*D13/D14)+(D31*D12/D14)</f>
        <v>9.6884622710212298</v>
      </c>
      <c r="E30" s="14">
        <f>+(E35*E13/E14)+(E31*E12/E14)</f>
        <v>9.2329080760272682</v>
      </c>
      <c r="F30" s="14">
        <v>8.9831841571321256</v>
      </c>
      <c r="G30" s="135">
        <v>8.6196320222685259</v>
      </c>
      <c r="H30" s="136" t="e">
        <v>#DIV/0!</v>
      </c>
      <c r="I30" s="137">
        <v>8.5166172558770068</v>
      </c>
      <c r="J30" s="138" t="e">
        <v>#DIV/0!</v>
      </c>
      <c r="K30" s="137">
        <v>8.5431975956036759</v>
      </c>
      <c r="L30" s="138" t="e">
        <v>#DIV/0!</v>
      </c>
      <c r="M30" s="137">
        <v>8.4545677007492746</v>
      </c>
      <c r="N30" s="138" t="e">
        <v>#DIV/0!</v>
      </c>
      <c r="O30" s="137">
        <v>8.2948657676010686</v>
      </c>
      <c r="P30" s="138" t="e">
        <v>#DIV/0!</v>
      </c>
      <c r="Q30" s="137">
        <v>8.5985437809140066</v>
      </c>
      <c r="R30" s="138" t="e">
        <v>#DIV/0!</v>
      </c>
      <c r="S30" s="137">
        <v>8.4604952047269286</v>
      </c>
      <c r="T30" s="138" t="e">
        <v>#DIV/0!</v>
      </c>
      <c r="U30" s="137">
        <v>8.5263563909872424</v>
      </c>
      <c r="V30" s="138" t="e">
        <v>#DIV/0!</v>
      </c>
      <c r="W30" s="137">
        <v>8.6750844483470804</v>
      </c>
      <c r="X30" s="138" t="e">
        <v>#DIV/0!</v>
      </c>
      <c r="Y30" s="137">
        <v>8.8759724035824306</v>
      </c>
      <c r="Z30" s="138" t="e">
        <v>#DIV/0!</v>
      </c>
      <c r="AA30" s="137">
        <v>8.7552209384749631</v>
      </c>
      <c r="AB30" s="138" t="e">
        <v>#DIV/0!</v>
      </c>
      <c r="AC30" s="137">
        <v>8.5998491038773448</v>
      </c>
      <c r="AD30" s="138" t="e">
        <v>#DIV/0!</v>
      </c>
      <c r="AE30" s="137">
        <v>8.6828116336942198</v>
      </c>
      <c r="AF30" s="138" t="e">
        <v>#DIV/0!</v>
      </c>
      <c r="AG30" s="137">
        <v>8.3675791301419391</v>
      </c>
      <c r="AH30" s="138" t="e">
        <v>#DIV/0!</v>
      </c>
      <c r="AI30" s="137">
        <v>8.6099046093841327</v>
      </c>
      <c r="AJ30" s="138" t="e">
        <v>#DIV/0!</v>
      </c>
      <c r="AK30" s="137">
        <v>8.4016799334061716</v>
      </c>
      <c r="AL30" s="138" t="e">
        <v>#DIV/0!</v>
      </c>
      <c r="AM30" s="137">
        <v>8.4882744198571647</v>
      </c>
      <c r="AN30" s="138" t="e">
        <v>#DIV/0!</v>
      </c>
      <c r="AO30" s="137">
        <v>8.4858237372535381</v>
      </c>
      <c r="AP30" s="138" t="e">
        <v>#DIV/0!</v>
      </c>
      <c r="AQ30" s="137">
        <v>8.3307138833875385</v>
      </c>
      <c r="AR30" s="138" t="e">
        <v>#DIV/0!</v>
      </c>
      <c r="AS30" s="137">
        <v>8.3650242987932497</v>
      </c>
      <c r="AT30" s="138" t="e">
        <v>#DIV/0!</v>
      </c>
      <c r="AU30" s="137">
        <v>8.1854199423777807</v>
      </c>
      <c r="AV30" s="138" t="e">
        <v>#DIV/0!</v>
      </c>
      <c r="AW30" s="137">
        <v>8.4614316714162463</v>
      </c>
      <c r="AX30" s="138" t="e">
        <v>#DIV/0!</v>
      </c>
      <c r="AY30" s="137">
        <v>8.2943497880740544</v>
      </c>
      <c r="AZ30" s="138"/>
      <c r="BA30" s="137">
        <v>8.2812504480287981</v>
      </c>
      <c r="BB30" s="138"/>
      <c r="BC30" s="137">
        <v>8.2056705028639243</v>
      </c>
      <c r="BD30" s="138"/>
      <c r="BE30" s="137">
        <v>8.6803675745786251</v>
      </c>
      <c r="BF30" s="138"/>
      <c r="BG30" s="137">
        <v>8.62140538365027</v>
      </c>
      <c r="BH30" s="138"/>
      <c r="BI30" s="137">
        <v>8.7384361204462806</v>
      </c>
      <c r="BJ30" s="138"/>
      <c r="BK30" s="137">
        <v>8.6565800872550813</v>
      </c>
      <c r="BL30" s="138"/>
      <c r="BM30" s="137">
        <v>8.9023679825091797</v>
      </c>
      <c r="BN30" s="138"/>
      <c r="BO30" s="137">
        <v>8.8581259731668887</v>
      </c>
      <c r="BP30" s="138"/>
      <c r="BQ30" s="137">
        <v>8.7193566822287458</v>
      </c>
      <c r="BR30" s="138"/>
      <c r="BS30" s="137">
        <v>8.5828270827297004</v>
      </c>
      <c r="BT30" s="138"/>
      <c r="BU30" s="137">
        <v>8.6602889593691827</v>
      </c>
      <c r="BV30" s="138"/>
      <c r="BW30" s="107">
        <v>8.5</v>
      </c>
      <c r="BX30" s="108"/>
      <c r="BY30" s="107">
        <v>8.5512214934953015</v>
      </c>
      <c r="BZ30" s="108"/>
      <c r="CA30" s="107">
        <v>9.0656223334540602</v>
      </c>
      <c r="CB30" s="108"/>
      <c r="CC30" s="107">
        <v>10.025417206754955</v>
      </c>
      <c r="CD30" s="108"/>
      <c r="CE30" s="107">
        <v>9.897664514774192</v>
      </c>
      <c r="CF30" s="108"/>
      <c r="CG30" s="107">
        <v>9.8059278292786463</v>
      </c>
      <c r="CH30" s="108"/>
      <c r="CI30" s="107">
        <v>9.7127853875191317</v>
      </c>
      <c r="CJ30" s="108"/>
      <c r="CK30" s="107">
        <v>9.5479677824782012</v>
      </c>
      <c r="CL30" s="108"/>
      <c r="CM30" s="107">
        <v>9.4816604155331703</v>
      </c>
      <c r="CN30" s="108"/>
      <c r="CO30" s="107">
        <v>9.4525525894247266</v>
      </c>
      <c r="CP30" s="108"/>
      <c r="CQ30" s="107">
        <v>9.3426460951551409</v>
      </c>
      <c r="CR30" s="108"/>
      <c r="CS30" s="107">
        <v>9.2544766136995804</v>
      </c>
      <c r="CT30" s="108"/>
      <c r="CU30" s="107">
        <v>9.3014755555212183</v>
      </c>
      <c r="CV30" s="108"/>
      <c r="CW30" s="107">
        <v>9.321227131790792</v>
      </c>
      <c r="CX30" s="108"/>
      <c r="CY30" s="107">
        <v>9.1966653934224531</v>
      </c>
      <c r="CZ30" s="108"/>
      <c r="DA30" s="107">
        <v>9.2261309214977381</v>
      </c>
      <c r="DB30" s="108"/>
      <c r="DC30" s="107">
        <v>9.1307682303661526</v>
      </c>
      <c r="DD30" s="108"/>
      <c r="DE30" s="107">
        <v>9.0343054533348628</v>
      </c>
      <c r="DF30" s="108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</row>
    <row r="31" spans="1:129" ht="18.600000000000001" customHeight="1" thickTop="1" x14ac:dyDescent="0.25">
      <c r="A31" s="10" t="s">
        <v>27</v>
      </c>
      <c r="B31" s="30">
        <v>3.86</v>
      </c>
      <c r="C31" s="30">
        <v>3.58</v>
      </c>
      <c r="D31" s="30">
        <v>3.66</v>
      </c>
      <c r="E31" s="30">
        <v>3.26</v>
      </c>
      <c r="F31" s="30">
        <v>3.12</v>
      </c>
      <c r="G31" s="139">
        <v>2.63</v>
      </c>
      <c r="H31" s="140"/>
      <c r="I31" s="139">
        <v>2.73</v>
      </c>
      <c r="J31" s="140"/>
      <c r="K31" s="139">
        <v>2.76</v>
      </c>
      <c r="L31" s="140"/>
      <c r="M31" s="141">
        <v>2.6394668586077721</v>
      </c>
      <c r="N31" s="142"/>
      <c r="O31" s="141">
        <v>2.5250389406312559</v>
      </c>
      <c r="P31" s="142"/>
      <c r="Q31" s="141">
        <v>3.3884712971890463</v>
      </c>
      <c r="R31" s="142"/>
      <c r="S31" s="141">
        <v>3.1764887059392013</v>
      </c>
      <c r="T31" s="142"/>
      <c r="U31" s="141">
        <v>3.4045994477383461</v>
      </c>
      <c r="V31" s="142"/>
      <c r="W31" s="141">
        <v>4.1449849635001668</v>
      </c>
      <c r="X31" s="142"/>
      <c r="Y31" s="141">
        <v>4.29</v>
      </c>
      <c r="Z31" s="142"/>
      <c r="AA31" s="141">
        <v>4.2003123876330672</v>
      </c>
      <c r="AB31" s="142"/>
      <c r="AC31" s="141">
        <v>4.1136843200403614</v>
      </c>
      <c r="AD31" s="142"/>
      <c r="AE31" s="141">
        <v>4.3439966358518829</v>
      </c>
      <c r="AF31" s="142"/>
      <c r="AG31" s="141">
        <v>4.1131490874203163</v>
      </c>
      <c r="AH31" s="142"/>
      <c r="AI31" s="141">
        <v>4.1166876133412798</v>
      </c>
      <c r="AJ31" s="142"/>
      <c r="AK31" s="141">
        <v>4.1100000000000003</v>
      </c>
      <c r="AL31" s="142"/>
      <c r="AM31" s="141">
        <v>4.4000000000000004</v>
      </c>
      <c r="AN31" s="142"/>
      <c r="AO31" s="141">
        <v>4.7</v>
      </c>
      <c r="AP31" s="142"/>
      <c r="AQ31" s="141">
        <v>4.5</v>
      </c>
      <c r="AR31" s="142"/>
      <c r="AS31" s="141">
        <v>4.8</v>
      </c>
      <c r="AT31" s="142"/>
      <c r="AU31" s="141">
        <v>4.7</v>
      </c>
      <c r="AV31" s="142"/>
      <c r="AW31" s="141">
        <v>4.7</v>
      </c>
      <c r="AX31" s="142"/>
      <c r="AY31" s="141">
        <v>4.5641885003073517</v>
      </c>
      <c r="AZ31" s="142"/>
      <c r="BA31" s="141">
        <v>4.9010401252659719</v>
      </c>
      <c r="BB31" s="142"/>
      <c r="BC31" s="141">
        <v>5.0716600944708548</v>
      </c>
      <c r="BD31" s="142"/>
      <c r="BE31" s="141">
        <v>5.1119147939866014</v>
      </c>
      <c r="BF31" s="142"/>
      <c r="BG31" s="141">
        <v>5.4329001454771353</v>
      </c>
      <c r="BH31" s="142"/>
      <c r="BI31" s="141">
        <v>5.2149581439006809</v>
      </c>
      <c r="BJ31" s="142"/>
      <c r="BK31" s="141">
        <v>5.3834074791485707</v>
      </c>
      <c r="BL31" s="142"/>
      <c r="BM31" s="141">
        <v>4.9533145391691411</v>
      </c>
      <c r="BN31" s="142"/>
      <c r="BO31" s="141">
        <v>5.3253048357101269</v>
      </c>
      <c r="BP31" s="142"/>
      <c r="BQ31" s="141">
        <v>5.4030218542137627</v>
      </c>
      <c r="BR31" s="142"/>
      <c r="BS31" s="141">
        <v>5.3251855692767904</v>
      </c>
      <c r="BT31" s="142"/>
      <c r="BU31" s="141">
        <v>5.4680228065195795</v>
      </c>
      <c r="BV31" s="142"/>
      <c r="BW31" s="141">
        <v>5.2</v>
      </c>
      <c r="BX31" s="142"/>
      <c r="BY31" s="141">
        <v>5.3014064425167806</v>
      </c>
      <c r="BZ31" s="142"/>
      <c r="CA31" s="141">
        <v>6.6869770628986078</v>
      </c>
      <c r="CB31" s="142"/>
      <c r="CC31" s="141">
        <v>8.3987599815130576</v>
      </c>
      <c r="CD31" s="142"/>
      <c r="CE31" s="141">
        <v>8.1891444905183448</v>
      </c>
      <c r="CF31" s="142"/>
      <c r="CG31" s="141">
        <f>+'[205]Indicadores DI Junio 23'!DF111</f>
        <v>8.0853743609895616</v>
      </c>
      <c r="CH31" s="142"/>
      <c r="CI31" s="141">
        <f>+'[206]Indicadores deuda interna AC'!DF111</f>
        <v>8.0213075772032081</v>
      </c>
      <c r="CJ31" s="142"/>
      <c r="CK31" s="141">
        <v>7.7334372338922606</v>
      </c>
      <c r="CL31" s="142"/>
      <c r="CM31" s="141">
        <v>7.5825452130819162</v>
      </c>
      <c r="CN31" s="142"/>
      <c r="CO31" s="141">
        <v>7.3793353282954692</v>
      </c>
      <c r="CP31" s="142"/>
      <c r="CQ31" s="141">
        <v>7.2299429970497702</v>
      </c>
      <c r="CR31" s="142"/>
      <c r="CS31" s="141">
        <v>7.3632593770602455</v>
      </c>
      <c r="CT31" s="142"/>
      <c r="CU31" s="141">
        <v>7.2151258832517815</v>
      </c>
      <c r="CV31" s="142"/>
      <c r="CW31" s="141">
        <v>7.3444307090218857</v>
      </c>
      <c r="CX31" s="142"/>
      <c r="CY31" s="141">
        <v>7.3162675443047105</v>
      </c>
      <c r="CZ31" s="142"/>
      <c r="DA31" s="141">
        <v>7.2735408318600001</v>
      </c>
      <c r="DB31" s="142"/>
      <c r="DC31" s="141">
        <v>7.1</v>
      </c>
      <c r="DD31" s="142"/>
      <c r="DE31" s="141">
        <v>7.0041624124221347</v>
      </c>
      <c r="DF31" s="142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</row>
    <row r="32" spans="1:129" ht="18" customHeight="1" x14ac:dyDescent="0.25">
      <c r="A32" s="31" t="s">
        <v>28</v>
      </c>
      <c r="B32" s="32">
        <v>2.04</v>
      </c>
      <c r="C32" s="32">
        <v>2.15</v>
      </c>
      <c r="D32" s="32">
        <v>3.01</v>
      </c>
      <c r="E32" s="32">
        <v>2.8</v>
      </c>
      <c r="F32" s="32">
        <v>2.75</v>
      </c>
      <c r="G32" s="143">
        <v>2.2599999999999998</v>
      </c>
      <c r="H32" s="144"/>
      <c r="I32" s="145">
        <v>2.31</v>
      </c>
      <c r="J32" s="146"/>
      <c r="K32" s="143">
        <v>2.38</v>
      </c>
      <c r="L32" s="144"/>
      <c r="M32" s="105">
        <v>2.2730193645889356</v>
      </c>
      <c r="N32" s="106"/>
      <c r="O32" s="105">
        <v>2.2175907471504406</v>
      </c>
      <c r="P32" s="106"/>
      <c r="Q32" s="105">
        <v>2.9920683977523144</v>
      </c>
      <c r="R32" s="106"/>
      <c r="S32" s="105">
        <v>2.7918872635107772</v>
      </c>
      <c r="T32" s="106"/>
      <c r="U32" s="105">
        <v>3.0869138491150059</v>
      </c>
      <c r="V32" s="106"/>
      <c r="W32" s="105">
        <v>3.9206606610595882</v>
      </c>
      <c r="X32" s="106"/>
      <c r="Y32" s="105">
        <v>4.1637562829419794</v>
      </c>
      <c r="Z32" s="106"/>
      <c r="AA32" s="105">
        <v>4.0917956598534664</v>
      </c>
      <c r="AB32" s="106"/>
      <c r="AC32" s="105">
        <v>4.0220633872389273</v>
      </c>
      <c r="AD32" s="106"/>
      <c r="AE32" s="105">
        <v>4.2592333754627001</v>
      </c>
      <c r="AF32" s="106"/>
      <c r="AG32" s="105">
        <v>4.2615429769946251</v>
      </c>
      <c r="AH32" s="106"/>
      <c r="AI32" s="105">
        <v>4.0585570763396506</v>
      </c>
      <c r="AJ32" s="106"/>
      <c r="AK32" s="105">
        <v>4.05</v>
      </c>
      <c r="AL32" s="106"/>
      <c r="AM32" s="105">
        <v>4.3600000000000003</v>
      </c>
      <c r="AN32" s="106"/>
      <c r="AO32" s="105">
        <v>4.5999999999999996</v>
      </c>
      <c r="AP32" s="106"/>
      <c r="AQ32" s="105">
        <v>4.5</v>
      </c>
      <c r="AR32" s="106"/>
      <c r="AS32" s="105">
        <v>4.8</v>
      </c>
      <c r="AT32" s="106"/>
      <c r="AU32" s="105">
        <v>4.7</v>
      </c>
      <c r="AV32" s="106"/>
      <c r="AW32" s="105">
        <v>4.7</v>
      </c>
      <c r="AX32" s="106"/>
      <c r="AY32" s="105">
        <v>4.5202005295046384</v>
      </c>
      <c r="AZ32" s="106"/>
      <c r="BA32" s="105">
        <v>4.8857910739862698</v>
      </c>
      <c r="BB32" s="106"/>
      <c r="BC32" s="105">
        <v>5.0529417268425201</v>
      </c>
      <c r="BD32" s="106"/>
      <c r="BE32" s="105">
        <v>5.0762449868914414</v>
      </c>
      <c r="BF32" s="106"/>
      <c r="BG32" s="105">
        <v>5.4180339481297013</v>
      </c>
      <c r="BH32" s="106"/>
      <c r="BI32" s="105">
        <v>5.2192725817745336</v>
      </c>
      <c r="BJ32" s="106"/>
      <c r="BK32" s="105">
        <v>5.4129088595954444</v>
      </c>
      <c r="BL32" s="106"/>
      <c r="BM32" s="105">
        <v>4.9751701459057251</v>
      </c>
      <c r="BN32" s="106"/>
      <c r="BO32" s="105">
        <v>5.4136809606818286</v>
      </c>
      <c r="BP32" s="106"/>
      <c r="BQ32" s="105">
        <v>5.5446078551384366</v>
      </c>
      <c r="BR32" s="106"/>
      <c r="BS32" s="105">
        <v>5.4616681932459858</v>
      </c>
      <c r="BT32" s="106"/>
      <c r="BU32" s="105">
        <v>5.5141516368973083</v>
      </c>
      <c r="BV32" s="106"/>
      <c r="BW32" s="105">
        <v>5.6</v>
      </c>
      <c r="BX32" s="106"/>
      <c r="BY32" s="105">
        <v>5.4525796619717974</v>
      </c>
      <c r="BZ32" s="106"/>
      <c r="CA32" s="105">
        <v>5.2004702012567314</v>
      </c>
      <c r="CB32" s="106"/>
      <c r="CC32" s="105">
        <v>5.2224572859142651</v>
      </c>
      <c r="CD32" s="106"/>
      <c r="CE32" s="105">
        <v>5.0208506392422514</v>
      </c>
      <c r="CF32" s="106"/>
      <c r="CG32" s="105">
        <f>+'[205]Indicadores DI Junio 23'!DJ68</f>
        <v>4.8836217063678076</v>
      </c>
      <c r="CH32" s="106"/>
      <c r="CI32" s="105">
        <f>+'[206]Indicadores deuda interna AC'!DJ67</f>
        <v>4.7680291151783276</v>
      </c>
      <c r="CJ32" s="106"/>
      <c r="CK32" s="105">
        <v>4.659881200578976</v>
      </c>
      <c r="CL32" s="106"/>
      <c r="CM32" s="105">
        <v>4.5483933048846774</v>
      </c>
      <c r="CN32" s="106"/>
      <c r="CO32" s="105">
        <v>4.3678146113659553</v>
      </c>
      <c r="CP32" s="106"/>
      <c r="CQ32" s="105">
        <v>4.2189325845048753</v>
      </c>
      <c r="CR32" s="106"/>
      <c r="CS32" s="105">
        <v>4.4642221245522462</v>
      </c>
      <c r="CT32" s="106"/>
      <c r="CU32" s="105">
        <v>4.245950256396311</v>
      </c>
      <c r="CV32" s="106"/>
      <c r="CW32" s="105">
        <v>4.3950151761921008</v>
      </c>
      <c r="CX32" s="106"/>
      <c r="CY32" s="105">
        <v>4.5070361815262618</v>
      </c>
      <c r="CZ32" s="106"/>
      <c r="DA32" s="105">
        <v>4.58</v>
      </c>
      <c r="DB32" s="106"/>
      <c r="DC32" s="105">
        <v>4.5297192025908277</v>
      </c>
      <c r="DD32" s="106"/>
      <c r="DE32" s="105">
        <v>4.5670552087214071</v>
      </c>
      <c r="DF32" s="106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</row>
    <row r="33" spans="1:129" ht="18" customHeight="1" x14ac:dyDescent="0.25">
      <c r="A33" s="33" t="s">
        <v>29</v>
      </c>
      <c r="B33" s="34">
        <v>9.9</v>
      </c>
      <c r="C33" s="34">
        <v>6.84</v>
      </c>
      <c r="D33" s="34">
        <v>6.51</v>
      </c>
      <c r="E33" s="34">
        <v>5.8</v>
      </c>
      <c r="F33" s="34">
        <v>5.65</v>
      </c>
      <c r="G33" s="147">
        <v>5.7</v>
      </c>
      <c r="H33" s="148"/>
      <c r="I33" s="147">
        <v>6.31</v>
      </c>
      <c r="J33" s="148"/>
      <c r="K33" s="149">
        <v>6.04</v>
      </c>
      <c r="L33" s="150"/>
      <c r="M33" s="105">
        <v>5.7984462867604556</v>
      </c>
      <c r="N33" s="106"/>
      <c r="O33" s="105">
        <v>5.6002856840542137</v>
      </c>
      <c r="P33" s="106"/>
      <c r="Q33" s="105">
        <v>6.3944722953001509</v>
      </c>
      <c r="R33" s="106"/>
      <c r="S33" s="105">
        <v>6.1325535938889599</v>
      </c>
      <c r="T33" s="106"/>
      <c r="U33" s="105">
        <v>5.88811004801153</v>
      </c>
      <c r="V33" s="106"/>
      <c r="W33" s="105">
        <v>6.089166359118237</v>
      </c>
      <c r="X33" s="106"/>
      <c r="Y33" s="105">
        <v>5.6126935644764826</v>
      </c>
      <c r="Z33" s="106"/>
      <c r="AA33" s="105">
        <v>5.3667457417994004</v>
      </c>
      <c r="AB33" s="106"/>
      <c r="AC33" s="105">
        <v>5.1276532312226575</v>
      </c>
      <c r="AD33" s="106"/>
      <c r="AE33" s="105">
        <v>5.3635467097189666</v>
      </c>
      <c r="AF33" s="106"/>
      <c r="AG33" s="105">
        <v>2.9969766373390763</v>
      </c>
      <c r="AH33" s="106"/>
      <c r="AI33" s="105">
        <v>4.8801993631621645</v>
      </c>
      <c r="AJ33" s="106"/>
      <c r="AK33" s="105">
        <v>4.87</v>
      </c>
      <c r="AL33" s="106"/>
      <c r="AM33" s="105">
        <v>4.95</v>
      </c>
      <c r="AN33" s="106"/>
      <c r="AO33" s="105">
        <v>5.4</v>
      </c>
      <c r="AP33" s="106"/>
      <c r="AQ33" s="105">
        <v>5.2</v>
      </c>
      <c r="AR33" s="106"/>
      <c r="AS33" s="105">
        <v>5</v>
      </c>
      <c r="AT33" s="106"/>
      <c r="AU33" s="105">
        <v>5.2</v>
      </c>
      <c r="AV33" s="106"/>
      <c r="AW33" s="105">
        <v>5</v>
      </c>
      <c r="AX33" s="106"/>
      <c r="AY33" s="105">
        <v>4.9387794570760661</v>
      </c>
      <c r="AZ33" s="106"/>
      <c r="BA33" s="105">
        <v>4.6948292713072872</v>
      </c>
      <c r="BB33" s="106"/>
      <c r="BC33" s="105">
        <v>5.8125404968369239</v>
      </c>
      <c r="BD33" s="106"/>
      <c r="BE33" s="105">
        <v>5.7343923018278256</v>
      </c>
      <c r="BF33" s="106"/>
      <c r="BG33" s="105">
        <v>5.500287076701964</v>
      </c>
      <c r="BH33" s="106"/>
      <c r="BI33" s="105">
        <v>5.2486755861887149</v>
      </c>
      <c r="BJ33" s="106"/>
      <c r="BK33" s="105">
        <v>4.9795520049505662</v>
      </c>
      <c r="BL33" s="106"/>
      <c r="BM33" s="105">
        <v>3.2117092642089005</v>
      </c>
      <c r="BN33" s="106"/>
      <c r="BO33" s="105">
        <v>2.9644754711348482</v>
      </c>
      <c r="BP33" s="106"/>
      <c r="BQ33" s="105">
        <v>2.714113149054016</v>
      </c>
      <c r="BR33" s="106"/>
      <c r="BS33" s="105">
        <v>2.704416153329229</v>
      </c>
      <c r="BT33" s="106"/>
      <c r="BU33" s="105">
        <v>2.6684284928040625</v>
      </c>
      <c r="BV33" s="106"/>
      <c r="BW33" s="105">
        <v>3.1</v>
      </c>
      <c r="BX33" s="106"/>
      <c r="BY33" s="105">
        <v>0.58033594510631825</v>
      </c>
      <c r="BZ33" s="106"/>
      <c r="CA33" s="105">
        <v>0.28880972954464007</v>
      </c>
      <c r="CB33" s="106"/>
      <c r="CC33" s="105">
        <v>7.1510493563881248</v>
      </c>
      <c r="CD33" s="106"/>
      <c r="CE33" s="105">
        <v>6.540138680517348</v>
      </c>
      <c r="CF33" s="106"/>
      <c r="CG33" s="105">
        <f>+'[205]Indicadores DI Junio 23'!DJ95</f>
        <v>6.2960273135003888</v>
      </c>
      <c r="CH33" s="106"/>
      <c r="CI33" s="105">
        <f>+'[206]Indicadores deuda interna AC'!DJ95</f>
        <v>6.1104083792999395</v>
      </c>
      <c r="CJ33" s="106"/>
      <c r="CK33" s="105">
        <v>5.8623630368365101</v>
      </c>
      <c r="CL33" s="106"/>
      <c r="CM33" s="105">
        <v>5.3842172117666101</v>
      </c>
      <c r="CN33" s="106"/>
      <c r="CO33" s="105">
        <v>5.4066706037631365</v>
      </c>
      <c r="CP33" s="106"/>
      <c r="CQ33" s="105">
        <v>5.1855619212784774</v>
      </c>
      <c r="CR33" s="106"/>
      <c r="CS33" s="105">
        <v>4.9417014710216831</v>
      </c>
      <c r="CT33" s="106"/>
      <c r="CU33" s="105">
        <v>4.7401236856790927</v>
      </c>
      <c r="CV33" s="106"/>
      <c r="CW33" s="105">
        <v>4.5059902951702941</v>
      </c>
      <c r="CX33" s="106"/>
      <c r="CY33" s="105">
        <v>4.319849665409162</v>
      </c>
      <c r="CZ33" s="106"/>
      <c r="DA33" s="105">
        <v>4.09</v>
      </c>
      <c r="DB33" s="106"/>
      <c r="DC33" s="105">
        <v>2.82</v>
      </c>
      <c r="DD33" s="106"/>
      <c r="DE33" s="105">
        <v>3.7098988600784151</v>
      </c>
      <c r="DF33" s="106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</row>
    <row r="34" spans="1:129" ht="18" customHeight="1" x14ac:dyDescent="0.25">
      <c r="A34" s="33" t="s">
        <v>30</v>
      </c>
      <c r="B34" s="34" t="s">
        <v>31</v>
      </c>
      <c r="C34" s="34" t="s">
        <v>31</v>
      </c>
      <c r="D34" s="34" t="s">
        <v>31</v>
      </c>
      <c r="E34" s="34" t="s">
        <v>31</v>
      </c>
      <c r="F34" s="34" t="s">
        <v>31</v>
      </c>
      <c r="G34" s="147" t="s">
        <v>31</v>
      </c>
      <c r="H34" s="148"/>
      <c r="I34" s="147" t="s">
        <v>31</v>
      </c>
      <c r="J34" s="148"/>
      <c r="K34" s="147" t="s">
        <v>31</v>
      </c>
      <c r="L34" s="148"/>
      <c r="M34" s="147" t="s">
        <v>31</v>
      </c>
      <c r="N34" s="148"/>
      <c r="O34" s="147" t="s">
        <v>31</v>
      </c>
      <c r="P34" s="148"/>
      <c r="Q34" s="147" t="s">
        <v>31</v>
      </c>
      <c r="R34" s="148"/>
      <c r="S34" s="147" t="s">
        <v>31</v>
      </c>
      <c r="T34" s="148"/>
      <c r="U34" s="147" t="s">
        <v>31</v>
      </c>
      <c r="V34" s="148"/>
      <c r="W34" s="147" t="s">
        <v>31</v>
      </c>
      <c r="X34" s="148"/>
      <c r="Y34" s="147" t="s">
        <v>31</v>
      </c>
      <c r="Z34" s="148"/>
      <c r="AA34" s="147" t="s">
        <v>18</v>
      </c>
      <c r="AB34" s="148"/>
      <c r="AC34" s="147" t="s">
        <v>18</v>
      </c>
      <c r="AD34" s="148"/>
      <c r="AE34" s="147" t="s">
        <v>18</v>
      </c>
      <c r="AF34" s="148"/>
      <c r="AG34" s="147" t="s">
        <v>18</v>
      </c>
      <c r="AH34" s="148"/>
      <c r="AI34" s="147" t="s">
        <v>18</v>
      </c>
      <c r="AJ34" s="148"/>
      <c r="AK34" s="147" t="s">
        <v>18</v>
      </c>
      <c r="AL34" s="148"/>
      <c r="AM34" s="147" t="s">
        <v>18</v>
      </c>
      <c r="AN34" s="148"/>
      <c r="AO34" s="147" t="s">
        <v>18</v>
      </c>
      <c r="AP34" s="148"/>
      <c r="AQ34" s="147" t="s">
        <v>18</v>
      </c>
      <c r="AR34" s="148"/>
      <c r="AS34" s="147" t="s">
        <v>18</v>
      </c>
      <c r="AT34" s="148"/>
      <c r="AU34" s="147" t="s">
        <v>18</v>
      </c>
      <c r="AV34" s="148"/>
      <c r="AW34" s="147" t="s">
        <v>18</v>
      </c>
      <c r="AX34" s="148"/>
      <c r="AY34" s="147" t="s">
        <v>18</v>
      </c>
      <c r="AZ34" s="148"/>
      <c r="BA34" s="147" t="s">
        <v>18</v>
      </c>
      <c r="BB34" s="148"/>
      <c r="BC34" s="147" t="s">
        <v>18</v>
      </c>
      <c r="BD34" s="148"/>
      <c r="BE34" s="147" t="s">
        <v>18</v>
      </c>
      <c r="BF34" s="148"/>
      <c r="BG34" s="105">
        <v>2.56</v>
      </c>
      <c r="BH34" s="106"/>
      <c r="BI34" s="105">
        <v>5.01</v>
      </c>
      <c r="BJ34" s="106"/>
      <c r="BK34" s="105">
        <v>4.75</v>
      </c>
      <c r="BL34" s="106"/>
      <c r="BM34" s="105">
        <v>4.75</v>
      </c>
      <c r="BN34" s="106"/>
      <c r="BO34" s="105">
        <v>5.2</v>
      </c>
      <c r="BP34" s="106"/>
      <c r="BQ34" s="105">
        <v>4.7300000000000004</v>
      </c>
      <c r="BR34" s="106"/>
      <c r="BS34" s="105">
        <v>4.4800000000000004</v>
      </c>
      <c r="BT34" s="106"/>
      <c r="BU34" s="105">
        <v>5.46</v>
      </c>
      <c r="BV34" s="106"/>
      <c r="BW34" s="105">
        <v>5.24</v>
      </c>
      <c r="BX34" s="106"/>
      <c r="BY34" s="105">
        <v>7.08</v>
      </c>
      <c r="BZ34" s="106"/>
      <c r="CA34" s="105">
        <v>15.375</v>
      </c>
      <c r="CB34" s="106"/>
      <c r="CC34" s="105">
        <v>18.5382</v>
      </c>
      <c r="CD34" s="106"/>
      <c r="CE34" s="105">
        <v>18.233599999999999</v>
      </c>
      <c r="CF34" s="106"/>
      <c r="CG34" s="105">
        <v>18.133800000000001</v>
      </c>
      <c r="CH34" s="106"/>
      <c r="CI34" s="105">
        <v>18.138400000000001</v>
      </c>
      <c r="CJ34" s="106"/>
      <c r="CK34" s="105">
        <v>17.222100000000001</v>
      </c>
      <c r="CL34" s="106"/>
      <c r="CM34" s="105">
        <v>17.284225806467212</v>
      </c>
      <c r="CN34" s="106"/>
      <c r="CO34" s="105">
        <v>17.390905391607912</v>
      </c>
      <c r="CP34" s="106"/>
      <c r="CQ34" s="105">
        <v>17.255786532052106</v>
      </c>
      <c r="CR34" s="106"/>
      <c r="CS34" s="105">
        <v>17.63544313352881</v>
      </c>
      <c r="CT34" s="106"/>
      <c r="CU34" s="105">
        <v>16.850009890596347</v>
      </c>
      <c r="CV34" s="106"/>
      <c r="CW34" s="105">
        <v>16.955693670466427</v>
      </c>
      <c r="CX34" s="106"/>
      <c r="CY34" s="105">
        <v>16.076064558909501</v>
      </c>
      <c r="CZ34" s="106"/>
      <c r="DA34" s="105">
        <v>16.05</v>
      </c>
      <c r="DB34" s="106"/>
      <c r="DC34" s="105">
        <v>16.18</v>
      </c>
      <c r="DD34" s="106"/>
      <c r="DE34" s="105">
        <v>16.108637097527925</v>
      </c>
      <c r="DF34" s="106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</row>
    <row r="35" spans="1:129" ht="18.600000000000001" customHeight="1" thickBot="1" x14ac:dyDescent="0.3">
      <c r="A35" s="8" t="s">
        <v>32</v>
      </c>
      <c r="B35" s="9">
        <v>14.3</v>
      </c>
      <c r="C35" s="9">
        <v>14.88</v>
      </c>
      <c r="D35" s="9">
        <v>14.37</v>
      </c>
      <c r="E35" s="9">
        <v>14.35</v>
      </c>
      <c r="F35" s="9">
        <v>13.72</v>
      </c>
      <c r="G35" s="101">
        <v>12.74</v>
      </c>
      <c r="H35" s="102"/>
      <c r="I35" s="101">
        <v>11.89</v>
      </c>
      <c r="J35" s="102"/>
      <c r="K35" s="101">
        <v>11.84</v>
      </c>
      <c r="L35" s="102"/>
      <c r="M35" s="101">
        <v>11.714166612695257</v>
      </c>
      <c r="N35" s="102"/>
      <c r="O35" s="101">
        <v>11.64213034447784</v>
      </c>
      <c r="P35" s="102"/>
      <c r="Q35" s="101">
        <v>11.72982412406437</v>
      </c>
      <c r="R35" s="102"/>
      <c r="S35" s="101">
        <v>11.649739162634168</v>
      </c>
      <c r="T35" s="102"/>
      <c r="U35" s="101">
        <v>11.583534277989527</v>
      </c>
      <c r="V35" s="102"/>
      <c r="W35" s="101">
        <v>11.422164182594033</v>
      </c>
      <c r="X35" s="102"/>
      <c r="Y35" s="101">
        <v>11.645372375183792</v>
      </c>
      <c r="Z35" s="102"/>
      <c r="AA35" s="101">
        <v>11.51</v>
      </c>
      <c r="AB35" s="102"/>
      <c r="AC35" s="101">
        <v>11.39</v>
      </c>
      <c r="AD35" s="102"/>
      <c r="AE35" s="101">
        <v>11.31</v>
      </c>
      <c r="AF35" s="102"/>
      <c r="AG35" s="101">
        <v>11.23</v>
      </c>
      <c r="AH35" s="102"/>
      <c r="AI35" s="101">
        <v>11.21</v>
      </c>
      <c r="AJ35" s="102"/>
      <c r="AK35" s="101">
        <v>10.93</v>
      </c>
      <c r="AL35" s="102"/>
      <c r="AM35" s="101">
        <v>10.85</v>
      </c>
      <c r="AN35" s="102"/>
      <c r="AO35" s="101">
        <v>10.8</v>
      </c>
      <c r="AP35" s="102"/>
      <c r="AQ35" s="101">
        <v>10.7</v>
      </c>
      <c r="AR35" s="102"/>
      <c r="AS35" s="101">
        <v>10.6</v>
      </c>
      <c r="AT35" s="102"/>
      <c r="AU35" s="101">
        <v>10.4</v>
      </c>
      <c r="AV35" s="102"/>
      <c r="AW35" s="101">
        <v>10.9</v>
      </c>
      <c r="AX35" s="102"/>
      <c r="AY35" s="101">
        <v>10.741242326736481</v>
      </c>
      <c r="AZ35" s="102"/>
      <c r="BA35" s="101">
        <v>10.541703142780532</v>
      </c>
      <c r="BB35" s="102"/>
      <c r="BC35" s="101">
        <v>10.355594375693203</v>
      </c>
      <c r="BD35" s="102"/>
      <c r="BE35" s="101">
        <v>11.035171765807148</v>
      </c>
      <c r="BF35" s="102"/>
      <c r="BG35" s="101">
        <v>10.812802774238634</v>
      </c>
      <c r="BH35" s="102"/>
      <c r="BI35" s="101">
        <v>11.035171765807148</v>
      </c>
      <c r="BJ35" s="102"/>
      <c r="BK35" s="101">
        <v>10.906240928287783</v>
      </c>
      <c r="BL35" s="102"/>
      <c r="BM35" s="101">
        <v>11.831647010960706</v>
      </c>
      <c r="BN35" s="102"/>
      <c r="BO35" s="101">
        <v>11.668291170461645</v>
      </c>
      <c r="BP35" s="102"/>
      <c r="BQ35" s="101">
        <v>11.562893828853801</v>
      </c>
      <c r="BR35" s="102"/>
      <c r="BS35" s="101">
        <v>11.481045607219857</v>
      </c>
      <c r="BT35" s="102"/>
      <c r="BU35" s="101">
        <v>11.505182507886577</v>
      </c>
      <c r="BV35" s="102"/>
      <c r="BW35" s="101">
        <v>11.7</v>
      </c>
      <c r="BX35" s="102"/>
      <c r="BY35" s="101">
        <v>11.586590872938872</v>
      </c>
      <c r="BZ35" s="102"/>
      <c r="CA35" s="101">
        <v>11.431341205406923</v>
      </c>
      <c r="CB35" s="102"/>
      <c r="CC35" s="101">
        <v>11.553986109448138</v>
      </c>
      <c r="CD35" s="102"/>
      <c r="CE35" s="101">
        <f>+'[207]Vida Promedio DE'!V12</f>
        <v>11.520086389688517</v>
      </c>
      <c r="CF35" s="102"/>
      <c r="CG35" s="101">
        <f>+'[205]Vida Promedio DE'!V12</f>
        <v>11.425321671105197</v>
      </c>
      <c r="CH35" s="102"/>
      <c r="CI35" s="101">
        <f>+'[206]Vida Promedio DE'!V12</f>
        <v>11.271671428870251</v>
      </c>
      <c r="CJ35" s="102"/>
      <c r="CK35" s="101">
        <v>11.2870826116185</v>
      </c>
      <c r="CL35" s="102"/>
      <c r="CM35" s="101">
        <v>11.353</v>
      </c>
      <c r="CN35" s="102"/>
      <c r="CO35" s="101">
        <f>+'[208]Vida Promedio DE'!V12</f>
        <v>11.485107468828287</v>
      </c>
      <c r="CP35" s="102"/>
      <c r="CQ35" s="101">
        <f>+'[209]Vida Promedio DE'!V12</f>
        <v>11.38567346036359</v>
      </c>
      <c r="CR35" s="102"/>
      <c r="CS35" s="101">
        <v>11.434954286412937</v>
      </c>
      <c r="CT35" s="102"/>
      <c r="CU35" s="101">
        <v>11.588206412077001</v>
      </c>
      <c r="CV35" s="102"/>
      <c r="CW35" s="101">
        <v>11.49865054111698</v>
      </c>
      <c r="CX35" s="102"/>
      <c r="CY35" s="101">
        <v>11.265406463902778</v>
      </c>
      <c r="CZ35" s="102"/>
      <c r="DA35" s="101">
        <f>+'[210]Vida Promedio DE'!V12</f>
        <v>11.319407105058653</v>
      </c>
      <c r="DB35" s="102"/>
      <c r="DC35" s="101">
        <v>11.1</v>
      </c>
      <c r="DD35" s="102"/>
      <c r="DE35" s="101">
        <f>+'[211]Indicadores Deuda Externa'!J477</f>
        <v>11.036813132081098</v>
      </c>
      <c r="DF35" s="102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</row>
    <row r="36" spans="1:129" ht="18.600000000000001" customHeight="1" thickTop="1" x14ac:dyDescent="0.25">
      <c r="A36" s="10" t="s">
        <v>33</v>
      </c>
      <c r="B36" s="18">
        <v>7.3999999999999996E-2</v>
      </c>
      <c r="C36" s="18">
        <v>8.5999999999999993E-2</v>
      </c>
      <c r="D36" s="18">
        <v>6.3E-2</v>
      </c>
      <c r="E36" s="18">
        <v>7.0999999999999994E-2</v>
      </c>
      <c r="F36" s="20">
        <v>6.6000000000000003E-2</v>
      </c>
      <c r="G36" s="117">
        <v>9.8000000000000004E-2</v>
      </c>
      <c r="H36" s="112"/>
      <c r="I36" s="119">
        <v>9.7000000000000003E-2</v>
      </c>
      <c r="J36" s="120"/>
      <c r="K36" s="119">
        <v>8.1000000000000003E-2</v>
      </c>
      <c r="L36" s="120"/>
      <c r="M36" s="119">
        <v>9.3070879285659755E-2</v>
      </c>
      <c r="N36" s="120"/>
      <c r="O36" s="109">
        <v>0.11700389728672406</v>
      </c>
      <c r="P36" s="110"/>
      <c r="Q36" s="109">
        <v>8.6078243905327895E-2</v>
      </c>
      <c r="R36" s="110"/>
      <c r="S36" s="109">
        <v>0.10760356023046835</v>
      </c>
      <c r="T36" s="110"/>
      <c r="U36" s="109">
        <v>9.3202153891584982E-2</v>
      </c>
      <c r="V36" s="110"/>
      <c r="W36" s="109">
        <v>7.535952000490953E-2</v>
      </c>
      <c r="X36" s="110"/>
      <c r="Y36" s="109">
        <v>5.1272341772439931E-2</v>
      </c>
      <c r="Z36" s="110"/>
      <c r="AA36" s="109">
        <v>4.5376630033883349E-2</v>
      </c>
      <c r="AB36" s="110"/>
      <c r="AC36" s="109">
        <v>4.844556867851528E-2</v>
      </c>
      <c r="AD36" s="110"/>
      <c r="AE36" s="109">
        <v>5.0800178130270532E-2</v>
      </c>
      <c r="AF36" s="110"/>
      <c r="AG36" s="109">
        <v>8.7112137798628073E-2</v>
      </c>
      <c r="AH36" s="110"/>
      <c r="AI36" s="109">
        <v>6.8765139613526774E-2</v>
      </c>
      <c r="AJ36" s="110"/>
      <c r="AK36" s="109">
        <v>8.2000000000000003E-2</v>
      </c>
      <c r="AL36" s="110"/>
      <c r="AM36" s="109">
        <v>7.1999999999999995E-2</v>
      </c>
      <c r="AN36" s="110"/>
      <c r="AO36" s="109">
        <v>5.2999999999999999E-2</v>
      </c>
      <c r="AP36" s="110"/>
      <c r="AQ36" s="109">
        <v>5.1999999999999998E-2</v>
      </c>
      <c r="AR36" s="110"/>
      <c r="AS36" s="109">
        <v>3.5000000000000003E-2</v>
      </c>
      <c r="AT36" s="110"/>
      <c r="AU36" s="109">
        <v>5.1999999999999998E-2</v>
      </c>
      <c r="AV36" s="110"/>
      <c r="AW36" s="109">
        <v>6.0999999999999999E-2</v>
      </c>
      <c r="AX36" s="110"/>
      <c r="AY36" s="109">
        <v>3.5115713770493259E-2</v>
      </c>
      <c r="AZ36" s="110"/>
      <c r="BA36" s="109">
        <v>3.4159190329242833E-2</v>
      </c>
      <c r="BB36" s="110"/>
      <c r="BC36" s="109">
        <v>3.5084498574397063E-2</v>
      </c>
      <c r="BD36" s="110"/>
      <c r="BE36" s="109">
        <v>9.1189213544605227E-2</v>
      </c>
      <c r="BF36" s="110"/>
      <c r="BG36" s="109">
        <v>0.10049629333518706</v>
      </c>
      <c r="BH36" s="110"/>
      <c r="BI36" s="109">
        <v>9.1189213544605227E-2</v>
      </c>
      <c r="BJ36" s="110"/>
      <c r="BK36" s="109">
        <v>8.9948726637384929E-2</v>
      </c>
      <c r="BL36" s="110"/>
      <c r="BM36" s="109">
        <v>4.6378486694238073E-2</v>
      </c>
      <c r="BN36" s="110"/>
      <c r="BO36" s="109">
        <v>5.2297474284219415E-2</v>
      </c>
      <c r="BP36" s="110"/>
      <c r="BQ36" s="109">
        <v>5.3930854098228467E-2</v>
      </c>
      <c r="BR36" s="110"/>
      <c r="BS36" s="109">
        <v>5.3896920406364041E-2</v>
      </c>
      <c r="BT36" s="110"/>
      <c r="BU36" s="109">
        <v>5.3505484170753626E-2</v>
      </c>
      <c r="BV36" s="110"/>
      <c r="BW36" s="109">
        <v>5.3999999999999999E-2</v>
      </c>
      <c r="BX36" s="110"/>
      <c r="BY36" s="109">
        <v>5.4966435513917021E-2</v>
      </c>
      <c r="BZ36" s="110"/>
      <c r="CA36" s="109">
        <v>5.543063072952352E-2</v>
      </c>
      <c r="CB36" s="110"/>
      <c r="CC36" s="109">
        <v>0.22197104433625497</v>
      </c>
      <c r="CD36" s="110"/>
      <c r="CE36" s="109">
        <v>5.7938600643255261E-2</v>
      </c>
      <c r="CF36" s="110"/>
      <c r="CG36" s="109">
        <f>+'[205]Vida Promedio DE'!W14</f>
        <v>5.9613797236149242E-2</v>
      </c>
      <c r="CH36" s="110"/>
      <c r="CI36" s="109">
        <f>+'[206]Vida Promedio DE'!W14</f>
        <v>5.9899526387368569E-2</v>
      </c>
      <c r="CJ36" s="110"/>
      <c r="CK36" s="109">
        <v>6.0509235221522802E-2</v>
      </c>
      <c r="CL36" s="110"/>
      <c r="CM36" s="109">
        <v>7.2321726718764787E-2</v>
      </c>
      <c r="CN36" s="110"/>
      <c r="CO36" s="109">
        <v>7.2846869962948632E-2</v>
      </c>
      <c r="CP36" s="110" t="s">
        <v>34</v>
      </c>
      <c r="CQ36" s="109">
        <v>7.2040154877075782E-2</v>
      </c>
      <c r="CR36" s="110"/>
      <c r="CS36" s="109">
        <v>6.6311931279996031E-2</v>
      </c>
      <c r="CT36" s="110"/>
      <c r="CU36" s="109">
        <v>4.0285764257104631E-2</v>
      </c>
      <c r="CV36" s="110"/>
      <c r="CW36" s="109">
        <v>4.1551083078730393E-2</v>
      </c>
      <c r="CX36" s="110"/>
      <c r="CY36" s="109">
        <v>4.0986132377314036E-2</v>
      </c>
      <c r="CZ36" s="110"/>
      <c r="DA36" s="109">
        <v>4.0973572289599365E-2</v>
      </c>
      <c r="DB36" s="110"/>
      <c r="DC36" s="109">
        <v>0.1152</v>
      </c>
      <c r="DD36" s="110"/>
      <c r="DE36" s="109">
        <v>0.11584508965413698</v>
      </c>
      <c r="DF36" s="110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</row>
    <row r="37" spans="1:129" ht="18.600000000000001" customHeight="1" thickBot="1" x14ac:dyDescent="0.3">
      <c r="A37" s="17" t="s">
        <v>35</v>
      </c>
      <c r="B37" s="23">
        <v>0.17499999999999999</v>
      </c>
      <c r="C37" s="23">
        <v>0.23200000000000001</v>
      </c>
      <c r="D37" s="23">
        <v>0.222</v>
      </c>
      <c r="E37" s="23">
        <v>0.22600000000000001</v>
      </c>
      <c r="F37" s="35">
        <v>0.254</v>
      </c>
      <c r="G37" s="127">
        <v>0.33600000000000002</v>
      </c>
      <c r="H37" s="128"/>
      <c r="I37" s="127">
        <v>0.28599999999999998</v>
      </c>
      <c r="J37" s="128"/>
      <c r="K37" s="127">
        <v>0.28599999999999998</v>
      </c>
      <c r="L37" s="128"/>
      <c r="M37" s="127">
        <v>0.29314099975484337</v>
      </c>
      <c r="N37" s="128"/>
      <c r="O37" s="123">
        <v>0.30323304240081678</v>
      </c>
      <c r="P37" s="124"/>
      <c r="Q37" s="123">
        <v>0.26275469397291734</v>
      </c>
      <c r="R37" s="124"/>
      <c r="S37" s="123">
        <v>0.26762872047017261</v>
      </c>
      <c r="T37" s="124"/>
      <c r="U37" s="123">
        <v>0.26829096957761378</v>
      </c>
      <c r="V37" s="124"/>
      <c r="W37" s="123">
        <v>0.22003610717190678</v>
      </c>
      <c r="X37" s="124"/>
      <c r="Y37" s="123">
        <v>0.19717772476302961</v>
      </c>
      <c r="Z37" s="124"/>
      <c r="AA37" s="123">
        <v>0.19293860368419374</v>
      </c>
      <c r="AB37" s="124"/>
      <c r="AC37" s="123">
        <v>0.19053171892706927</v>
      </c>
      <c r="AD37" s="124"/>
      <c r="AE37" s="123">
        <v>0.20681484688880716</v>
      </c>
      <c r="AF37" s="124"/>
      <c r="AG37" s="123">
        <v>0.22003998894431973</v>
      </c>
      <c r="AH37" s="124"/>
      <c r="AI37" s="123">
        <v>0.22449563258249336</v>
      </c>
      <c r="AJ37" s="124"/>
      <c r="AK37" s="123">
        <v>0.218</v>
      </c>
      <c r="AL37" s="124"/>
      <c r="AM37" s="123">
        <v>0.20599999999999999</v>
      </c>
      <c r="AN37" s="124"/>
      <c r="AO37" s="123">
        <v>0.24399999999999999</v>
      </c>
      <c r="AP37" s="124"/>
      <c r="AQ37" s="123">
        <v>0.24</v>
      </c>
      <c r="AR37" s="124"/>
      <c r="AS37" s="123">
        <v>0.22900000000000001</v>
      </c>
      <c r="AT37" s="124"/>
      <c r="AU37" s="123">
        <v>0.22600000000000001</v>
      </c>
      <c r="AV37" s="124"/>
      <c r="AW37" s="123">
        <v>0.23100000000000001</v>
      </c>
      <c r="AX37" s="124"/>
      <c r="AY37" s="123">
        <v>0.20120850258953535</v>
      </c>
      <c r="AZ37" s="124"/>
      <c r="BA37" s="123">
        <v>0.20309781641201716</v>
      </c>
      <c r="BB37" s="124"/>
      <c r="BC37" s="123">
        <v>0.20555721959621059</v>
      </c>
      <c r="BD37" s="124"/>
      <c r="BE37" s="123">
        <v>0.2000593224549265</v>
      </c>
      <c r="BF37" s="124"/>
      <c r="BG37" s="123">
        <v>0.21889610344381594</v>
      </c>
      <c r="BH37" s="124"/>
      <c r="BI37" s="123">
        <v>0.2000593224549265</v>
      </c>
      <c r="BJ37" s="124"/>
      <c r="BK37" s="123">
        <v>0.19743745255897452</v>
      </c>
      <c r="BL37" s="124"/>
      <c r="BM37" s="123">
        <v>0.30304917595488334</v>
      </c>
      <c r="BN37" s="124"/>
      <c r="BO37" s="123">
        <v>0.16270692626206279</v>
      </c>
      <c r="BP37" s="124"/>
      <c r="BQ37" s="123">
        <v>0.16627771841791852</v>
      </c>
      <c r="BR37" s="124"/>
      <c r="BS37" s="123">
        <v>0.16627771841791852</v>
      </c>
      <c r="BT37" s="124"/>
      <c r="BU37" s="123">
        <v>0.16598701095338941</v>
      </c>
      <c r="BV37" s="124"/>
      <c r="BW37" s="123">
        <v>0.17599999999999999</v>
      </c>
      <c r="BX37" s="124"/>
      <c r="BY37" s="123">
        <v>0.17983965762231355</v>
      </c>
      <c r="BZ37" s="124"/>
      <c r="CA37" s="123">
        <v>0.18029692932085525</v>
      </c>
      <c r="CB37" s="124"/>
      <c r="CC37" s="123">
        <v>0.12110547410412277</v>
      </c>
      <c r="CD37" s="124"/>
      <c r="CE37" s="123">
        <v>0.16856110944751795</v>
      </c>
      <c r="CF37" s="124"/>
      <c r="CG37" s="123">
        <f>+'[205]Vida Promedio DE'!W15</f>
        <v>0.17302542461615106</v>
      </c>
      <c r="CH37" s="124"/>
      <c r="CI37" s="123">
        <f>+'[206]Vida Promedio DE'!W15</f>
        <v>0.1733687965640911</v>
      </c>
      <c r="CJ37" s="124"/>
      <c r="CK37" s="123">
        <v>0.17565825949986552</v>
      </c>
      <c r="CL37" s="124"/>
      <c r="CM37" s="123">
        <v>0.2441953023689816</v>
      </c>
      <c r="CN37" s="124"/>
      <c r="CO37" s="123">
        <v>0.24501595752846814</v>
      </c>
      <c r="CP37" s="124"/>
      <c r="CQ37" s="123">
        <v>0.24428469251550072</v>
      </c>
      <c r="CR37" s="124"/>
      <c r="CS37" s="123">
        <v>0.22144735477988239</v>
      </c>
      <c r="CT37" s="124"/>
      <c r="CU37" s="123">
        <v>0.20047504632188801</v>
      </c>
      <c r="CV37" s="124"/>
      <c r="CW37" s="123">
        <v>0.20365254658062634</v>
      </c>
      <c r="CX37" s="124"/>
      <c r="CY37" s="123">
        <v>0.19736409784916287</v>
      </c>
      <c r="CZ37" s="124"/>
      <c r="DA37" s="123">
        <v>0.19685851773196117</v>
      </c>
      <c r="DB37" s="124"/>
      <c r="DC37" s="123">
        <v>0.19350000000000001</v>
      </c>
      <c r="DD37" s="124"/>
      <c r="DE37" s="123">
        <v>0.19376270128475601</v>
      </c>
      <c r="DF37" s="124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</row>
    <row r="38" spans="1:129" ht="18.600000000000001" customHeight="1" thickTop="1" thickBot="1" x14ac:dyDescent="0.3">
      <c r="A38" s="8" t="s">
        <v>36</v>
      </c>
      <c r="B38" s="9" t="s">
        <v>10</v>
      </c>
      <c r="C38" s="9" t="s">
        <v>10</v>
      </c>
      <c r="D38" s="9" t="s">
        <v>10</v>
      </c>
      <c r="E38" s="9" t="s">
        <v>10</v>
      </c>
      <c r="F38" s="9" t="s">
        <v>10</v>
      </c>
      <c r="G38" s="101" t="s">
        <v>10</v>
      </c>
      <c r="H38" s="102"/>
      <c r="I38" s="101" t="s">
        <v>10</v>
      </c>
      <c r="J38" s="102"/>
      <c r="K38" s="101" t="s">
        <v>10</v>
      </c>
      <c r="L38" s="102"/>
      <c r="M38" s="101" t="s">
        <v>10</v>
      </c>
      <c r="N38" s="102"/>
      <c r="O38" s="101" t="s">
        <v>10</v>
      </c>
      <c r="P38" s="102"/>
      <c r="Q38" s="101" t="s">
        <v>10</v>
      </c>
      <c r="R38" s="102"/>
      <c r="S38" s="101" t="s">
        <v>10</v>
      </c>
      <c r="T38" s="102"/>
      <c r="U38" s="101" t="s">
        <v>10</v>
      </c>
      <c r="V38" s="102"/>
      <c r="W38" s="101" t="s">
        <v>10</v>
      </c>
      <c r="X38" s="102"/>
      <c r="Y38" s="101" t="s">
        <v>10</v>
      </c>
      <c r="Z38" s="102"/>
      <c r="AA38" s="101" t="s">
        <v>10</v>
      </c>
      <c r="AB38" s="102"/>
      <c r="AC38" s="101" t="s">
        <v>10</v>
      </c>
      <c r="AD38" s="102"/>
      <c r="AE38" s="101" t="s">
        <v>10</v>
      </c>
      <c r="AF38" s="102"/>
      <c r="AG38" s="101" t="s">
        <v>10</v>
      </c>
      <c r="AH38" s="102"/>
      <c r="AI38" s="101" t="s">
        <v>10</v>
      </c>
      <c r="AJ38" s="102"/>
      <c r="AK38" s="101" t="s">
        <v>10</v>
      </c>
      <c r="AL38" s="102"/>
      <c r="AM38" s="101" t="s">
        <v>10</v>
      </c>
      <c r="AN38" s="102"/>
      <c r="AO38" s="101" t="s">
        <v>10</v>
      </c>
      <c r="AP38" s="102"/>
      <c r="AQ38" s="101" t="s">
        <v>10</v>
      </c>
      <c r="AR38" s="102"/>
      <c r="AS38" s="101" t="s">
        <v>10</v>
      </c>
      <c r="AT38" s="102"/>
      <c r="AU38" s="101" t="s">
        <v>10</v>
      </c>
      <c r="AV38" s="102"/>
      <c r="AW38" s="101" t="s">
        <v>10</v>
      </c>
      <c r="AX38" s="102"/>
      <c r="AY38" s="101" t="s">
        <v>10</v>
      </c>
      <c r="AZ38" s="102"/>
      <c r="BA38" s="101" t="s">
        <v>10</v>
      </c>
      <c r="BB38" s="102"/>
      <c r="BC38" s="101" t="s">
        <v>10</v>
      </c>
      <c r="BD38" s="102"/>
      <c r="BE38" s="101" t="s">
        <v>10</v>
      </c>
      <c r="BF38" s="102"/>
      <c r="BG38" s="101" t="s">
        <v>10</v>
      </c>
      <c r="BH38" s="102"/>
      <c r="BI38" s="101" t="s">
        <v>10</v>
      </c>
      <c r="BJ38" s="102"/>
      <c r="BK38" s="101" t="s">
        <v>10</v>
      </c>
      <c r="BL38" s="102"/>
      <c r="BM38" s="101" t="s">
        <v>10</v>
      </c>
      <c r="BN38" s="102"/>
      <c r="BO38" s="101" t="s">
        <v>10</v>
      </c>
      <c r="BP38" s="102"/>
      <c r="BQ38" s="101" t="s">
        <v>10</v>
      </c>
      <c r="BR38" s="102"/>
      <c r="BS38" s="101" t="s">
        <v>10</v>
      </c>
      <c r="BT38" s="102"/>
      <c r="BU38" s="101" t="s">
        <v>10</v>
      </c>
      <c r="BV38" s="102"/>
      <c r="BW38" s="101" t="s">
        <v>10</v>
      </c>
      <c r="BX38" s="102"/>
      <c r="BY38" s="101" t="s">
        <v>10</v>
      </c>
      <c r="BZ38" s="102"/>
      <c r="CA38" s="101" t="s">
        <v>10</v>
      </c>
      <c r="CB38" s="102"/>
      <c r="CC38" s="101" t="s">
        <v>10</v>
      </c>
      <c r="CD38" s="102"/>
      <c r="CE38" s="101" t="s">
        <v>10</v>
      </c>
      <c r="CF38" s="102"/>
      <c r="CG38" s="101" t="s">
        <v>10</v>
      </c>
      <c r="CH38" s="102"/>
      <c r="CI38" s="101" t="s">
        <v>10</v>
      </c>
      <c r="CJ38" s="102"/>
      <c r="CK38" s="101" t="s">
        <v>10</v>
      </c>
      <c r="CL38" s="102"/>
      <c r="CM38" s="101" t="s">
        <v>10</v>
      </c>
      <c r="CN38" s="102"/>
      <c r="CO38" s="101" t="s">
        <v>10</v>
      </c>
      <c r="CP38" s="102"/>
      <c r="CQ38" s="101" t="s">
        <v>10</v>
      </c>
      <c r="CR38" s="102"/>
      <c r="CS38" s="101" t="s">
        <v>10</v>
      </c>
      <c r="CT38" s="102"/>
      <c r="CU38" s="101" t="s">
        <v>10</v>
      </c>
      <c r="CV38" s="102"/>
      <c r="CW38" s="101"/>
      <c r="CX38" s="102"/>
      <c r="CY38" s="101"/>
      <c r="CZ38" s="102"/>
      <c r="DA38" s="101"/>
      <c r="DB38" s="102"/>
      <c r="DC38" s="101"/>
      <c r="DD38" s="102"/>
      <c r="DE38" s="101"/>
      <c r="DF38" s="10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</row>
    <row r="39" spans="1:129" ht="18" customHeight="1" thickTop="1" x14ac:dyDescent="0.25">
      <c r="A39" s="10" t="s">
        <v>37</v>
      </c>
      <c r="B39" s="16">
        <v>0.93</v>
      </c>
      <c r="C39" s="16">
        <v>0.91</v>
      </c>
      <c r="D39" s="16">
        <v>0.86</v>
      </c>
      <c r="E39" s="16">
        <v>0.81</v>
      </c>
      <c r="F39" s="16">
        <v>0.79</v>
      </c>
      <c r="G39" s="111">
        <v>0.8</v>
      </c>
      <c r="H39" s="118"/>
      <c r="I39" s="111">
        <v>0.81</v>
      </c>
      <c r="J39" s="118"/>
      <c r="K39" s="111">
        <v>0.79</v>
      </c>
      <c r="L39" s="118"/>
      <c r="M39" s="109">
        <v>0.7937429944198392</v>
      </c>
      <c r="N39" s="110"/>
      <c r="O39" s="109">
        <v>0.82859358251880455</v>
      </c>
      <c r="P39" s="110"/>
      <c r="Q39" s="109">
        <v>0.7927908592243782</v>
      </c>
      <c r="R39" s="110"/>
      <c r="S39" s="109">
        <v>0.79024802178850773</v>
      </c>
      <c r="T39" s="110"/>
      <c r="U39" s="109">
        <v>0.74198610364621542</v>
      </c>
      <c r="V39" s="110"/>
      <c r="W39" s="109">
        <v>0.72907665738055127</v>
      </c>
      <c r="X39" s="110"/>
      <c r="Y39" s="109">
        <v>0.73644416660751266</v>
      </c>
      <c r="Z39" s="110"/>
      <c r="AA39" s="109">
        <v>0.73968174913754825</v>
      </c>
      <c r="AB39" s="110"/>
      <c r="AC39" s="109">
        <v>0.74012434205641309</v>
      </c>
      <c r="AD39" s="110"/>
      <c r="AE39" s="109">
        <v>0.73789308839748224</v>
      </c>
      <c r="AF39" s="110"/>
      <c r="AG39" s="109">
        <v>0.73902192248847176</v>
      </c>
      <c r="AH39" s="110"/>
      <c r="AI39" s="109">
        <v>0.7526506285895177</v>
      </c>
      <c r="AJ39" s="110"/>
      <c r="AK39" s="119">
        <v>0.746</v>
      </c>
      <c r="AL39" s="120"/>
      <c r="AM39" s="119">
        <v>0.72599999999999998</v>
      </c>
      <c r="AN39" s="120"/>
      <c r="AO39" s="119">
        <v>0.72</v>
      </c>
      <c r="AP39" s="120"/>
      <c r="AQ39" s="117">
        <v>0.72199999999999998</v>
      </c>
      <c r="AR39" s="153"/>
      <c r="AS39" s="117">
        <v>0.72199999999999998</v>
      </c>
      <c r="AT39" s="153"/>
      <c r="AU39" s="117">
        <v>0.71899999999999997</v>
      </c>
      <c r="AV39" s="153"/>
      <c r="AW39" s="117">
        <v>0.71299999999999997</v>
      </c>
      <c r="AX39" s="153"/>
      <c r="AY39" s="151">
        <v>0.71609253034559317</v>
      </c>
      <c r="AZ39" s="152"/>
      <c r="BA39" s="151">
        <v>0.71655083946041642</v>
      </c>
      <c r="BB39" s="152"/>
      <c r="BC39" s="151">
        <v>0.71738431666940239</v>
      </c>
      <c r="BD39" s="152">
        <v>1</v>
      </c>
      <c r="BE39" s="151">
        <v>0.69795783175222892</v>
      </c>
      <c r="BF39" s="152"/>
      <c r="BG39" s="151">
        <v>0.7315390926498323</v>
      </c>
      <c r="BH39" s="152"/>
      <c r="BI39" s="151">
        <v>0.74930646020236769</v>
      </c>
      <c r="BJ39" s="152"/>
      <c r="BK39" s="151">
        <v>0.74395409367167975</v>
      </c>
      <c r="BL39" s="152"/>
      <c r="BM39" s="151">
        <v>0.72058647290634814</v>
      </c>
      <c r="BN39" s="152"/>
      <c r="BO39" s="151">
        <v>0.72665120101489755</v>
      </c>
      <c r="BP39" s="152"/>
      <c r="BQ39" s="151">
        <v>0.72222367523442454</v>
      </c>
      <c r="BR39" s="152"/>
      <c r="BS39" s="151">
        <v>0.71931427315281771</v>
      </c>
      <c r="BT39" s="152"/>
      <c r="BU39" s="151">
        <v>0.77116006149809724</v>
      </c>
      <c r="BV39" s="152"/>
      <c r="BW39" s="151">
        <v>0.72199999999999998</v>
      </c>
      <c r="BX39" s="152"/>
      <c r="BY39" s="151">
        <v>0.71821882371421031</v>
      </c>
      <c r="BZ39" s="152"/>
      <c r="CA39" s="151">
        <v>0.71599999999999997</v>
      </c>
      <c r="CB39" s="152"/>
      <c r="CC39" s="151">
        <f>+'[204]TABLAS  EXTERNA'!O22</f>
        <v>0.63428701246540464</v>
      </c>
      <c r="CD39" s="152"/>
      <c r="CE39" s="151">
        <v>0.62026312078463908</v>
      </c>
      <c r="CF39" s="152"/>
      <c r="CG39" s="151">
        <f>+'[205]TABLAS  REV VICE'!M31</f>
        <v>0.61890587331212243</v>
      </c>
      <c r="CH39" s="152"/>
      <c r="CI39" s="151">
        <f>+'[206]TABLAS  REV VICE '!M31</f>
        <v>0.61661959702144009</v>
      </c>
      <c r="CJ39" s="152"/>
      <c r="CK39" s="151">
        <v>0.629916441224039</v>
      </c>
      <c r="CL39" s="152"/>
      <c r="CM39" s="151">
        <v>0.61045616317255391</v>
      </c>
      <c r="CN39" s="152"/>
      <c r="CO39" s="151">
        <v>0.62444600394829664</v>
      </c>
      <c r="CP39" s="152"/>
      <c r="CQ39" s="151">
        <v>0.62512899796118548</v>
      </c>
      <c r="CR39" s="152"/>
      <c r="CS39" s="151">
        <v>0.65532545081691629</v>
      </c>
      <c r="CT39" s="152"/>
      <c r="CU39" s="151">
        <v>0.64725390793501414</v>
      </c>
      <c r="CV39" s="152"/>
      <c r="CW39" s="151">
        <v>0.63891336001846566</v>
      </c>
      <c r="CX39" s="152"/>
      <c r="CY39" s="151">
        <v>0.65194858270061917</v>
      </c>
      <c r="CZ39" s="152"/>
      <c r="DA39" s="151">
        <v>0.65881360182718174</v>
      </c>
      <c r="DB39" s="152"/>
      <c r="DC39" s="151">
        <v>0.67125000000000001</v>
      </c>
      <c r="DD39" s="152"/>
      <c r="DE39" s="151">
        <v>0.67481959977426387</v>
      </c>
      <c r="DF39" s="15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</row>
    <row r="40" spans="1:129" ht="18.600000000000001" customHeight="1" thickBot="1" x14ac:dyDescent="0.3">
      <c r="A40" s="17" t="s">
        <v>38</v>
      </c>
      <c r="B40" s="22">
        <v>7.0000000000000007E-2</v>
      </c>
      <c r="C40" s="22">
        <v>0.09</v>
      </c>
      <c r="D40" s="22">
        <v>0.14000000000000001</v>
      </c>
      <c r="E40" s="22">
        <v>0.19</v>
      </c>
      <c r="F40" s="22">
        <v>0.21</v>
      </c>
      <c r="G40" s="121">
        <v>0.2</v>
      </c>
      <c r="H40" s="122"/>
      <c r="I40" s="121">
        <v>0.19</v>
      </c>
      <c r="J40" s="122"/>
      <c r="K40" s="121">
        <v>0.21</v>
      </c>
      <c r="L40" s="122"/>
      <c r="M40" s="123">
        <v>0.20623948003828185</v>
      </c>
      <c r="N40" s="124"/>
      <c r="O40" s="123">
        <v>0.17140641748119545</v>
      </c>
      <c r="P40" s="124"/>
      <c r="Q40" s="123">
        <v>0.2072091407756218</v>
      </c>
      <c r="R40" s="124"/>
      <c r="S40" s="123">
        <v>0.20975196227796369</v>
      </c>
      <c r="T40" s="124"/>
      <c r="U40" s="123">
        <v>0.25801389635378491</v>
      </c>
      <c r="V40" s="124"/>
      <c r="W40" s="123">
        <v>0.27092334261944878</v>
      </c>
      <c r="X40" s="124"/>
      <c r="Y40" s="123">
        <v>0.26355583339248734</v>
      </c>
      <c r="Z40" s="124"/>
      <c r="AA40" s="123">
        <v>0.26031825086245158</v>
      </c>
      <c r="AB40" s="124"/>
      <c r="AC40" s="123">
        <v>0.25987565794358669</v>
      </c>
      <c r="AD40" s="124"/>
      <c r="AE40" s="123">
        <v>0.26210691160251776</v>
      </c>
      <c r="AF40" s="124"/>
      <c r="AG40" s="123">
        <v>0.26097807751152829</v>
      </c>
      <c r="AH40" s="124"/>
      <c r="AI40" s="123">
        <v>0.24734937141048224</v>
      </c>
      <c r="AJ40" s="124"/>
      <c r="AK40" s="127">
        <v>0.254</v>
      </c>
      <c r="AL40" s="128"/>
      <c r="AM40" s="127">
        <v>0.27400000000000002</v>
      </c>
      <c r="AN40" s="128"/>
      <c r="AO40" s="127">
        <v>0.28000000000000003</v>
      </c>
      <c r="AP40" s="128"/>
      <c r="AQ40" s="129">
        <v>0.27800000000000002</v>
      </c>
      <c r="AR40" s="122"/>
      <c r="AS40" s="129">
        <v>0.27800000000000002</v>
      </c>
      <c r="AT40" s="122"/>
      <c r="AU40" s="129">
        <v>0.28100000000000003</v>
      </c>
      <c r="AV40" s="122"/>
      <c r="AW40" s="129">
        <v>0.28699999999999998</v>
      </c>
      <c r="AX40" s="122"/>
      <c r="AY40" s="154">
        <v>0.28390746965440689</v>
      </c>
      <c r="AZ40" s="155"/>
      <c r="BA40" s="154">
        <v>0.28344916053958363</v>
      </c>
      <c r="BB40" s="155"/>
      <c r="BC40" s="154">
        <v>0.2826156833305975</v>
      </c>
      <c r="BD40" s="155"/>
      <c r="BE40" s="154">
        <v>0.30204216824777108</v>
      </c>
      <c r="BF40" s="155"/>
      <c r="BG40" s="154">
        <v>0.2684609073501677</v>
      </c>
      <c r="BH40" s="155"/>
      <c r="BI40" s="154">
        <v>0.2506935397976322</v>
      </c>
      <c r="BJ40" s="155"/>
      <c r="BK40" s="154">
        <v>0.25604590632832031</v>
      </c>
      <c r="BL40" s="155"/>
      <c r="BM40" s="154">
        <v>0.2794135270936518</v>
      </c>
      <c r="BN40" s="155"/>
      <c r="BO40" s="154">
        <v>0.27334879898510245</v>
      </c>
      <c r="BP40" s="155"/>
      <c r="BQ40" s="154">
        <v>0.2777763247655754</v>
      </c>
      <c r="BR40" s="155"/>
      <c r="BS40" s="154">
        <v>0.28068236480719994</v>
      </c>
      <c r="BT40" s="155"/>
      <c r="BU40" s="154">
        <v>0.22883993850190282</v>
      </c>
      <c r="BV40" s="155"/>
      <c r="BW40" s="154">
        <v>0.27800000000000002</v>
      </c>
      <c r="BX40" s="155"/>
      <c r="BY40" s="154">
        <v>0.2817811762857898</v>
      </c>
      <c r="BZ40" s="155"/>
      <c r="CA40" s="154">
        <v>0.28399999999999997</v>
      </c>
      <c r="CB40" s="155"/>
      <c r="CC40" s="154">
        <f>+'[204]TABLAS  EXTERNA'!O23</f>
        <v>0.36571298753459547</v>
      </c>
      <c r="CD40" s="155"/>
      <c r="CE40" s="154">
        <v>0.37973687921536098</v>
      </c>
      <c r="CF40" s="155"/>
      <c r="CG40" s="154">
        <f>+'[205]TABLAS  REV VICE'!M32</f>
        <v>0.38109756653256149</v>
      </c>
      <c r="CH40" s="155"/>
      <c r="CI40" s="154">
        <f>+'[206]TABLAS  REV VICE '!M32</f>
        <v>0.38338040297855991</v>
      </c>
      <c r="CJ40" s="155"/>
      <c r="CK40" s="154">
        <v>0.37008355877596094</v>
      </c>
      <c r="CL40" s="155"/>
      <c r="CM40" s="154">
        <v>0.38954383682744603</v>
      </c>
      <c r="CN40" s="155"/>
      <c r="CO40" s="154">
        <v>0.37555399605170336</v>
      </c>
      <c r="CP40" s="155"/>
      <c r="CQ40" s="154">
        <v>0.37487100203881446</v>
      </c>
      <c r="CR40" s="155"/>
      <c r="CS40" s="154">
        <v>0.34467454918308377</v>
      </c>
      <c r="CT40" s="155"/>
      <c r="CU40" s="154">
        <v>0.35274609206498581</v>
      </c>
      <c r="CV40" s="155"/>
      <c r="CW40" s="154">
        <v>0.36108663998153429</v>
      </c>
      <c r="CX40" s="155"/>
      <c r="CY40" s="154">
        <v>0.34805141729938094</v>
      </c>
      <c r="CZ40" s="155"/>
      <c r="DA40" s="154">
        <v>0.34118639817281815</v>
      </c>
      <c r="DB40" s="155"/>
      <c r="DC40" s="154">
        <v>0.32874999999999999</v>
      </c>
      <c r="DD40" s="155"/>
      <c r="DE40" s="154">
        <v>0.32518040022573624</v>
      </c>
      <c r="DF40" s="155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</row>
    <row r="41" spans="1:129" ht="18.600000000000001" customHeight="1" thickTop="1" thickBot="1" x14ac:dyDescent="0.3">
      <c r="A41" s="8" t="s">
        <v>39</v>
      </c>
      <c r="B41" s="9" t="s">
        <v>40</v>
      </c>
      <c r="C41" s="9" t="s">
        <v>40</v>
      </c>
      <c r="D41" s="9" t="s">
        <v>40</v>
      </c>
      <c r="E41" s="9" t="s">
        <v>40</v>
      </c>
      <c r="F41" s="9" t="s">
        <v>40</v>
      </c>
      <c r="G41" s="101" t="s">
        <v>40</v>
      </c>
      <c r="H41" s="102"/>
      <c r="I41" s="101" t="s">
        <v>40</v>
      </c>
      <c r="J41" s="102"/>
      <c r="K41" s="101" t="s">
        <v>40</v>
      </c>
      <c r="L41" s="102"/>
      <c r="M41" s="101" t="s">
        <v>40</v>
      </c>
      <c r="N41" s="102"/>
      <c r="O41" s="101" t="s">
        <v>40</v>
      </c>
      <c r="P41" s="102"/>
      <c r="Q41" s="101" t="s">
        <v>40</v>
      </c>
      <c r="R41" s="102"/>
      <c r="S41" s="101" t="s">
        <v>40</v>
      </c>
      <c r="T41" s="102"/>
      <c r="U41" s="101" t="s">
        <v>40</v>
      </c>
      <c r="V41" s="102"/>
      <c r="W41" s="101" t="s">
        <v>40</v>
      </c>
      <c r="X41" s="102"/>
      <c r="Y41" s="101" t="s">
        <v>40</v>
      </c>
      <c r="Z41" s="102"/>
      <c r="AA41" s="101" t="s">
        <v>40</v>
      </c>
      <c r="AB41" s="102"/>
      <c r="AC41" s="101" t="s">
        <v>40</v>
      </c>
      <c r="AD41" s="102"/>
      <c r="AE41" s="101" t="s">
        <v>40</v>
      </c>
      <c r="AF41" s="102"/>
      <c r="AG41" s="101" t="s">
        <v>40</v>
      </c>
      <c r="AH41" s="102"/>
      <c r="AI41" s="101" t="s">
        <v>40</v>
      </c>
      <c r="AJ41" s="102"/>
      <c r="AK41" s="101" t="s">
        <v>40</v>
      </c>
      <c r="AL41" s="102"/>
      <c r="AM41" s="101" t="s">
        <v>40</v>
      </c>
      <c r="AN41" s="102"/>
      <c r="AO41" s="101" t="s">
        <v>40</v>
      </c>
      <c r="AP41" s="102"/>
      <c r="AQ41" s="101" t="s">
        <v>40</v>
      </c>
      <c r="AR41" s="102"/>
      <c r="AS41" s="101" t="s">
        <v>40</v>
      </c>
      <c r="AT41" s="102"/>
      <c r="AU41" s="101" t="s">
        <v>40</v>
      </c>
      <c r="AV41" s="102"/>
      <c r="AW41" s="101" t="s">
        <v>40</v>
      </c>
      <c r="AX41" s="102"/>
      <c r="AY41" s="101" t="s">
        <v>40</v>
      </c>
      <c r="AZ41" s="102"/>
      <c r="BA41" s="101" t="s">
        <v>40</v>
      </c>
      <c r="BB41" s="102"/>
      <c r="BC41" s="101" t="s">
        <v>40</v>
      </c>
      <c r="BD41" s="102"/>
      <c r="BE41" s="101" t="s">
        <v>40</v>
      </c>
      <c r="BF41" s="102"/>
      <c r="BG41" s="101" t="s">
        <v>40</v>
      </c>
      <c r="BH41" s="102"/>
      <c r="BI41" s="101" t="s">
        <v>40</v>
      </c>
      <c r="BJ41" s="102"/>
      <c r="BK41" s="101" t="s">
        <v>40</v>
      </c>
      <c r="BL41" s="102"/>
      <c r="BM41" s="101" t="s">
        <v>40</v>
      </c>
      <c r="BN41" s="102"/>
      <c r="BO41" s="101" t="s">
        <v>40</v>
      </c>
      <c r="BP41" s="102"/>
      <c r="BQ41" s="101" t="s">
        <v>40</v>
      </c>
      <c r="BR41" s="102"/>
      <c r="BS41" s="101" t="s">
        <v>40</v>
      </c>
      <c r="BT41" s="102"/>
      <c r="BU41" s="101" t="s">
        <v>40</v>
      </c>
      <c r="BV41" s="102"/>
      <c r="BW41" s="101" t="s">
        <v>40</v>
      </c>
      <c r="BX41" s="102"/>
      <c r="BY41" s="101" t="s">
        <v>40</v>
      </c>
      <c r="BZ41" s="102"/>
      <c r="CA41" s="101" t="s">
        <v>40</v>
      </c>
      <c r="CB41" s="102"/>
      <c r="CC41" s="101" t="s">
        <v>40</v>
      </c>
      <c r="CD41" s="102"/>
      <c r="CE41" s="101" t="s">
        <v>40</v>
      </c>
      <c r="CF41" s="102"/>
      <c r="CG41" s="101" t="s">
        <v>40</v>
      </c>
      <c r="CH41" s="102"/>
      <c r="CI41" s="101" t="s">
        <v>40</v>
      </c>
      <c r="CJ41" s="102"/>
      <c r="CK41" s="101" t="s">
        <v>40</v>
      </c>
      <c r="CL41" s="102"/>
      <c r="CM41" s="101" t="s">
        <v>40</v>
      </c>
      <c r="CN41" s="102"/>
      <c r="CO41" s="101" t="s">
        <v>40</v>
      </c>
      <c r="CP41" s="102"/>
      <c r="CQ41" s="101" t="s">
        <v>40</v>
      </c>
      <c r="CR41" s="102"/>
      <c r="CS41" s="101" t="s">
        <v>40</v>
      </c>
      <c r="CT41" s="102"/>
      <c r="CU41" s="101" t="s">
        <v>40</v>
      </c>
      <c r="CV41" s="102"/>
      <c r="CW41" s="101" t="s">
        <v>40</v>
      </c>
      <c r="CX41" s="102"/>
      <c r="CY41" s="101" t="s">
        <v>40</v>
      </c>
      <c r="CZ41" s="102"/>
      <c r="DA41" s="101" t="s">
        <v>40</v>
      </c>
      <c r="DB41" s="102"/>
      <c r="DC41" s="101" t="s">
        <v>40</v>
      </c>
      <c r="DD41" s="102"/>
      <c r="DE41" s="101" t="s">
        <v>40</v>
      </c>
      <c r="DF41" s="102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</row>
    <row r="42" spans="1:129" ht="18" customHeight="1" thickTop="1" x14ac:dyDescent="0.25">
      <c r="A42" s="36" t="s">
        <v>41</v>
      </c>
      <c r="B42" s="36"/>
      <c r="C42" s="36"/>
      <c r="D42" s="36"/>
      <c r="E42" s="36"/>
      <c r="F42" s="36"/>
      <c r="G42" s="156"/>
      <c r="H42" s="157"/>
      <c r="I42" s="156"/>
      <c r="J42" s="157"/>
      <c r="K42" s="156"/>
      <c r="L42" s="157"/>
      <c r="M42" s="156"/>
      <c r="N42" s="157"/>
      <c r="O42" s="156"/>
      <c r="P42" s="157"/>
      <c r="Q42" s="156"/>
      <c r="R42" s="157"/>
      <c r="S42" s="156"/>
      <c r="T42" s="157"/>
      <c r="U42" s="156"/>
      <c r="V42" s="157"/>
      <c r="W42" s="156"/>
      <c r="X42" s="157"/>
      <c r="Y42" s="156"/>
      <c r="Z42" s="157"/>
      <c r="AA42" s="156"/>
      <c r="AB42" s="157"/>
      <c r="AC42" s="156"/>
      <c r="AD42" s="157"/>
      <c r="AE42" s="156"/>
      <c r="AF42" s="157"/>
      <c r="AG42" s="156"/>
      <c r="AH42" s="157"/>
      <c r="AI42" s="156"/>
      <c r="AJ42" s="157"/>
      <c r="AK42" s="156"/>
      <c r="AL42" s="157"/>
      <c r="AM42" s="156"/>
      <c r="AN42" s="157"/>
      <c r="AO42" s="156"/>
      <c r="AP42" s="157"/>
      <c r="AQ42" s="156"/>
      <c r="AR42" s="157"/>
      <c r="AS42" s="156"/>
      <c r="AT42" s="157"/>
      <c r="AU42" s="156"/>
      <c r="AV42" s="157"/>
      <c r="AW42" s="156"/>
      <c r="AX42" s="157"/>
      <c r="AY42" s="37"/>
      <c r="AZ42" s="38"/>
      <c r="BA42" s="37"/>
      <c r="BB42" s="38"/>
      <c r="BC42" s="37"/>
      <c r="BD42" s="38"/>
      <c r="BE42" s="37"/>
      <c r="BF42" s="38"/>
      <c r="BG42" s="37"/>
      <c r="BH42" s="38"/>
      <c r="BI42" s="37"/>
      <c r="BJ42" s="38"/>
      <c r="BK42" s="37"/>
      <c r="BL42" s="38"/>
      <c r="BM42" s="37"/>
      <c r="BN42" s="38"/>
      <c r="BO42" s="37"/>
      <c r="BP42" s="38"/>
      <c r="BQ42" s="37"/>
      <c r="BR42" s="38"/>
      <c r="BS42" s="37"/>
      <c r="BT42" s="38"/>
      <c r="BU42" s="37"/>
      <c r="BV42" s="38"/>
      <c r="BW42" s="37"/>
      <c r="BX42" s="38"/>
      <c r="BY42" s="37"/>
      <c r="BZ42" s="38"/>
      <c r="CA42" s="37"/>
      <c r="CB42" s="38"/>
      <c r="CC42" s="37"/>
      <c r="CD42" s="38"/>
      <c r="CE42" s="37"/>
      <c r="CF42" s="38"/>
      <c r="CG42" s="37"/>
      <c r="CH42" s="38"/>
      <c r="CI42" s="37"/>
      <c r="CJ42" s="38"/>
      <c r="CK42" s="37"/>
      <c r="CL42" s="38"/>
      <c r="CM42" s="37"/>
      <c r="CN42" s="38"/>
      <c r="CO42" s="37"/>
      <c r="CP42" s="38"/>
      <c r="CQ42" s="37"/>
      <c r="CR42" s="38"/>
      <c r="CS42" s="37"/>
      <c r="CT42" s="38"/>
      <c r="CU42" s="37"/>
      <c r="CV42" s="38"/>
      <c r="CW42" s="37"/>
      <c r="CX42" s="38"/>
      <c r="CY42" s="37"/>
      <c r="CZ42" s="38"/>
      <c r="DA42" s="37"/>
      <c r="DB42" s="38"/>
      <c r="DC42" s="37"/>
      <c r="DD42" s="38"/>
      <c r="DE42" s="37"/>
      <c r="DF42" s="38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</row>
    <row r="43" spans="1:129" ht="18" customHeight="1" x14ac:dyDescent="0.25">
      <c r="A43" s="10" t="s">
        <v>42</v>
      </c>
      <c r="B43" s="18">
        <v>9.74E-2</v>
      </c>
      <c r="C43" s="18">
        <v>8.9099999999999999E-2</v>
      </c>
      <c r="D43" s="18">
        <v>8.5500000000000007E-2</v>
      </c>
      <c r="E43" s="18">
        <v>9.2200000000000004E-2</v>
      </c>
      <c r="F43" s="18">
        <v>0.1084</v>
      </c>
      <c r="G43" s="119">
        <v>0.1115</v>
      </c>
      <c r="H43" s="120"/>
      <c r="I43" s="119">
        <v>0.1115</v>
      </c>
      <c r="J43" s="120"/>
      <c r="K43" s="119">
        <v>0.1139</v>
      </c>
      <c r="L43" s="120"/>
      <c r="M43" s="119">
        <v>0.1134</v>
      </c>
      <c r="N43" s="120"/>
      <c r="O43" s="119">
        <v>0.11269999999999999</v>
      </c>
      <c r="P43" s="120"/>
      <c r="Q43" s="158">
        <v>0.10780000000000001</v>
      </c>
      <c r="R43" s="159"/>
      <c r="S43" s="117">
        <v>0.1075</v>
      </c>
      <c r="T43" s="112"/>
      <c r="U43" s="119">
        <v>0.1061</v>
      </c>
      <c r="V43" s="120"/>
      <c r="W43" s="117">
        <v>9.9299999999999999E-2</v>
      </c>
      <c r="X43" s="112"/>
      <c r="Y43" s="158">
        <v>9.9099999999999994E-2</v>
      </c>
      <c r="Z43" s="159"/>
      <c r="AA43" s="158">
        <v>9.8799999999999999E-2</v>
      </c>
      <c r="AB43" s="159"/>
      <c r="AC43" s="158">
        <v>9.9400000000000002E-2</v>
      </c>
      <c r="AD43" s="159"/>
      <c r="AE43" s="117">
        <v>9.9000000000000005E-2</v>
      </c>
      <c r="AF43" s="112"/>
      <c r="AG43" s="119">
        <v>9.8000000000000004E-2</v>
      </c>
      <c r="AH43" s="120"/>
      <c r="AI43" s="119">
        <v>9.8400000000000001E-2</v>
      </c>
      <c r="AJ43" s="120"/>
      <c r="AK43" s="119">
        <v>9.9000000000000005E-2</v>
      </c>
      <c r="AL43" s="120"/>
      <c r="AM43" s="119">
        <v>9.7000000000000003E-2</v>
      </c>
      <c r="AN43" s="120"/>
      <c r="AO43" s="119">
        <v>9.6000000000000002E-2</v>
      </c>
      <c r="AP43" s="120"/>
      <c r="AQ43" s="119">
        <v>9.6000000000000002E-2</v>
      </c>
      <c r="AR43" s="120"/>
      <c r="AS43" s="119">
        <v>9.7000000000000003E-2</v>
      </c>
      <c r="AT43" s="120"/>
      <c r="AU43" s="119">
        <v>9.6000000000000002E-2</v>
      </c>
      <c r="AV43" s="120"/>
      <c r="AW43" s="119">
        <v>9.6000000000000002E-2</v>
      </c>
      <c r="AX43" s="120"/>
      <c r="AY43" s="119">
        <v>9.4925550802283529E-2</v>
      </c>
      <c r="AZ43" s="120"/>
      <c r="BA43" s="119">
        <f>+[212]Calculos!I60</f>
        <v>9.5235514979069777E-2</v>
      </c>
      <c r="BB43" s="120"/>
      <c r="BC43" s="119">
        <f>+[212]Calculos!N56</f>
        <v>9.5023788237265067E-2</v>
      </c>
      <c r="BD43" s="120"/>
      <c r="BE43" s="119">
        <f>+[212]Calculos!S55</f>
        <v>9.5604991248018828E-2</v>
      </c>
      <c r="BF43" s="120"/>
      <c r="BG43" s="119">
        <f>+[212]Calculos!Y57</f>
        <v>9.4998461467638226E-2</v>
      </c>
      <c r="BH43" s="120"/>
      <c r="BI43" s="119">
        <f>+[212]Calculos!AD61</f>
        <v>9.4700891398547718E-2</v>
      </c>
      <c r="BJ43" s="120"/>
      <c r="BK43" s="119">
        <f>+[212]Calculos!AI63</f>
        <v>9.1881056465396238E-2</v>
      </c>
      <c r="BL43" s="120"/>
      <c r="BM43" s="119">
        <f>+[212]Calculos!AN63</f>
        <v>9.2402219562001162E-2</v>
      </c>
      <c r="BN43" s="120"/>
      <c r="BO43" s="119">
        <f>+[212]Calculos!AS68</f>
        <v>9.2447553985486722E-2</v>
      </c>
      <c r="BP43" s="120"/>
      <c r="BQ43" s="119">
        <f>+[212]Calculos!AX68</f>
        <v>9.1666356326056908E-2</v>
      </c>
      <c r="BR43" s="120"/>
      <c r="BS43" s="119">
        <f>+[212]Calculos!BC66</f>
        <v>9.1704646300246898E-2</v>
      </c>
      <c r="BT43" s="120"/>
      <c r="BU43" s="119">
        <f>+[212]Calculos!BH68</f>
        <v>9.066135734315392E-2</v>
      </c>
      <c r="BV43" s="120"/>
      <c r="BW43" s="119">
        <f>+[212]Calculos!BM67</f>
        <v>8.972736724821849E-2</v>
      </c>
      <c r="BX43" s="120"/>
      <c r="BY43" s="119">
        <v>8.9721467679225911E-2</v>
      </c>
      <c r="BZ43" s="120"/>
      <c r="CA43" s="119">
        <v>9.3092266062307027E-2</v>
      </c>
      <c r="CB43" s="120"/>
      <c r="CC43" s="119">
        <v>9.4339044211647294E-2</v>
      </c>
      <c r="CD43" s="120"/>
      <c r="CE43" s="119">
        <v>9.4467999999999996E-2</v>
      </c>
      <c r="CF43" s="120"/>
      <c r="CG43" s="119">
        <f>+'[205]Indicadores DI Junio 23'!DE67</f>
        <v>9.2817541753040647E-2</v>
      </c>
      <c r="CH43" s="120"/>
      <c r="CI43" s="119">
        <f>+'[206]Indicadores deuda interna AC'!DE66</f>
        <v>9.2468391033176195E-2</v>
      </c>
      <c r="CJ43" s="120"/>
      <c r="CK43" s="119">
        <v>8.6784508649264291E-2</v>
      </c>
      <c r="CL43" s="120"/>
      <c r="CM43" s="119">
        <v>8.651208035591551E-2</v>
      </c>
      <c r="CN43" s="120"/>
      <c r="CO43" s="119">
        <v>8.6135596248440763E-2</v>
      </c>
      <c r="CP43" s="120"/>
      <c r="CQ43" s="119">
        <v>8.5593850647273387E-2</v>
      </c>
      <c r="CR43" s="120"/>
      <c r="CS43" s="119">
        <v>8.3073668539963702E-2</v>
      </c>
      <c r="CT43" s="120"/>
      <c r="CU43" s="119">
        <v>8.3041580578483848E-2</v>
      </c>
      <c r="CV43" s="120"/>
      <c r="CW43" s="119">
        <v>8.2371214741475518E-2</v>
      </c>
      <c r="CX43" s="120"/>
      <c r="CY43" s="119">
        <v>8.2109011656818859E-2</v>
      </c>
      <c r="CZ43" s="120"/>
      <c r="DA43" s="119">
        <v>8.2305297806963454E-2</v>
      </c>
      <c r="DB43" s="120"/>
      <c r="DC43" s="119">
        <v>8.2511840000000003E-2</v>
      </c>
      <c r="DD43" s="120"/>
      <c r="DE43" s="119">
        <v>8.3766687914190313E-2</v>
      </c>
      <c r="DF43" s="120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</row>
    <row r="44" spans="1:129" ht="18" customHeight="1" x14ac:dyDescent="0.25">
      <c r="A44" s="10" t="s">
        <v>43</v>
      </c>
      <c r="B44" s="18">
        <v>4.3299999999999998E-2</v>
      </c>
      <c r="C44" s="18">
        <v>2.9100000000000001E-2</v>
      </c>
      <c r="D44" s="18">
        <v>4.7E-2</v>
      </c>
      <c r="E44" s="18">
        <v>5.0700000000000002E-2</v>
      </c>
      <c r="F44" s="18">
        <v>5.0299999999999997E-2</v>
      </c>
      <c r="G44" s="119">
        <v>4.4999999999999998E-2</v>
      </c>
      <c r="H44" s="120"/>
      <c r="I44" s="119">
        <v>4.3999999999999997E-2</v>
      </c>
      <c r="J44" s="120"/>
      <c r="K44" s="119">
        <v>5.6800000000000003E-2</v>
      </c>
      <c r="L44" s="120"/>
      <c r="M44" s="119">
        <v>4.8899999999999999E-2</v>
      </c>
      <c r="N44" s="120"/>
      <c r="O44" s="119">
        <v>4.6600000000000003E-2</v>
      </c>
      <c r="P44" s="120"/>
      <c r="Q44" s="158">
        <v>6.3200000000000006E-2</v>
      </c>
      <c r="R44" s="159"/>
      <c r="S44" s="117">
        <v>5.5199999999999999E-2</v>
      </c>
      <c r="T44" s="112"/>
      <c r="U44" s="119">
        <v>4.6899999999999997E-2</v>
      </c>
      <c r="V44" s="120"/>
      <c r="W44" s="117">
        <v>4.53E-2</v>
      </c>
      <c r="X44" s="112"/>
      <c r="Y44" s="158">
        <v>4.3900000000000002E-2</v>
      </c>
      <c r="Z44" s="159"/>
      <c r="AA44" s="158">
        <v>4.3499999999999997E-2</v>
      </c>
      <c r="AB44" s="159"/>
      <c r="AC44" s="158">
        <v>4.41E-2</v>
      </c>
      <c r="AD44" s="159"/>
      <c r="AE44" s="117">
        <v>4.3299999999999998E-2</v>
      </c>
      <c r="AF44" s="112"/>
      <c r="AG44" s="119">
        <v>5.0999999999999997E-2</v>
      </c>
      <c r="AH44" s="120"/>
      <c r="AI44" s="119">
        <v>4.7600000000000003E-2</v>
      </c>
      <c r="AJ44" s="120"/>
      <c r="AK44" s="119">
        <v>5.2999999999999999E-2</v>
      </c>
      <c r="AL44" s="120"/>
      <c r="AM44" s="119">
        <v>5.6000000000000001E-2</v>
      </c>
      <c r="AN44" s="120"/>
      <c r="AO44" s="119">
        <v>6.8000000000000005E-2</v>
      </c>
      <c r="AP44" s="120"/>
      <c r="AQ44" s="119">
        <v>7.0000000000000007E-2</v>
      </c>
      <c r="AR44" s="120"/>
      <c r="AS44" s="119">
        <v>7.0999999999999994E-2</v>
      </c>
      <c r="AT44" s="120"/>
      <c r="AU44" s="119">
        <v>7.3999999999999996E-2</v>
      </c>
      <c r="AV44" s="120"/>
      <c r="AW44" s="119">
        <v>7.6999999999999999E-2</v>
      </c>
      <c r="AX44" s="120"/>
      <c r="AY44" s="119">
        <f>+[212]Calculos!D77</f>
        <v>7.7003669789153795E-2</v>
      </c>
      <c r="AZ44" s="120"/>
      <c r="BA44" s="119">
        <f>+[212]Calculos!J78</f>
        <v>7.6567663807182065E-2</v>
      </c>
      <c r="BB44" s="120"/>
      <c r="BC44" s="119">
        <f>+[212]Calculos!O75</f>
        <v>7.8530725713221297E-2</v>
      </c>
      <c r="BD44" s="120"/>
      <c r="BE44" s="119">
        <f>+[212]Calculos!T75</f>
        <v>7.7469417049323974E-2</v>
      </c>
      <c r="BF44" s="120"/>
      <c r="BG44" s="119">
        <f>+[212]Calculos!Y75</f>
        <v>7.2012501601045151E-2</v>
      </c>
      <c r="BH44" s="120"/>
      <c r="BI44" s="119">
        <f>+[212]Calculos!AD79</f>
        <v>7.2020664362417872E-2</v>
      </c>
      <c r="BJ44" s="120"/>
      <c r="BK44" s="119">
        <f>+[212]Calculos!AI81</f>
        <v>7.2362029431319363E-2</v>
      </c>
      <c r="BL44" s="120"/>
      <c r="BM44" s="119">
        <f>+[212]Calculos!AO81</f>
        <v>3.9969181864935352E-2</v>
      </c>
      <c r="BN44" s="120"/>
      <c r="BO44" s="119">
        <f>+[212]Calculos!AT85</f>
        <v>3.9964621245872203E-2</v>
      </c>
      <c r="BP44" s="120"/>
      <c r="BQ44" s="119">
        <f>+[212]Calculos!AY85</f>
        <v>4.128582239938372E-2</v>
      </c>
      <c r="BR44" s="120"/>
      <c r="BS44" s="119">
        <f>+[212]Calculos!BD87</f>
        <v>4.8117223652365086E-2</v>
      </c>
      <c r="BT44" s="120"/>
      <c r="BU44" s="119">
        <f>+[212]Calculos!BI87</f>
        <v>4.7043157326017812E-2</v>
      </c>
      <c r="BV44" s="120"/>
      <c r="BW44" s="119">
        <f>+[212]Calculos!BN88</f>
        <v>3.4260447693080655E-2</v>
      </c>
      <c r="BX44" s="120"/>
      <c r="BY44" s="119">
        <v>3.5429858910057781E-2</v>
      </c>
      <c r="BZ44" s="120"/>
      <c r="CA44" s="119">
        <v>0.104</v>
      </c>
      <c r="CB44" s="120"/>
      <c r="CC44" s="119">
        <v>5.8316163645674289E-2</v>
      </c>
      <c r="CD44" s="120"/>
      <c r="CE44" s="119">
        <v>7.5031128593766427E-2</v>
      </c>
      <c r="CF44" s="120"/>
      <c r="CG44" s="119">
        <f>+'[205]Indicadores DI Junio 23'!DE94</f>
        <v>7.484788090270901E-2</v>
      </c>
      <c r="CH44" s="120"/>
      <c r="CI44" s="119">
        <f>+'[206]Indicadores deuda interna AC'!DE94</f>
        <v>7.4318244697675923E-2</v>
      </c>
      <c r="CJ44" s="120"/>
      <c r="CK44" s="119">
        <v>7.4231137070071423E-2</v>
      </c>
      <c r="CL44" s="120"/>
      <c r="CM44" s="119">
        <v>7.3594364024707953E-2</v>
      </c>
      <c r="CN44" s="120"/>
      <c r="CO44" s="119">
        <v>7.3899999999999993E-2</v>
      </c>
      <c r="CP44" s="120"/>
      <c r="CQ44" s="119">
        <v>8.1699999999999995E-2</v>
      </c>
      <c r="CR44" s="120"/>
      <c r="CS44" s="119">
        <v>8.1672262312546678E-2</v>
      </c>
      <c r="CT44" s="120"/>
      <c r="CU44" s="119">
        <v>8.0714638841056022E-2</v>
      </c>
      <c r="CV44" s="120"/>
      <c r="CW44" s="119">
        <v>0.11129713745838418</v>
      </c>
      <c r="CX44" s="120"/>
      <c r="CY44" s="119">
        <v>0.11124987342215226</v>
      </c>
      <c r="CZ44" s="120"/>
      <c r="DA44" s="119">
        <v>0.11087487373102957</v>
      </c>
      <c r="DB44" s="120"/>
      <c r="DC44" s="119">
        <v>0.109886</v>
      </c>
      <c r="DD44" s="120"/>
      <c r="DE44" s="119">
        <v>0.12513700628851473</v>
      </c>
      <c r="DF44" s="120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</row>
    <row r="45" spans="1:129" ht="18" customHeight="1" x14ac:dyDescent="0.25">
      <c r="A45" s="39" t="s">
        <v>44</v>
      </c>
      <c r="B45" s="40">
        <v>8.3699999999999997E-2</v>
      </c>
      <c r="C45" s="40">
        <v>7.0395486549371944E-2</v>
      </c>
      <c r="D45" s="40">
        <v>7.8056624452081225E-2</v>
      </c>
      <c r="E45" s="40">
        <v>8.5616372654571643E-2</v>
      </c>
      <c r="F45" s="40">
        <v>9.9184429501054716E-2</v>
      </c>
      <c r="G45" s="160">
        <v>9.800193859448858E-2</v>
      </c>
      <c r="H45" s="161"/>
      <c r="I45" s="160">
        <v>9.7220705087165599E-2</v>
      </c>
      <c r="J45" s="161"/>
      <c r="K45" s="160">
        <v>0.10009599498675528</v>
      </c>
      <c r="L45" s="161"/>
      <c r="M45" s="160">
        <v>9.8744298529536284E-2</v>
      </c>
      <c r="N45" s="161"/>
      <c r="O45" s="160">
        <v>9.6496620283577014E-2</v>
      </c>
      <c r="P45" s="161"/>
      <c r="Q45" s="162">
        <v>9.5385331555300865E-2</v>
      </c>
      <c r="R45" s="163"/>
      <c r="S45" s="40">
        <v>9.4600466401381422E-2</v>
      </c>
      <c r="T45" s="41"/>
      <c r="U45" s="40">
        <v>9.2779846603673527E-2</v>
      </c>
      <c r="V45" s="41"/>
      <c r="W45" s="40">
        <v>8.7849043291212847E-2</v>
      </c>
      <c r="X45" s="41"/>
      <c r="Y45" s="162">
        <v>8.8695881291387835E-2</v>
      </c>
      <c r="Z45" s="163"/>
      <c r="AA45" s="162">
        <v>8.937134644069758E-2</v>
      </c>
      <c r="AB45" s="163"/>
      <c r="AC45" s="162">
        <v>0.09</v>
      </c>
      <c r="AD45" s="163"/>
      <c r="AE45" s="160">
        <v>9.0999999999999998E-2</v>
      </c>
      <c r="AF45" s="161"/>
      <c r="AG45" s="160">
        <v>9.1207629224492728E-2</v>
      </c>
      <c r="AH45" s="161"/>
      <c r="AI45" s="160">
        <v>9.1138499774062368E-2</v>
      </c>
      <c r="AJ45" s="161"/>
      <c r="AK45" s="160">
        <v>9.2470516185914814E-2</v>
      </c>
      <c r="AL45" s="161"/>
      <c r="AM45" s="160">
        <v>9.1411395396613984E-2</v>
      </c>
      <c r="AN45" s="161"/>
      <c r="AO45" s="160">
        <v>9.2156172937061326E-2</v>
      </c>
      <c r="AP45" s="161"/>
      <c r="AQ45" s="160">
        <v>9.323652978556364E-2</v>
      </c>
      <c r="AR45" s="161"/>
      <c r="AS45" s="160">
        <v>9.5074739651283893E-2</v>
      </c>
      <c r="AT45" s="161"/>
      <c r="AU45" s="160">
        <v>9.5016886017056421E-2</v>
      </c>
      <c r="AV45" s="161"/>
      <c r="AW45" s="160">
        <v>9.5291744420103935E-2</v>
      </c>
      <c r="AX45" s="161"/>
      <c r="AY45" s="160">
        <v>9.4282620560590544E-2</v>
      </c>
      <c r="AZ45" s="161"/>
      <c r="BA45" s="160">
        <v>9.4585911889322291E-2</v>
      </c>
      <c r="BB45" s="161"/>
      <c r="BC45" s="160">
        <v>9.4461194464709228E-2</v>
      </c>
      <c r="BD45" s="161"/>
      <c r="BE45" s="160">
        <v>9.5106957269657663E-2</v>
      </c>
      <c r="BF45" s="161"/>
      <c r="BG45" s="160">
        <v>9.4410643798840246E-2</v>
      </c>
      <c r="BH45" s="161"/>
      <c r="BI45" s="160">
        <v>9.4139740683394965E-2</v>
      </c>
      <c r="BJ45" s="161"/>
      <c r="BK45" s="160">
        <v>9.1300222690017266E-2</v>
      </c>
      <c r="BL45" s="161"/>
      <c r="BM45" s="160">
        <v>9.1585136960765701E-2</v>
      </c>
      <c r="BN45" s="161"/>
      <c r="BO45" s="160">
        <v>9.067193266873369E-2</v>
      </c>
      <c r="BP45" s="161"/>
      <c r="BQ45" s="160">
        <v>9.0066738650967343E-2</v>
      </c>
      <c r="BR45" s="161"/>
      <c r="BS45" s="160">
        <v>9.0527727428278262E-2</v>
      </c>
      <c r="BT45" s="161"/>
      <c r="BU45" s="160">
        <v>9.0527727428278262E-2</v>
      </c>
      <c r="BV45" s="161"/>
      <c r="BW45" s="164">
        <v>7.5999999999999998E-2</v>
      </c>
      <c r="BX45" s="165"/>
      <c r="BY45" s="164">
        <v>7.4999999999999997E-2</v>
      </c>
      <c r="BZ45" s="165"/>
      <c r="CA45" s="164">
        <v>8.1000000000000003E-2</v>
      </c>
      <c r="CB45" s="165"/>
      <c r="CC45" s="160">
        <v>7.8E-2</v>
      </c>
      <c r="CD45" s="161"/>
      <c r="CE45" s="160">
        <v>9.6000000000000002E-2</v>
      </c>
      <c r="CF45" s="161"/>
      <c r="CG45" s="160">
        <v>9.6000000000000002E-2</v>
      </c>
      <c r="CH45" s="161"/>
      <c r="CI45" s="160">
        <v>9.6000000000000002E-2</v>
      </c>
      <c r="CJ45" s="161"/>
      <c r="CK45" s="160">
        <v>9.4E-2</v>
      </c>
      <c r="CL45" s="161"/>
      <c r="CM45" s="160">
        <v>9.4E-2</v>
      </c>
      <c r="CN45" s="161"/>
      <c r="CO45" s="160">
        <v>8.7999999999999995E-2</v>
      </c>
      <c r="CP45" s="161"/>
      <c r="CQ45" s="160">
        <v>9.2999999999999999E-2</v>
      </c>
      <c r="CR45" s="161"/>
      <c r="CS45" s="160">
        <v>8.7999999999999995E-2</v>
      </c>
      <c r="CT45" s="161"/>
      <c r="CU45" s="160">
        <v>8.7999999999999995E-2</v>
      </c>
      <c r="CV45" s="161"/>
      <c r="CW45" s="160">
        <v>8.7999999999999995E-2</v>
      </c>
      <c r="CX45" s="161"/>
      <c r="CY45" s="160">
        <v>8.8999999999999996E-2</v>
      </c>
      <c r="CZ45" s="161"/>
      <c r="DA45" s="160">
        <v>8.7999999999999995E-2</v>
      </c>
      <c r="DB45" s="161"/>
      <c r="DC45" s="160">
        <v>8.8999999999999996E-2</v>
      </c>
      <c r="DD45" s="161"/>
      <c r="DE45" s="160">
        <v>8.4218049297412334E-2</v>
      </c>
      <c r="DF45" s="16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</row>
    <row r="46" spans="1:129" ht="18" customHeight="1" x14ac:dyDescent="0.25">
      <c r="A46" s="39" t="s">
        <v>45</v>
      </c>
      <c r="B46" s="40">
        <v>5.5E-2</v>
      </c>
      <c r="C46" s="40">
        <v>5.5E-2</v>
      </c>
      <c r="D46" s="42">
        <v>5.5E-2</v>
      </c>
      <c r="E46" s="42">
        <v>5.5E-2</v>
      </c>
      <c r="F46" s="40">
        <v>5.9299999999999999E-2</v>
      </c>
      <c r="G46" s="166">
        <v>6.1100000000000002E-2</v>
      </c>
      <c r="H46" s="167"/>
      <c r="I46" s="160">
        <v>6.1400000000000003E-2</v>
      </c>
      <c r="J46" s="161"/>
      <c r="K46" s="160">
        <v>6.1800000000000001E-2</v>
      </c>
      <c r="L46" s="161"/>
      <c r="M46" s="160">
        <v>6.1400000000000003E-2</v>
      </c>
      <c r="N46" s="161"/>
      <c r="O46" s="160">
        <v>5.3499999999999999E-2</v>
      </c>
      <c r="P46" s="161"/>
      <c r="Q46" s="162">
        <v>6.1400000000000003E-2</v>
      </c>
      <c r="R46" s="163"/>
      <c r="S46" s="166">
        <v>6.0100000000000001E-2</v>
      </c>
      <c r="T46" s="167"/>
      <c r="U46" s="160">
        <v>0.06</v>
      </c>
      <c r="V46" s="161"/>
      <c r="W46" s="166">
        <v>5.7500000000000002E-2</v>
      </c>
      <c r="X46" s="167"/>
      <c r="Y46" s="162">
        <v>5.7500000000000002E-2</v>
      </c>
      <c r="Z46" s="163"/>
      <c r="AA46" s="162">
        <v>6.1400000000000003E-2</v>
      </c>
      <c r="AB46" s="163"/>
      <c r="AC46" s="162">
        <v>6.1499999999999999E-2</v>
      </c>
      <c r="AD46" s="163"/>
      <c r="AE46" s="166">
        <v>6.1600000000000002E-2</v>
      </c>
      <c r="AF46" s="167"/>
      <c r="AG46" s="160">
        <v>6.2E-2</v>
      </c>
      <c r="AH46" s="161"/>
      <c r="AI46" s="160">
        <v>6.1600000000000002E-2</v>
      </c>
      <c r="AJ46" s="161"/>
      <c r="AK46" s="160">
        <v>6.2E-2</v>
      </c>
      <c r="AL46" s="161"/>
      <c r="AM46" s="160">
        <v>6.2E-2</v>
      </c>
      <c r="AN46" s="161"/>
      <c r="AO46" s="160">
        <v>5.3999999999999999E-2</v>
      </c>
      <c r="AP46" s="161"/>
      <c r="AQ46" s="160">
        <v>5.5E-2</v>
      </c>
      <c r="AR46" s="161"/>
      <c r="AS46" s="160">
        <v>5.5E-2</v>
      </c>
      <c r="AT46" s="161"/>
      <c r="AU46" s="160">
        <v>5.5E-2</v>
      </c>
      <c r="AV46" s="161"/>
      <c r="AW46" s="160">
        <v>5.5E-2</v>
      </c>
      <c r="AX46" s="161"/>
      <c r="AY46" s="160">
        <f>+[212]Calculos!D83</f>
        <v>1.4571489244997696E-2</v>
      </c>
      <c r="AZ46" s="161"/>
      <c r="BA46" s="160">
        <f>+[212]Calculos!I85</f>
        <v>1.4191766379517164E-2</v>
      </c>
      <c r="BB46" s="161"/>
      <c r="BC46" s="160">
        <f>+[212]Calculos!N81</f>
        <v>1.4191774860735334E-2</v>
      </c>
      <c r="BD46" s="161"/>
      <c r="BE46" s="160">
        <f>+[212]Calculos!S81</f>
        <v>1.3804871318435686E-2</v>
      </c>
      <c r="BF46" s="161"/>
      <c r="BG46" s="160">
        <f>+[212]Calculos!Y81</f>
        <v>1.3804869884147405E-2</v>
      </c>
      <c r="BH46" s="161"/>
      <c r="BI46" s="160">
        <f>+[212]Calculos!AD86</f>
        <v>1.127345983619067E-2</v>
      </c>
      <c r="BJ46" s="161"/>
      <c r="BK46" s="160">
        <f>+[212]Calculos!AI88</f>
        <v>1.1260519251099589E-2</v>
      </c>
      <c r="BL46" s="161"/>
      <c r="BM46" s="160">
        <f>+[212]Calculos!AN88</f>
        <v>1.0790037209998342E-2</v>
      </c>
      <c r="BN46" s="161"/>
      <c r="BO46" s="160">
        <f>+[212]Calculos!AS92</f>
        <v>1.1050274280321749E-2</v>
      </c>
      <c r="BP46" s="161"/>
      <c r="BQ46" s="160">
        <f>+[212]Calculos!AX92</f>
        <v>1.0964156175856008E-2</v>
      </c>
      <c r="BR46" s="161"/>
      <c r="BS46" s="160">
        <f>+[212]Calculos!BC94</f>
        <v>1.0966114022176251E-2</v>
      </c>
      <c r="BT46" s="161"/>
      <c r="BU46" s="160">
        <v>0.03</v>
      </c>
      <c r="BV46" s="161"/>
      <c r="BW46" s="164">
        <v>2.7E-2</v>
      </c>
      <c r="BX46" s="165"/>
      <c r="BY46" s="164">
        <v>2.7E-2</v>
      </c>
      <c r="BZ46" s="165"/>
      <c r="CA46" s="164">
        <v>2.7E-2</v>
      </c>
      <c r="CB46" s="165"/>
      <c r="CC46" s="160">
        <v>2.9000000000000001E-2</v>
      </c>
      <c r="CD46" s="161"/>
      <c r="CE46" s="160">
        <v>3.6999999999999998E-2</v>
      </c>
      <c r="CF46" s="161"/>
      <c r="CG46" s="160">
        <v>4.3999999999999997E-2</v>
      </c>
      <c r="CH46" s="161"/>
      <c r="CI46" s="160">
        <v>4.2999999999999997E-2</v>
      </c>
      <c r="CJ46" s="161"/>
      <c r="CK46" s="160">
        <v>4.2999999999999997E-2</v>
      </c>
      <c r="CL46" s="161"/>
      <c r="CM46" s="160">
        <v>4.3999999999999997E-2</v>
      </c>
      <c r="CN46" s="161"/>
      <c r="CO46" s="160">
        <v>4.2999999999999997E-2</v>
      </c>
      <c r="CP46" s="161"/>
      <c r="CQ46" s="160">
        <v>4.5999999999999999E-2</v>
      </c>
      <c r="CR46" s="161"/>
      <c r="CS46" s="160">
        <v>4.5999999999999999E-2</v>
      </c>
      <c r="CT46" s="161"/>
      <c r="CU46" s="160">
        <v>4.2999999999999997E-2</v>
      </c>
      <c r="CV46" s="161"/>
      <c r="CW46" s="160">
        <v>4.2999999999999997E-2</v>
      </c>
      <c r="CX46" s="161"/>
      <c r="CY46" s="160">
        <v>4.3999999999999997E-2</v>
      </c>
      <c r="CZ46" s="161"/>
      <c r="DA46" s="160">
        <v>4.3999999999999997E-2</v>
      </c>
      <c r="DB46" s="161"/>
      <c r="DC46" s="160">
        <v>4.2999999999999997E-2</v>
      </c>
      <c r="DD46" s="161"/>
      <c r="DE46" s="160">
        <v>4.1829326543395731E-2</v>
      </c>
      <c r="DF46" s="16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</row>
    <row r="47" spans="1:129" ht="18" customHeight="1" x14ac:dyDescent="0.25">
      <c r="A47" s="36" t="s">
        <v>46</v>
      </c>
      <c r="B47" s="43"/>
      <c r="C47" s="43"/>
      <c r="D47" s="43"/>
      <c r="E47" s="43"/>
      <c r="F47" s="36"/>
      <c r="G47" s="156"/>
      <c r="H47" s="157"/>
      <c r="I47" s="156"/>
      <c r="J47" s="157"/>
      <c r="K47" s="156"/>
      <c r="L47" s="157"/>
      <c r="M47" s="156"/>
      <c r="N47" s="157"/>
      <c r="O47" s="156"/>
      <c r="P47" s="157"/>
      <c r="Q47" s="156"/>
      <c r="R47" s="157"/>
      <c r="S47" s="156"/>
      <c r="T47" s="157"/>
      <c r="U47" s="156"/>
      <c r="V47" s="157"/>
      <c r="W47" s="156"/>
      <c r="X47" s="157"/>
      <c r="Y47" s="156"/>
      <c r="Z47" s="157"/>
      <c r="AA47" s="156"/>
      <c r="AB47" s="157"/>
      <c r="AC47" s="156"/>
      <c r="AD47" s="157"/>
      <c r="AE47" s="156"/>
      <c r="AF47" s="157"/>
      <c r="AG47" s="156"/>
      <c r="AH47" s="157"/>
      <c r="AI47" s="156"/>
      <c r="AJ47" s="157"/>
      <c r="AK47" s="156"/>
      <c r="AL47" s="157"/>
      <c r="AM47" s="156"/>
      <c r="AN47" s="157"/>
      <c r="AO47" s="156"/>
      <c r="AP47" s="157"/>
      <c r="AQ47" s="156"/>
      <c r="AR47" s="157"/>
      <c r="AS47" s="156"/>
      <c r="AT47" s="157"/>
      <c r="AU47" s="156"/>
      <c r="AV47" s="157"/>
      <c r="AW47" s="156"/>
      <c r="AX47" s="157"/>
      <c r="AY47" s="168"/>
      <c r="AZ47" s="169"/>
      <c r="BA47" s="168"/>
      <c r="BB47" s="169"/>
      <c r="BC47" s="168"/>
      <c r="BD47" s="169"/>
      <c r="BE47" s="168"/>
      <c r="BF47" s="169"/>
      <c r="BG47" s="168"/>
      <c r="BH47" s="169"/>
      <c r="BI47" s="168"/>
      <c r="BJ47" s="169"/>
      <c r="BK47" s="168"/>
      <c r="BL47" s="169"/>
      <c r="BM47" s="168"/>
      <c r="BN47" s="169"/>
      <c r="BO47" s="168"/>
      <c r="BP47" s="169"/>
      <c r="BQ47" s="168"/>
      <c r="BR47" s="169"/>
      <c r="BS47" s="168"/>
      <c r="BT47" s="169"/>
      <c r="BU47" s="168"/>
      <c r="BV47" s="169"/>
      <c r="BW47" s="168"/>
      <c r="BX47" s="169"/>
      <c r="BY47" s="168"/>
      <c r="BZ47" s="169"/>
      <c r="CA47" s="168"/>
      <c r="CB47" s="169"/>
      <c r="CC47" s="168"/>
      <c r="CD47" s="169"/>
      <c r="CE47" s="168"/>
      <c r="CF47" s="169"/>
      <c r="CG47" s="168"/>
      <c r="CH47" s="169"/>
      <c r="CI47" s="168"/>
      <c r="CJ47" s="169"/>
      <c r="CK47" s="168"/>
      <c r="CL47" s="169"/>
      <c r="CM47" s="168"/>
      <c r="CN47" s="169"/>
      <c r="CO47" s="168"/>
      <c r="CP47" s="169"/>
      <c r="CQ47" s="168"/>
      <c r="CR47" s="169"/>
      <c r="CS47" s="168"/>
      <c r="CT47" s="169"/>
      <c r="CU47" s="168"/>
      <c r="CV47" s="169"/>
      <c r="CW47" s="168"/>
      <c r="CX47" s="169"/>
      <c r="CY47" s="168"/>
      <c r="CZ47" s="169"/>
      <c r="DA47" s="168"/>
      <c r="DB47" s="169"/>
      <c r="DC47" s="168"/>
      <c r="DD47" s="169"/>
      <c r="DE47" s="168"/>
      <c r="DF47" s="169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</row>
    <row r="48" spans="1:129" ht="18" customHeight="1" x14ac:dyDescent="0.25">
      <c r="A48" s="10" t="s">
        <v>47</v>
      </c>
      <c r="B48" s="24" t="s">
        <v>18</v>
      </c>
      <c r="C48" s="24" t="s">
        <v>18</v>
      </c>
      <c r="D48" s="24" t="s">
        <v>18</v>
      </c>
      <c r="E48" s="24" t="s">
        <v>18</v>
      </c>
      <c r="F48" s="19" t="s">
        <v>18</v>
      </c>
      <c r="G48" s="130" t="s">
        <v>18</v>
      </c>
      <c r="H48" s="112"/>
      <c r="I48" s="130" t="s">
        <v>18</v>
      </c>
      <c r="J48" s="112"/>
      <c r="K48" s="130" t="s">
        <v>18</v>
      </c>
      <c r="L48" s="112"/>
      <c r="M48" s="130" t="s">
        <v>18</v>
      </c>
      <c r="N48" s="112"/>
      <c r="O48" s="130" t="s">
        <v>18</v>
      </c>
      <c r="P48" s="112"/>
      <c r="Q48" s="130" t="s">
        <v>18</v>
      </c>
      <c r="R48" s="112"/>
      <c r="S48" s="130" t="s">
        <v>18</v>
      </c>
      <c r="T48" s="112"/>
      <c r="U48" s="130" t="s">
        <v>18</v>
      </c>
      <c r="V48" s="112"/>
      <c r="W48" s="130" t="s">
        <v>18</v>
      </c>
      <c r="X48" s="112"/>
      <c r="Y48" s="130" t="s">
        <v>18</v>
      </c>
      <c r="Z48" s="112"/>
      <c r="AA48" s="130" t="s">
        <v>18</v>
      </c>
      <c r="AB48" s="112"/>
      <c r="AC48" s="130" t="s">
        <v>18</v>
      </c>
      <c r="AD48" s="112"/>
      <c r="AE48" s="130" t="s">
        <v>18</v>
      </c>
      <c r="AF48" s="112"/>
      <c r="AG48" s="117">
        <v>2.5999999999999999E-2</v>
      </c>
      <c r="AH48" s="112"/>
      <c r="AI48" s="117">
        <v>2.5700000000000001E-2</v>
      </c>
      <c r="AJ48" s="112"/>
      <c r="AK48" s="117">
        <v>2.7E-2</v>
      </c>
      <c r="AL48" s="112"/>
      <c r="AM48" s="117">
        <v>2.5000000000000001E-2</v>
      </c>
      <c r="AN48" s="112"/>
      <c r="AO48" s="117">
        <v>2.5999999999999999E-2</v>
      </c>
      <c r="AP48" s="112"/>
      <c r="AQ48" s="117">
        <v>2.5999999999999999E-2</v>
      </c>
      <c r="AR48" s="112"/>
      <c r="AS48" s="117">
        <v>2.8000000000000001E-2</v>
      </c>
      <c r="AT48" s="112"/>
      <c r="AU48" s="117">
        <v>3.1E-2</v>
      </c>
      <c r="AV48" s="112"/>
      <c r="AW48" s="119">
        <v>2.5000000000000001E-2</v>
      </c>
      <c r="AX48" s="120"/>
      <c r="AY48" s="151">
        <v>2.2835596307968959E-2</v>
      </c>
      <c r="AZ48" s="152"/>
      <c r="BA48" s="151">
        <v>2.2656842710126884E-2</v>
      </c>
      <c r="BB48" s="152"/>
      <c r="BC48" s="151">
        <v>2.2680876253936177E-2</v>
      </c>
      <c r="BD48" s="152"/>
      <c r="BE48" s="151">
        <v>2.2370077165417043E-2</v>
      </c>
      <c r="BF48" s="152"/>
      <c r="BG48" s="151">
        <v>2.6299023105832445E-2</v>
      </c>
      <c r="BH48" s="152"/>
      <c r="BI48" s="151">
        <v>2.9296646448178167E-2</v>
      </c>
      <c r="BJ48" s="152"/>
      <c r="BK48" s="151">
        <v>2.4567327535637392E-2</v>
      </c>
      <c r="BL48" s="152"/>
      <c r="BM48" s="151">
        <v>2.3232788428347965E-2</v>
      </c>
      <c r="BN48" s="152"/>
      <c r="BO48" s="151">
        <v>2.3269508991359919E-2</v>
      </c>
      <c r="BP48" s="152"/>
      <c r="BQ48" s="151">
        <v>2.3234830679841993E-2</v>
      </c>
      <c r="BR48" s="152"/>
      <c r="BS48" s="151">
        <v>2.3316444816576597E-2</v>
      </c>
      <c r="BT48" s="152"/>
      <c r="BU48" s="151">
        <v>2.1505049555667077E-2</v>
      </c>
      <c r="BV48" s="152"/>
      <c r="BW48" s="151">
        <v>2.3E-2</v>
      </c>
      <c r="BX48" s="152"/>
      <c r="BY48" s="151">
        <v>2.3007739114483311E-2</v>
      </c>
      <c r="BZ48" s="152"/>
      <c r="CA48" s="151">
        <v>2.3014963069084463E-2</v>
      </c>
      <c r="CB48" s="152"/>
      <c r="CC48" s="151">
        <f>+'[204]Indicadores Externa cierre 2022'!V445</f>
        <v>2.9534147942532018E-2</v>
      </c>
      <c r="CD48" s="152"/>
      <c r="CE48" s="151">
        <v>3.1170064973075094E-2</v>
      </c>
      <c r="CF48" s="152"/>
      <c r="CG48" s="170">
        <f>+'[205]Base Indicadores  Externa'!X445</f>
        <v>3.6016709701142097E-2</v>
      </c>
      <c r="CH48" s="171"/>
      <c r="CI48" s="151">
        <f>+'[206]Indicadores Deuda Externa'!K442</f>
        <v>3.6692681373533764E-2</v>
      </c>
      <c r="CJ48" s="152"/>
      <c r="CK48" s="151">
        <v>3.7756127628347708E-2</v>
      </c>
      <c r="CL48" s="152"/>
      <c r="CM48" s="151">
        <v>3.8453961097691967E-2</v>
      </c>
      <c r="CN48" s="152"/>
      <c r="CO48" s="151">
        <v>3.8972096451129513E-2</v>
      </c>
      <c r="CP48" s="152"/>
      <c r="CQ48" s="151">
        <v>3.8174216929026748E-2</v>
      </c>
      <c r="CR48" s="152"/>
      <c r="CS48" s="151">
        <v>3.4461782659101582E-2</v>
      </c>
      <c r="CT48" s="152"/>
      <c r="CU48" s="151">
        <v>3.2745243810322539E-2</v>
      </c>
      <c r="CV48" s="152"/>
      <c r="CW48" s="151">
        <v>3.265773774040194E-2</v>
      </c>
      <c r="CX48" s="152"/>
      <c r="CY48" s="151">
        <v>3.2978619839590127E-2</v>
      </c>
      <c r="CZ48" s="152"/>
      <c r="DA48" s="151">
        <v>3.1740620621694707E-2</v>
      </c>
      <c r="DB48" s="152"/>
      <c r="DC48" s="151">
        <v>3.0810657643358198E-2</v>
      </c>
      <c r="DD48" s="152"/>
      <c r="DE48" s="151">
        <v>2.9955064004931128E-2</v>
      </c>
      <c r="DF48" s="152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</row>
    <row r="49" spans="1:129" ht="18" customHeight="1" x14ac:dyDescent="0.25">
      <c r="A49" s="10" t="s">
        <v>48</v>
      </c>
      <c r="B49" s="24" t="s">
        <v>18</v>
      </c>
      <c r="C49" s="24" t="s">
        <v>18</v>
      </c>
      <c r="D49" s="24" t="s">
        <v>18</v>
      </c>
      <c r="E49" s="24" t="s">
        <v>18</v>
      </c>
      <c r="F49" s="24" t="s">
        <v>18</v>
      </c>
      <c r="G49" s="130" t="s">
        <v>18</v>
      </c>
      <c r="H49" s="112"/>
      <c r="I49" s="130" t="s">
        <v>18</v>
      </c>
      <c r="J49" s="112"/>
      <c r="K49" s="130" t="s">
        <v>18</v>
      </c>
      <c r="L49" s="112"/>
      <c r="M49" s="130" t="s">
        <v>18</v>
      </c>
      <c r="N49" s="112"/>
      <c r="O49" s="130" t="s">
        <v>18</v>
      </c>
      <c r="P49" s="112"/>
      <c r="Q49" s="130" t="s">
        <v>18</v>
      </c>
      <c r="R49" s="112"/>
      <c r="S49" s="130" t="s">
        <v>18</v>
      </c>
      <c r="T49" s="112"/>
      <c r="U49" s="130" t="s">
        <v>18</v>
      </c>
      <c r="V49" s="112"/>
      <c r="W49" s="130" t="s">
        <v>18</v>
      </c>
      <c r="X49" s="112"/>
      <c r="Y49" s="130" t="s">
        <v>18</v>
      </c>
      <c r="Z49" s="112"/>
      <c r="AA49" s="130" t="s">
        <v>18</v>
      </c>
      <c r="AB49" s="112"/>
      <c r="AC49" s="130" t="s">
        <v>18</v>
      </c>
      <c r="AD49" s="112"/>
      <c r="AE49" s="130" t="s">
        <v>18</v>
      </c>
      <c r="AF49" s="112"/>
      <c r="AG49" s="117">
        <v>1.4E-2</v>
      </c>
      <c r="AH49" s="112"/>
      <c r="AI49" s="117">
        <v>1.34E-2</v>
      </c>
      <c r="AJ49" s="112"/>
      <c r="AK49" s="117">
        <v>1.4E-2</v>
      </c>
      <c r="AL49" s="112"/>
      <c r="AM49" s="117">
        <v>1.4E-2</v>
      </c>
      <c r="AN49" s="112"/>
      <c r="AO49" s="117">
        <v>1.4E-2</v>
      </c>
      <c r="AP49" s="112"/>
      <c r="AQ49" s="117">
        <v>1.4E-2</v>
      </c>
      <c r="AR49" s="112"/>
      <c r="AS49" s="117">
        <v>1.4999999999999999E-2</v>
      </c>
      <c r="AT49" s="112"/>
      <c r="AU49" s="117">
        <v>1.6E-2</v>
      </c>
      <c r="AV49" s="112"/>
      <c r="AW49" s="115">
        <v>1.2E-2</v>
      </c>
      <c r="AX49" s="116"/>
      <c r="AY49" s="151">
        <v>1.4574983038973796E-2</v>
      </c>
      <c r="AZ49" s="152"/>
      <c r="BA49" s="151">
        <v>1.4530604943736928E-2</v>
      </c>
      <c r="BB49" s="152"/>
      <c r="BC49" s="151">
        <v>1.4534718495842406E-2</v>
      </c>
      <c r="BD49" s="152"/>
      <c r="BE49" s="151">
        <v>1.9619655478906119E-2</v>
      </c>
      <c r="BF49" s="152"/>
      <c r="BG49" s="151">
        <v>2.0295444186246445E-2</v>
      </c>
      <c r="BH49" s="152"/>
      <c r="BI49" s="151">
        <v>2.180877294701964E-2</v>
      </c>
      <c r="BJ49" s="152"/>
      <c r="BK49" s="151">
        <v>2.0048658799105896E-2</v>
      </c>
      <c r="BL49" s="152"/>
      <c r="BM49" s="151">
        <v>1.2927875791346837E-2</v>
      </c>
      <c r="BN49" s="152"/>
      <c r="BO49" s="151">
        <v>1.2852675819180145E-2</v>
      </c>
      <c r="BP49" s="152"/>
      <c r="BQ49" s="151">
        <v>1.283764370109926E-2</v>
      </c>
      <c r="BR49" s="152"/>
      <c r="BS49" s="151">
        <v>1.2897133860971298E-2</v>
      </c>
      <c r="BT49" s="152"/>
      <c r="BU49" s="151">
        <v>1.1236945646320867E-2</v>
      </c>
      <c r="BV49" s="152"/>
      <c r="BW49" s="151">
        <v>1.0999999999999999E-2</v>
      </c>
      <c r="BX49" s="152"/>
      <c r="BY49" s="151">
        <v>1.1265994405690906E-2</v>
      </c>
      <c r="BZ49" s="152"/>
      <c r="CA49" s="151">
        <v>1.1319993066506981E-2</v>
      </c>
      <c r="CB49" s="152"/>
      <c r="CC49" s="151">
        <f>+'[204]Indicadores Externa cierre 2022'!V446</f>
        <v>2.009598606027771E-2</v>
      </c>
      <c r="CD49" s="152"/>
      <c r="CE49" s="151">
        <v>1.9664536866599518E-2</v>
      </c>
      <c r="CF49" s="152"/>
      <c r="CG49" s="170">
        <f>+'[205]Base Indicadores  Externa'!X446</f>
        <v>3.5576362819512423E-2</v>
      </c>
      <c r="CH49" s="171"/>
      <c r="CI49" s="151">
        <f>+'[206]Indicadores Deuda Externa'!K443</f>
        <v>3.5685936061573768E-2</v>
      </c>
      <c r="CJ49" s="152"/>
      <c r="CK49" s="151">
        <v>3.7132316646021346E-2</v>
      </c>
      <c r="CL49" s="152"/>
      <c r="CM49" s="151">
        <v>3.7686495570228462E-2</v>
      </c>
      <c r="CN49" s="152"/>
      <c r="CO49" s="151">
        <v>3.5612993506352483E-2</v>
      </c>
      <c r="CP49" s="152"/>
      <c r="CQ49" s="151">
        <v>3.4856336143128566E-2</v>
      </c>
      <c r="CR49" s="152"/>
      <c r="CS49" s="151">
        <v>3.566851356801419E-2</v>
      </c>
      <c r="CT49" s="152"/>
      <c r="CU49" s="151">
        <v>3.5606482652553104E-2</v>
      </c>
      <c r="CV49" s="152"/>
      <c r="CW49" s="151">
        <v>3.0963171686904167E-2</v>
      </c>
      <c r="CX49" s="152"/>
      <c r="CY49" s="151">
        <v>3.1036624201588592E-2</v>
      </c>
      <c r="CZ49" s="152"/>
      <c r="DA49" s="151">
        <v>3.0496465092199686E-2</v>
      </c>
      <c r="DB49" s="152"/>
      <c r="DC49" s="151">
        <v>3.092669229271755E-2</v>
      </c>
      <c r="DD49" s="152"/>
      <c r="DE49" s="151">
        <v>2.8571594535376183E-2</v>
      </c>
      <c r="DF49" s="152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</row>
    <row r="50" spans="1:129" ht="18" customHeight="1" x14ac:dyDescent="0.25">
      <c r="A50" s="44" t="s">
        <v>49</v>
      </c>
      <c r="B50" s="24" t="s">
        <v>18</v>
      </c>
      <c r="C50" s="24" t="s">
        <v>18</v>
      </c>
      <c r="D50" s="24" t="s">
        <v>18</v>
      </c>
      <c r="E50" s="24" t="s">
        <v>18</v>
      </c>
      <c r="F50" s="24" t="s">
        <v>18</v>
      </c>
      <c r="G50" s="130" t="s">
        <v>18</v>
      </c>
      <c r="H50" s="112"/>
      <c r="I50" s="130" t="s">
        <v>18</v>
      </c>
      <c r="J50" s="112"/>
      <c r="K50" s="130" t="s">
        <v>18</v>
      </c>
      <c r="L50" s="112"/>
      <c r="M50" s="130" t="s">
        <v>18</v>
      </c>
      <c r="N50" s="112"/>
      <c r="O50" s="130" t="s">
        <v>18</v>
      </c>
      <c r="P50" s="112"/>
      <c r="Q50" s="130" t="s">
        <v>18</v>
      </c>
      <c r="R50" s="112"/>
      <c r="S50" s="130" t="s">
        <v>18</v>
      </c>
      <c r="T50" s="112"/>
      <c r="U50" s="130" t="s">
        <v>18</v>
      </c>
      <c r="V50" s="112"/>
      <c r="W50" s="130" t="s">
        <v>18</v>
      </c>
      <c r="X50" s="112"/>
      <c r="Y50" s="130" t="s">
        <v>18</v>
      </c>
      <c r="Z50" s="112"/>
      <c r="AA50" s="130" t="s">
        <v>18</v>
      </c>
      <c r="AB50" s="112"/>
      <c r="AC50" s="130" t="s">
        <v>18</v>
      </c>
      <c r="AD50" s="112"/>
      <c r="AE50" s="130" t="s">
        <v>18</v>
      </c>
      <c r="AF50" s="112"/>
      <c r="AG50" s="117">
        <v>3.5999999999999997E-2</v>
      </c>
      <c r="AH50" s="112"/>
      <c r="AI50" s="130" t="s">
        <v>50</v>
      </c>
      <c r="AJ50" s="112"/>
      <c r="AK50" s="117">
        <v>3.3000000000000002E-2</v>
      </c>
      <c r="AL50" s="112"/>
      <c r="AM50" s="117">
        <v>3.3000000000000002E-2</v>
      </c>
      <c r="AN50" s="112"/>
      <c r="AO50" s="117">
        <v>3.1E-2</v>
      </c>
      <c r="AP50" s="112"/>
      <c r="AQ50" s="117">
        <v>3.1E-2</v>
      </c>
      <c r="AR50" s="112"/>
      <c r="AS50" s="117">
        <v>3.1E-2</v>
      </c>
      <c r="AT50" s="112"/>
      <c r="AU50" s="117">
        <v>0.03</v>
      </c>
      <c r="AV50" s="112"/>
      <c r="AW50" s="115">
        <v>2.9000000000000001E-2</v>
      </c>
      <c r="AX50" s="116"/>
      <c r="AY50" s="151">
        <v>3.1038420611019694E-2</v>
      </c>
      <c r="AZ50" s="152"/>
      <c r="BA50" s="151">
        <v>2.8216502955018059E-2</v>
      </c>
      <c r="BB50" s="152"/>
      <c r="BC50" s="151">
        <v>2.8250766664572918E-2</v>
      </c>
      <c r="BD50" s="152"/>
      <c r="BE50" s="151">
        <v>2.479620840605213E-2</v>
      </c>
      <c r="BF50" s="152"/>
      <c r="BG50" s="151">
        <v>2.2945146263400419E-2</v>
      </c>
      <c r="BH50" s="152"/>
      <c r="BI50" s="151">
        <v>2.3068175425937653E-2</v>
      </c>
      <c r="BJ50" s="152"/>
      <c r="BK50" s="151">
        <v>2.0117660612855002E-2</v>
      </c>
      <c r="BL50" s="152"/>
      <c r="BM50" s="151">
        <v>1.9438748589568063E-2</v>
      </c>
      <c r="BN50" s="152"/>
      <c r="BO50" s="151">
        <v>1.9627665652421428E-2</v>
      </c>
      <c r="BP50" s="152"/>
      <c r="BQ50" s="151">
        <v>1.9511159914153895E-2</v>
      </c>
      <c r="BR50" s="152"/>
      <c r="BS50" s="151">
        <v>1.9640518106515698E-2</v>
      </c>
      <c r="BT50" s="152"/>
      <c r="BU50" s="151">
        <v>1.4883383144452242E-2</v>
      </c>
      <c r="BV50" s="152"/>
      <c r="BW50" s="151">
        <v>1.4999999999999999E-2</v>
      </c>
      <c r="BX50" s="152"/>
      <c r="BY50" s="151">
        <v>1.4971031835369466E-2</v>
      </c>
      <c r="BZ50" s="152"/>
      <c r="CA50" s="151">
        <v>1.4885847207682636E-2</v>
      </c>
      <c r="CB50" s="152"/>
      <c r="CC50" s="151">
        <f>+'[204]Indicadores Externa cierre 2022'!V447</f>
        <v>1.8695331672853546E-2</v>
      </c>
      <c r="CD50" s="152"/>
      <c r="CE50" s="151">
        <v>2.1671240117941564E-2</v>
      </c>
      <c r="CF50" s="152"/>
      <c r="CG50" s="170">
        <f>+'[205]Base Indicadores  Externa'!X447</f>
        <v>2.9197053017254559E-2</v>
      </c>
      <c r="CH50" s="171"/>
      <c r="CI50" s="151">
        <f>+'[206]Indicadores Deuda Externa'!K444</f>
        <v>3.7447779464532156E-2</v>
      </c>
      <c r="CJ50" s="152"/>
      <c r="CK50" s="151">
        <v>3.7408209630888908E-2</v>
      </c>
      <c r="CL50" s="152"/>
      <c r="CM50" s="151">
        <v>4.134613834034602E-2</v>
      </c>
      <c r="CN50" s="152"/>
      <c r="CO50" s="151">
        <v>4.0458731378534819E-2</v>
      </c>
      <c r="CP50" s="152"/>
      <c r="CQ50" s="151">
        <v>4.0578736407975893E-2</v>
      </c>
      <c r="CR50" s="152"/>
      <c r="CS50" s="151">
        <v>4.1695637564816597E-2</v>
      </c>
      <c r="CT50" s="152"/>
      <c r="CU50" s="151">
        <v>4.1962115269743458E-2</v>
      </c>
      <c r="CV50" s="152"/>
      <c r="CW50" s="151">
        <v>3.6544194784110813E-2</v>
      </c>
      <c r="CX50" s="152"/>
      <c r="CY50" s="151">
        <v>3.5465710392986904E-2</v>
      </c>
      <c r="CZ50" s="152"/>
      <c r="DA50" s="151">
        <v>3.5726690509466232E-2</v>
      </c>
      <c r="DB50" s="152"/>
      <c r="DC50" s="151">
        <v>3.3998424923484538E-2</v>
      </c>
      <c r="DD50" s="152"/>
      <c r="DE50" s="151">
        <v>3.5707576189424987E-2</v>
      </c>
      <c r="DF50" s="152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</row>
    <row r="51" spans="1:129" ht="18.600000000000001" customHeight="1" x14ac:dyDescent="0.25">
      <c r="A51" s="10" t="s">
        <v>51</v>
      </c>
      <c r="B51" s="24" t="s">
        <v>18</v>
      </c>
      <c r="C51" s="24" t="s">
        <v>18</v>
      </c>
      <c r="D51" s="24" t="s">
        <v>18</v>
      </c>
      <c r="E51" s="24" t="s">
        <v>18</v>
      </c>
      <c r="F51" s="24" t="s">
        <v>18</v>
      </c>
      <c r="G51" s="130" t="s">
        <v>18</v>
      </c>
      <c r="H51" s="112"/>
      <c r="I51" s="130" t="s">
        <v>18</v>
      </c>
      <c r="J51" s="112"/>
      <c r="K51" s="130" t="s">
        <v>18</v>
      </c>
      <c r="L51" s="112"/>
      <c r="M51" s="130" t="s">
        <v>18</v>
      </c>
      <c r="N51" s="112"/>
      <c r="O51" s="130" t="s">
        <v>18</v>
      </c>
      <c r="P51" s="112"/>
      <c r="Q51" s="130" t="s">
        <v>18</v>
      </c>
      <c r="R51" s="112"/>
      <c r="S51" s="130" t="s">
        <v>18</v>
      </c>
      <c r="T51" s="112"/>
      <c r="U51" s="130" t="s">
        <v>18</v>
      </c>
      <c r="V51" s="112"/>
      <c r="W51" s="130" t="s">
        <v>18</v>
      </c>
      <c r="X51" s="112"/>
      <c r="Y51" s="130" t="s">
        <v>18</v>
      </c>
      <c r="Z51" s="112"/>
      <c r="AA51" s="130" t="s">
        <v>18</v>
      </c>
      <c r="AB51" s="112"/>
      <c r="AC51" s="130" t="s">
        <v>18</v>
      </c>
      <c r="AD51" s="112"/>
      <c r="AE51" s="130" t="s">
        <v>18</v>
      </c>
      <c r="AF51" s="112"/>
      <c r="AG51" s="117">
        <v>7.8E-2</v>
      </c>
      <c r="AH51" s="112"/>
      <c r="AI51" s="117">
        <v>7.1599999999999997E-2</v>
      </c>
      <c r="AJ51" s="112"/>
      <c r="AK51" s="117">
        <v>7.1999999999999995E-2</v>
      </c>
      <c r="AL51" s="112"/>
      <c r="AM51" s="117">
        <v>7.1999999999999995E-2</v>
      </c>
      <c r="AN51" s="112"/>
      <c r="AO51" s="117">
        <v>7.3999999999999996E-2</v>
      </c>
      <c r="AP51" s="112"/>
      <c r="AQ51" s="117">
        <v>7.3999999999999996E-2</v>
      </c>
      <c r="AR51" s="112"/>
      <c r="AS51" s="117">
        <v>7.3999999999999996E-2</v>
      </c>
      <c r="AT51" s="112"/>
      <c r="AU51" s="117">
        <v>7.3999999999999996E-2</v>
      </c>
      <c r="AV51" s="112"/>
      <c r="AW51" s="115">
        <v>7.3999999999999996E-2</v>
      </c>
      <c r="AX51" s="116"/>
      <c r="AY51" s="151">
        <v>7.3529411764705885E-2</v>
      </c>
      <c r="AZ51" s="152"/>
      <c r="BA51" s="151">
        <v>7.3529411764705885E-2</v>
      </c>
      <c r="BB51" s="152"/>
      <c r="BC51" s="151">
        <v>7.3529411764705885E-2</v>
      </c>
      <c r="BD51" s="152"/>
      <c r="BE51" s="151">
        <v>7.3529411764705885E-2</v>
      </c>
      <c r="BF51" s="152"/>
      <c r="BG51" s="151">
        <v>7.3529411764705885E-2</v>
      </c>
      <c r="BH51" s="152"/>
      <c r="BI51" s="151">
        <v>6.9021739130434787E-2</v>
      </c>
      <c r="BJ51" s="152"/>
      <c r="BK51" s="151">
        <v>6.9021739130434787E-2</v>
      </c>
      <c r="BL51" s="152"/>
      <c r="BM51" s="151">
        <v>6.3888888888888884E-2</v>
      </c>
      <c r="BN51" s="152"/>
      <c r="BO51" s="151">
        <v>6.3888888888888884E-2</v>
      </c>
      <c r="BP51" s="152"/>
      <c r="BQ51" s="151">
        <v>6.3888888888888884E-2</v>
      </c>
      <c r="BR51" s="152"/>
      <c r="BS51" s="151">
        <v>6.3888888888888884E-2</v>
      </c>
      <c r="BT51" s="152"/>
      <c r="BU51" s="151">
        <v>6.3888888888888884E-2</v>
      </c>
      <c r="BV51" s="152"/>
      <c r="BW51" s="151">
        <v>6.3E-2</v>
      </c>
      <c r="BX51" s="152"/>
      <c r="BY51" s="151">
        <v>6.2755099541857054E-2</v>
      </c>
      <c r="BZ51" s="152"/>
      <c r="CA51" s="151">
        <v>6.2755099541857054E-2</v>
      </c>
      <c r="CB51" s="152"/>
      <c r="CC51" s="151">
        <f>+'[204]Indicadores Externa cierre 2022'!V448</f>
        <v>6.2755099541857054E-2</v>
      </c>
      <c r="CD51" s="152"/>
      <c r="CE51" s="151">
        <v>6.1363639462809212E-2</v>
      </c>
      <c r="CF51" s="152"/>
      <c r="CG51" s="170">
        <f>+'[205]Base Indicadores  Externa'!X448</f>
        <v>6.1363639462809212E-2</v>
      </c>
      <c r="CH51" s="171"/>
      <c r="CI51" s="151">
        <f>+'[206]Indicadores Deuda Externa'!K445</f>
        <v>6.1363639462809212E-2</v>
      </c>
      <c r="CJ51" s="152"/>
      <c r="CK51" s="151">
        <v>6.1363639462809212E-2</v>
      </c>
      <c r="CL51" s="152"/>
      <c r="CM51" s="151">
        <v>5.9615384615384619E-2</v>
      </c>
      <c r="CN51" s="152"/>
      <c r="CO51" s="151">
        <v>5.9615384615384619E-2</v>
      </c>
      <c r="CP51" s="152"/>
      <c r="CQ51" s="151">
        <v>5.9615384615384619E-2</v>
      </c>
      <c r="CR51" s="152"/>
      <c r="CS51" s="151">
        <v>6.8937499999999999E-2</v>
      </c>
      <c r="CT51" s="152"/>
      <c r="CU51" s="151">
        <v>6.8937499999999999E-2</v>
      </c>
      <c r="CV51" s="152"/>
      <c r="CW51" s="151">
        <v>6.8937499999999999E-2</v>
      </c>
      <c r="CX51" s="152"/>
      <c r="CY51" s="151">
        <v>7.0511363636363636E-2</v>
      </c>
      <c r="CZ51" s="152"/>
      <c r="DA51" s="151">
        <v>7.0511363636363636E-2</v>
      </c>
      <c r="DB51" s="152"/>
      <c r="DC51" s="151">
        <v>7.0511363636363636E-2</v>
      </c>
      <c r="DD51" s="152"/>
      <c r="DE51" s="151">
        <v>7.0511363636363636E-2</v>
      </c>
      <c r="DF51" s="152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</row>
    <row r="52" spans="1:129" ht="18.600000000000001" customHeight="1" thickBot="1" x14ac:dyDescent="0.3">
      <c r="A52" s="8" t="s">
        <v>52</v>
      </c>
      <c r="B52" s="9" t="s">
        <v>4</v>
      </c>
      <c r="C52" s="9" t="s">
        <v>4</v>
      </c>
      <c r="D52" s="9" t="s">
        <v>4</v>
      </c>
      <c r="E52" s="9" t="s">
        <v>4</v>
      </c>
      <c r="F52" s="9" t="s">
        <v>4</v>
      </c>
      <c r="G52" s="101" t="s">
        <v>4</v>
      </c>
      <c r="H52" s="102"/>
      <c r="I52" s="101" t="s">
        <v>4</v>
      </c>
      <c r="J52" s="102"/>
      <c r="K52" s="101" t="s">
        <v>4</v>
      </c>
      <c r="L52" s="102"/>
      <c r="M52" s="101" t="s">
        <v>4</v>
      </c>
      <c r="N52" s="102"/>
      <c r="O52" s="101" t="s">
        <v>4</v>
      </c>
      <c r="P52" s="102"/>
      <c r="Q52" s="101" t="s">
        <v>4</v>
      </c>
      <c r="R52" s="102"/>
      <c r="S52" s="101" t="s">
        <v>4</v>
      </c>
      <c r="T52" s="102"/>
      <c r="U52" s="101" t="s">
        <v>4</v>
      </c>
      <c r="V52" s="102"/>
      <c r="W52" s="101" t="s">
        <v>4</v>
      </c>
      <c r="X52" s="102"/>
      <c r="Y52" s="101" t="s">
        <v>4</v>
      </c>
      <c r="Z52" s="102"/>
      <c r="AA52" s="101" t="s">
        <v>4</v>
      </c>
      <c r="AB52" s="102"/>
      <c r="AC52" s="101" t="s">
        <v>4</v>
      </c>
      <c r="AD52" s="102"/>
      <c r="AE52" s="101" t="s">
        <v>4</v>
      </c>
      <c r="AF52" s="102"/>
      <c r="AG52" s="101" t="s">
        <v>4</v>
      </c>
      <c r="AH52" s="102"/>
      <c r="AI52" s="101" t="s">
        <v>4</v>
      </c>
      <c r="AJ52" s="102"/>
      <c r="AK52" s="101" t="s">
        <v>4</v>
      </c>
      <c r="AL52" s="102"/>
      <c r="AM52" s="101" t="s">
        <v>4</v>
      </c>
      <c r="AN52" s="102"/>
      <c r="AO52" s="101" t="s">
        <v>4</v>
      </c>
      <c r="AP52" s="102"/>
      <c r="AQ52" s="101" t="s">
        <v>4</v>
      </c>
      <c r="AR52" s="102"/>
      <c r="AS52" s="101" t="s">
        <v>4</v>
      </c>
      <c r="AT52" s="102"/>
      <c r="AU52" s="101" t="s">
        <v>4</v>
      </c>
      <c r="AV52" s="102"/>
      <c r="AW52" s="101" t="s">
        <v>4</v>
      </c>
      <c r="AX52" s="102"/>
      <c r="AY52" s="101" t="s">
        <v>4</v>
      </c>
      <c r="AZ52" s="102"/>
      <c r="BA52" s="101" t="s">
        <v>4</v>
      </c>
      <c r="BB52" s="102"/>
      <c r="BC52" s="101" t="s">
        <v>4</v>
      </c>
      <c r="BD52" s="102"/>
      <c r="BE52" s="101" t="s">
        <v>4</v>
      </c>
      <c r="BF52" s="102"/>
      <c r="BG52" s="101" t="s">
        <v>4</v>
      </c>
      <c r="BH52" s="102"/>
      <c r="BI52" s="101" t="s">
        <v>4</v>
      </c>
      <c r="BJ52" s="102"/>
      <c r="BK52" s="101" t="s">
        <v>4</v>
      </c>
      <c r="BL52" s="102"/>
      <c r="BM52" s="101" t="s">
        <v>4</v>
      </c>
      <c r="BN52" s="102"/>
      <c r="BO52" s="101" t="s">
        <v>4</v>
      </c>
      <c r="BP52" s="102"/>
      <c r="BQ52" s="101" t="s">
        <v>4</v>
      </c>
      <c r="BR52" s="102"/>
      <c r="BS52" s="101" t="s">
        <v>4</v>
      </c>
      <c r="BT52" s="102"/>
      <c r="BU52" s="101" t="s">
        <v>4</v>
      </c>
      <c r="BV52" s="102"/>
      <c r="BW52" s="101" t="s">
        <v>5</v>
      </c>
      <c r="BX52" s="102"/>
      <c r="BY52" s="101" t="s">
        <v>5</v>
      </c>
      <c r="BZ52" s="102"/>
      <c r="CA52" s="101" t="s">
        <v>5</v>
      </c>
      <c r="CB52" s="102"/>
      <c r="CC52" s="101" t="s">
        <v>5</v>
      </c>
      <c r="CD52" s="102"/>
      <c r="CE52" s="101" t="s">
        <v>5</v>
      </c>
      <c r="CF52" s="102"/>
      <c r="CG52" s="101" t="s">
        <v>5</v>
      </c>
      <c r="CH52" s="102"/>
      <c r="CI52" s="101" t="s">
        <v>5</v>
      </c>
      <c r="CJ52" s="102"/>
      <c r="CK52" s="101" t="s">
        <v>5</v>
      </c>
      <c r="CL52" s="102"/>
      <c r="CM52" s="101" t="s">
        <v>5</v>
      </c>
      <c r="CN52" s="102"/>
      <c r="CO52" s="101" t="s">
        <v>5</v>
      </c>
      <c r="CP52" s="102"/>
      <c r="CQ52" s="101" t="s">
        <v>5</v>
      </c>
      <c r="CR52" s="102"/>
      <c r="CS52" s="101" t="s">
        <v>5</v>
      </c>
      <c r="CT52" s="102"/>
      <c r="CU52" s="101" t="s">
        <v>5</v>
      </c>
      <c r="CV52" s="102"/>
      <c r="CW52" s="101" t="s">
        <v>5</v>
      </c>
      <c r="CX52" s="102"/>
      <c r="CY52" s="101" t="s">
        <v>5</v>
      </c>
      <c r="CZ52" s="102"/>
      <c r="DA52" s="101" t="s">
        <v>5</v>
      </c>
      <c r="DB52" s="102"/>
      <c r="DC52" s="101" t="s">
        <v>5</v>
      </c>
      <c r="DD52" s="102"/>
      <c r="DE52" s="101"/>
      <c r="DF52" s="102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</row>
    <row r="53" spans="1:129" ht="18" customHeight="1" thickTop="1" x14ac:dyDescent="0.25">
      <c r="A53" s="36" t="s">
        <v>53</v>
      </c>
      <c r="B53" s="45">
        <f>+SUM(B54:B56)</f>
        <v>14855.07</v>
      </c>
      <c r="C53" s="45">
        <f>+SUM(C54:C56)</f>
        <v>25228.359999999997</v>
      </c>
      <c r="D53" s="45">
        <f>+SUM(D54:D56)</f>
        <v>39818.81</v>
      </c>
      <c r="E53" s="45">
        <f>+SUM(E54:E56)</f>
        <v>50533.45</v>
      </c>
      <c r="F53" s="45">
        <v>57236.619999999995</v>
      </c>
      <c r="G53" s="172">
        <v>62462.96</v>
      </c>
      <c r="H53" s="172">
        <v>60719.17</v>
      </c>
      <c r="I53" s="172">
        <v>60719.17</v>
      </c>
      <c r="J53" s="172">
        <v>59649.990000000005</v>
      </c>
      <c r="K53" s="172">
        <v>59649.990000000005</v>
      </c>
      <c r="L53" s="172">
        <v>60300.37</v>
      </c>
      <c r="M53" s="172">
        <v>60300.37</v>
      </c>
      <c r="N53" s="172">
        <v>62518.119999999995</v>
      </c>
      <c r="O53" s="172">
        <v>62518.119999999995</v>
      </c>
      <c r="P53" s="172">
        <v>70118.959999999992</v>
      </c>
      <c r="Q53" s="173">
        <v>70118.959999999992</v>
      </c>
      <c r="R53" s="173">
        <v>70867.48000000001</v>
      </c>
      <c r="S53" s="174">
        <v>70867.48000000001</v>
      </c>
      <c r="T53" s="172">
        <v>71857.149999999994</v>
      </c>
      <c r="U53" s="172">
        <v>71857.149999999994</v>
      </c>
      <c r="V53" s="172">
        <v>73390.22</v>
      </c>
      <c r="W53" s="175">
        <v>73390.22</v>
      </c>
      <c r="X53" s="175">
        <v>77433.45</v>
      </c>
      <c r="Y53" s="172">
        <v>77433.45</v>
      </c>
      <c r="Z53" s="172">
        <v>78548.930000000008</v>
      </c>
      <c r="AA53" s="172">
        <v>78548.930000000008</v>
      </c>
      <c r="AB53" s="172">
        <v>81504.429999999993</v>
      </c>
      <c r="AC53" s="172">
        <v>81504.429999999993</v>
      </c>
      <c r="AD53" s="172">
        <v>80856.150000000009</v>
      </c>
      <c r="AE53" s="172">
        <v>80856.150000000009</v>
      </c>
      <c r="AF53" s="172">
        <v>92351.94</v>
      </c>
      <c r="AG53" s="172">
        <v>92351.94</v>
      </c>
      <c r="AH53" s="172">
        <v>89051.12</v>
      </c>
      <c r="AI53" s="172">
        <v>89051.12</v>
      </c>
      <c r="AJ53" s="172">
        <v>91881.430000000008</v>
      </c>
      <c r="AK53" s="172">
        <v>91881.430000000008</v>
      </c>
      <c r="AL53" s="172">
        <v>91608.219999999987</v>
      </c>
      <c r="AM53" s="172">
        <v>91608.219999999987</v>
      </c>
      <c r="AN53" s="172">
        <v>97548.2</v>
      </c>
      <c r="AO53" s="172">
        <v>97548.2</v>
      </c>
      <c r="AP53" s="172">
        <v>99438.599999999991</v>
      </c>
      <c r="AQ53" s="172">
        <v>99438.599999999991</v>
      </c>
      <c r="AR53" s="172">
        <v>101572.3</v>
      </c>
      <c r="AS53" s="172">
        <v>101572.3</v>
      </c>
      <c r="AT53" s="172">
        <v>102829.90000000001</v>
      </c>
      <c r="AU53" s="172">
        <v>102829.90000000001</v>
      </c>
      <c r="AV53" s="172">
        <v>109844.3</v>
      </c>
      <c r="AW53" s="172">
        <v>109844.3</v>
      </c>
      <c r="AX53" s="172">
        <v>111447.414</v>
      </c>
      <c r="AY53" s="176">
        <v>111447.414</v>
      </c>
      <c r="AZ53" s="177"/>
      <c r="BA53" s="176">
        <v>113988.927</v>
      </c>
      <c r="BB53" s="177"/>
      <c r="BC53" s="176">
        <v>116707.83000000002</v>
      </c>
      <c r="BD53" s="177"/>
      <c r="BE53" s="176">
        <v>118983.37400000004</v>
      </c>
      <c r="BF53" s="177"/>
      <c r="BG53" s="176">
        <v>124567.59600000002</v>
      </c>
      <c r="BH53" s="177"/>
      <c r="BI53" s="176">
        <v>130940.72316770001</v>
      </c>
      <c r="BJ53" s="177"/>
      <c r="BK53" s="176">
        <v>139314.288</v>
      </c>
      <c r="BL53" s="177"/>
      <c r="BM53" s="176">
        <v>147166.05664600001</v>
      </c>
      <c r="BN53" s="177"/>
      <c r="BO53" s="176">
        <v>155956.84899999999</v>
      </c>
      <c r="BP53" s="177"/>
      <c r="BQ53" s="176">
        <v>167223.24</v>
      </c>
      <c r="BR53" s="177"/>
      <c r="BS53" s="176">
        <v>175354.56099999999</v>
      </c>
      <c r="BT53" s="177"/>
      <c r="BU53" s="176">
        <v>179876.40700000006</v>
      </c>
      <c r="BV53" s="177"/>
      <c r="BW53" s="176">
        <v>189651.96800000002</v>
      </c>
      <c r="BX53" s="177"/>
      <c r="BY53" s="176">
        <v>185420.18100000004</v>
      </c>
      <c r="BZ53" s="177"/>
      <c r="CA53" s="176">
        <v>185932.62300000005</v>
      </c>
      <c r="CB53" s="177"/>
      <c r="CC53" s="176">
        <v>200407.77000000005</v>
      </c>
      <c r="CD53" s="177"/>
      <c r="CE53" s="176">
        <v>200635.97699999996</v>
      </c>
      <c r="CF53" s="177"/>
      <c r="CG53" s="176">
        <v>196625.35699999999</v>
      </c>
      <c r="CH53" s="177"/>
      <c r="CI53" s="176">
        <v>191504.78399999996</v>
      </c>
      <c r="CJ53" s="177"/>
      <c r="CK53" s="176">
        <v>201081.84399999998</v>
      </c>
      <c r="CL53" s="177"/>
      <c r="CM53" s="176">
        <v>201017.39299999995</v>
      </c>
      <c r="CN53" s="177"/>
      <c r="CO53" s="176">
        <v>201952.95699999997</v>
      </c>
      <c r="CP53" s="177"/>
      <c r="CQ53" s="176">
        <v>201149.88199999998</v>
      </c>
      <c r="CR53" s="177"/>
      <c r="CS53" s="176">
        <v>204814.196</v>
      </c>
      <c r="CT53" s="177"/>
      <c r="CU53" s="176">
        <v>210877.51999999996</v>
      </c>
      <c r="CV53" s="177"/>
      <c r="CW53" s="176">
        <v>213325.37399999995</v>
      </c>
      <c r="CX53" s="177"/>
      <c r="CY53" s="176">
        <v>220892.45299999992</v>
      </c>
      <c r="CZ53" s="177"/>
      <c r="DA53" s="176">
        <v>228718.18999999997</v>
      </c>
      <c r="DB53" s="177"/>
      <c r="DC53" s="176">
        <v>241327.85599999994</v>
      </c>
      <c r="DD53" s="177"/>
      <c r="DE53" s="176">
        <f>+SUM(DE54:DF56)</f>
        <v>248363.45199999993</v>
      </c>
      <c r="DF53" s="177">
        <f t="shared" ref="DF53" si="2">+SUM(DD54:DE56)</f>
        <v>248363.45199999993</v>
      </c>
      <c r="DG53" s="93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</row>
    <row r="54" spans="1:129" ht="18" customHeight="1" x14ac:dyDescent="0.25">
      <c r="A54" s="10" t="s">
        <v>42</v>
      </c>
      <c r="B54" s="27">
        <v>11009.89</v>
      </c>
      <c r="C54" s="12">
        <v>17208.509999999998</v>
      </c>
      <c r="D54" s="11">
        <v>32086.75</v>
      </c>
      <c r="E54" s="12">
        <v>42493.24</v>
      </c>
      <c r="F54" s="12">
        <v>47864.79</v>
      </c>
      <c r="G54" s="178">
        <v>47881.99</v>
      </c>
      <c r="H54" s="178"/>
      <c r="I54" s="178">
        <v>45599.81</v>
      </c>
      <c r="J54" s="178"/>
      <c r="K54" s="178">
        <v>44404.41</v>
      </c>
      <c r="L54" s="178"/>
      <c r="M54" s="178">
        <v>44801.56</v>
      </c>
      <c r="N54" s="178"/>
      <c r="O54" s="178">
        <v>46107.63</v>
      </c>
      <c r="P54" s="178"/>
      <c r="Q54" s="179">
        <v>52491.49</v>
      </c>
      <c r="R54" s="179"/>
      <c r="S54" s="180">
        <v>52426.36</v>
      </c>
      <c r="T54" s="178"/>
      <c r="U54" s="178">
        <v>53435.45</v>
      </c>
      <c r="V54" s="178"/>
      <c r="W54" s="181">
        <v>55489.440000000002</v>
      </c>
      <c r="X54" s="182"/>
      <c r="Y54" s="178">
        <v>60305.96</v>
      </c>
      <c r="Z54" s="178"/>
      <c r="AA54" s="178">
        <v>61934.15</v>
      </c>
      <c r="AB54" s="178"/>
      <c r="AC54" s="178">
        <v>65084.18</v>
      </c>
      <c r="AD54" s="178"/>
      <c r="AE54" s="178">
        <v>66578.19</v>
      </c>
      <c r="AF54" s="178"/>
      <c r="AG54" s="178">
        <v>73289.16</v>
      </c>
      <c r="AH54" s="178"/>
      <c r="AI54" s="178">
        <v>74528.34</v>
      </c>
      <c r="AJ54" s="178"/>
      <c r="AK54" s="178">
        <v>77236.25</v>
      </c>
      <c r="AL54" s="178"/>
      <c r="AM54" s="178">
        <v>79700.7</v>
      </c>
      <c r="AN54" s="178"/>
      <c r="AO54" s="178">
        <v>86231.2</v>
      </c>
      <c r="AP54" s="178"/>
      <c r="AQ54" s="178">
        <v>87784.2</v>
      </c>
      <c r="AR54" s="178"/>
      <c r="AS54" s="178">
        <v>94515.1</v>
      </c>
      <c r="AT54" s="178"/>
      <c r="AU54" s="178">
        <v>96404.5</v>
      </c>
      <c r="AV54" s="178"/>
      <c r="AW54" s="178">
        <v>104240.1</v>
      </c>
      <c r="AX54" s="178"/>
      <c r="AY54" s="183">
        <v>106144.894</v>
      </c>
      <c r="AZ54" s="184"/>
      <c r="BA54" s="183">
        <v>108702.311</v>
      </c>
      <c r="BB54" s="184"/>
      <c r="BC54" s="183">
        <v>112014.64700000001</v>
      </c>
      <c r="BD54" s="184"/>
      <c r="BE54" s="183">
        <v>114863.13600000003</v>
      </c>
      <c r="BF54" s="184"/>
      <c r="BG54" s="183">
        <v>120451.48000000001</v>
      </c>
      <c r="BH54" s="184"/>
      <c r="BI54" s="183">
        <v>123272.357</v>
      </c>
      <c r="BJ54" s="184"/>
      <c r="BK54" s="183">
        <v>131666.76400000002</v>
      </c>
      <c r="BL54" s="184"/>
      <c r="BM54" s="183">
        <v>131667.41900000002</v>
      </c>
      <c r="BN54" s="184"/>
      <c r="BO54" s="183">
        <v>140657.71599999999</v>
      </c>
      <c r="BP54" s="184"/>
      <c r="BQ54" s="183">
        <v>149816.258</v>
      </c>
      <c r="BR54" s="184"/>
      <c r="BS54" s="183">
        <v>158523.59100000001</v>
      </c>
      <c r="BT54" s="184"/>
      <c r="BU54" s="183">
        <v>161567.72100000005</v>
      </c>
      <c r="BV54" s="184"/>
      <c r="BW54" s="183">
        <v>152135.30300000001</v>
      </c>
      <c r="BX54" s="184"/>
      <c r="BY54" s="183">
        <v>149299.96700000003</v>
      </c>
      <c r="BZ54" s="184"/>
      <c r="CA54" s="183">
        <v>149302.27600000004</v>
      </c>
      <c r="CB54" s="184"/>
      <c r="CC54" s="183">
        <v>151161.18500000006</v>
      </c>
      <c r="CD54" s="184"/>
      <c r="CE54" s="183">
        <v>149841.52799999996</v>
      </c>
      <c r="CF54" s="184"/>
      <c r="CG54" s="183">
        <f>+'[205]Indicadores DI Junio 23'!DF67</f>
        <v>146494.71999999997</v>
      </c>
      <c r="CH54" s="184"/>
      <c r="CI54" s="183">
        <f>+'[206]Indicadores deuda interna AC'!DF66</f>
        <v>142416.93899999995</v>
      </c>
      <c r="CJ54" s="184"/>
      <c r="CK54" s="183">
        <v>149469.18699999998</v>
      </c>
      <c r="CL54" s="184"/>
      <c r="CM54" s="183">
        <v>150549.21499999997</v>
      </c>
      <c r="CN54" s="184"/>
      <c r="CO54" s="183">
        <v>152989.50700000001</v>
      </c>
      <c r="CP54" s="184"/>
      <c r="CQ54" s="183">
        <v>152522.26399999997</v>
      </c>
      <c r="CR54" s="184"/>
      <c r="CS54" s="183">
        <v>157570.66999999998</v>
      </c>
      <c r="CT54" s="184"/>
      <c r="CU54" s="183">
        <v>159152.31199999998</v>
      </c>
      <c r="CV54" s="184"/>
      <c r="CW54" s="183">
        <v>161217.89199999996</v>
      </c>
      <c r="CX54" s="184"/>
      <c r="CY54" s="183">
        <v>165327.86699999994</v>
      </c>
      <c r="CZ54" s="184"/>
      <c r="DA54" s="183">
        <v>173661.53699999995</v>
      </c>
      <c r="DB54" s="184"/>
      <c r="DC54" s="183">
        <v>186750.52199999994</v>
      </c>
      <c r="DD54" s="184"/>
      <c r="DE54" s="183">
        <v>194234.39999999991</v>
      </c>
      <c r="DF54" s="184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</row>
    <row r="55" spans="1:129" ht="18" customHeight="1" x14ac:dyDescent="0.25">
      <c r="A55" s="10" t="s">
        <v>54</v>
      </c>
      <c r="B55" s="27">
        <v>3448.38</v>
      </c>
      <c r="C55" s="12">
        <v>7660.84</v>
      </c>
      <c r="D55" s="11">
        <v>7410.84</v>
      </c>
      <c r="E55" s="12">
        <v>7754.43</v>
      </c>
      <c r="F55" s="12">
        <v>7409.16</v>
      </c>
      <c r="G55" s="178">
        <v>6669.48</v>
      </c>
      <c r="H55" s="178"/>
      <c r="I55" s="178">
        <v>6301.41</v>
      </c>
      <c r="J55" s="178"/>
      <c r="K55" s="178">
        <v>6191.88</v>
      </c>
      <c r="L55" s="178"/>
      <c r="M55" s="178">
        <v>9230.94</v>
      </c>
      <c r="N55" s="178"/>
      <c r="O55" s="178">
        <v>5682.18</v>
      </c>
      <c r="P55" s="178"/>
      <c r="Q55" s="179">
        <v>9458.14</v>
      </c>
      <c r="R55" s="179"/>
      <c r="S55" s="180">
        <v>8158.77</v>
      </c>
      <c r="T55" s="178"/>
      <c r="U55" s="178">
        <v>8149.37</v>
      </c>
      <c r="V55" s="178"/>
      <c r="W55" s="181">
        <v>7591.96</v>
      </c>
      <c r="X55" s="182"/>
      <c r="Y55" s="178">
        <v>6649.5</v>
      </c>
      <c r="Z55" s="178"/>
      <c r="AA55" s="178">
        <v>6685.65</v>
      </c>
      <c r="AB55" s="178"/>
      <c r="AC55" s="178">
        <v>6754.32</v>
      </c>
      <c r="AD55" s="178"/>
      <c r="AE55" s="178">
        <v>6206.24</v>
      </c>
      <c r="AF55" s="178"/>
      <c r="AG55" s="178">
        <v>10837.28</v>
      </c>
      <c r="AH55" s="178"/>
      <c r="AI55" s="178">
        <v>6300.3</v>
      </c>
      <c r="AJ55" s="178"/>
      <c r="AK55" s="178">
        <v>6451.85</v>
      </c>
      <c r="AL55" s="178"/>
      <c r="AM55" s="178">
        <v>5969.07</v>
      </c>
      <c r="AN55" s="178"/>
      <c r="AO55" s="178">
        <v>4476.5</v>
      </c>
      <c r="AP55" s="178"/>
      <c r="AQ55" s="178">
        <v>4586</v>
      </c>
      <c r="AR55" s="178"/>
      <c r="AS55" s="178">
        <v>4572.3</v>
      </c>
      <c r="AT55" s="178"/>
      <c r="AU55" s="178">
        <v>4052.1</v>
      </c>
      <c r="AV55" s="178"/>
      <c r="AW55" s="178">
        <v>3991.2</v>
      </c>
      <c r="AX55" s="178"/>
      <c r="AY55" s="183">
        <v>3989.8749999999995</v>
      </c>
      <c r="AZ55" s="184"/>
      <c r="BA55" s="183">
        <v>3981.9529999999991</v>
      </c>
      <c r="BB55" s="184"/>
      <c r="BC55" s="183">
        <v>3382.1900000000005</v>
      </c>
      <c r="BD55" s="184"/>
      <c r="BE55" s="183">
        <v>2821.0620000000004</v>
      </c>
      <c r="BF55" s="184"/>
      <c r="BG55" s="183">
        <v>2810.6640000000002</v>
      </c>
      <c r="BH55" s="184"/>
      <c r="BI55" s="183">
        <v>2810.1582746999998</v>
      </c>
      <c r="BJ55" s="184"/>
      <c r="BK55" s="183">
        <v>2759.9850000000006</v>
      </c>
      <c r="BL55" s="184"/>
      <c r="BM55" s="183">
        <v>2696.3599999999997</v>
      </c>
      <c r="BN55" s="184"/>
      <c r="BO55" s="183">
        <v>4704.6880000000001</v>
      </c>
      <c r="BP55" s="184"/>
      <c r="BQ55" s="183">
        <v>4704.308</v>
      </c>
      <c r="BR55" s="184"/>
      <c r="BS55" s="183">
        <v>4155.7619999999997</v>
      </c>
      <c r="BT55" s="184"/>
      <c r="BU55" s="183">
        <v>2603.7469999999998</v>
      </c>
      <c r="BV55" s="184"/>
      <c r="BW55" s="183">
        <v>13936.378000000001</v>
      </c>
      <c r="BX55" s="184"/>
      <c r="BY55" s="183">
        <v>13368.031999999999</v>
      </c>
      <c r="BZ55" s="184"/>
      <c r="CA55" s="183">
        <v>1431</v>
      </c>
      <c r="CB55" s="184"/>
      <c r="CC55" s="183">
        <v>1686.087</v>
      </c>
      <c r="CD55" s="184"/>
      <c r="CE55" s="183">
        <v>3032.5579999999995</v>
      </c>
      <c r="CF55" s="184"/>
      <c r="CG55" s="183">
        <f>+'[205]Indicadores DI Junio 23'!DF94</f>
        <v>2930.7519999999995</v>
      </c>
      <c r="CH55" s="184"/>
      <c r="CI55" s="183">
        <f>+'[206]Indicadores deuda interna AC'!DF94</f>
        <v>2769.1409999999996</v>
      </c>
      <c r="CJ55" s="184"/>
      <c r="CK55" s="183">
        <v>2670.1159999999995</v>
      </c>
      <c r="CL55" s="184"/>
      <c r="CM55" s="183">
        <v>2759.4059999999999</v>
      </c>
      <c r="CN55" s="184"/>
      <c r="CO55" s="183">
        <v>2459.0590000000002</v>
      </c>
      <c r="CP55" s="184"/>
      <c r="CQ55" s="183">
        <v>2343.5159999999996</v>
      </c>
      <c r="CR55" s="184"/>
      <c r="CS55" s="183">
        <v>2244.4869999999996</v>
      </c>
      <c r="CT55" s="184"/>
      <c r="CU55" s="183">
        <v>2131.7469999999994</v>
      </c>
      <c r="CV55" s="184"/>
      <c r="CW55" s="183">
        <v>2033.796</v>
      </c>
      <c r="CX55" s="184"/>
      <c r="CY55" s="183">
        <v>1896.0409999999999</v>
      </c>
      <c r="CZ55" s="184"/>
      <c r="DA55" s="183">
        <v>1797.0339999999999</v>
      </c>
      <c r="DB55" s="184"/>
      <c r="DC55" s="183">
        <v>1684.3770000000002</v>
      </c>
      <c r="DD55" s="184"/>
      <c r="DE55" s="183">
        <v>1568.4280000000001</v>
      </c>
      <c r="DF55" s="184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</row>
    <row r="56" spans="1:129" ht="18" customHeight="1" x14ac:dyDescent="0.25">
      <c r="A56" s="10" t="s">
        <v>30</v>
      </c>
      <c r="B56" s="27">
        <v>396.8</v>
      </c>
      <c r="C56" s="12">
        <v>359.01</v>
      </c>
      <c r="D56" s="11">
        <v>321.22000000000003</v>
      </c>
      <c r="E56" s="12">
        <v>285.77999999999997</v>
      </c>
      <c r="F56" s="12">
        <v>1962.67</v>
      </c>
      <c r="G56" s="178">
        <v>7911.49</v>
      </c>
      <c r="H56" s="178"/>
      <c r="I56" s="178">
        <v>8817.9500000000007</v>
      </c>
      <c r="J56" s="178"/>
      <c r="K56" s="178">
        <v>9053.7000000000007</v>
      </c>
      <c r="L56" s="178"/>
      <c r="M56" s="178">
        <v>6267.87</v>
      </c>
      <c r="N56" s="178"/>
      <c r="O56" s="178">
        <v>10728.31</v>
      </c>
      <c r="P56" s="178"/>
      <c r="Q56" s="179">
        <v>8169.33</v>
      </c>
      <c r="R56" s="179"/>
      <c r="S56" s="180">
        <v>10282.35</v>
      </c>
      <c r="T56" s="178"/>
      <c r="U56" s="178">
        <v>10272.33</v>
      </c>
      <c r="V56" s="178"/>
      <c r="W56" s="182">
        <v>10308.82</v>
      </c>
      <c r="X56" s="182"/>
      <c r="Y56" s="178">
        <v>10477.99</v>
      </c>
      <c r="Z56" s="178"/>
      <c r="AA56" s="178">
        <v>9929.1299999999992</v>
      </c>
      <c r="AB56" s="178"/>
      <c r="AC56" s="178">
        <v>9665.93</v>
      </c>
      <c r="AD56" s="178"/>
      <c r="AE56" s="178">
        <v>8071.72</v>
      </c>
      <c r="AF56" s="178"/>
      <c r="AG56" s="178">
        <v>8225.5</v>
      </c>
      <c r="AH56" s="178"/>
      <c r="AI56" s="178">
        <v>8222.48</v>
      </c>
      <c r="AJ56" s="178"/>
      <c r="AK56" s="178">
        <v>8193.33</v>
      </c>
      <c r="AL56" s="178"/>
      <c r="AM56" s="178">
        <v>5938.45</v>
      </c>
      <c r="AN56" s="178"/>
      <c r="AO56" s="178">
        <v>6840.5</v>
      </c>
      <c r="AP56" s="178"/>
      <c r="AQ56" s="178">
        <v>7068.4</v>
      </c>
      <c r="AR56" s="178"/>
      <c r="AS56" s="178">
        <v>2484.9</v>
      </c>
      <c r="AT56" s="178"/>
      <c r="AU56" s="178">
        <f>2168.8+204.5</f>
        <v>2373.3000000000002</v>
      </c>
      <c r="AV56" s="178"/>
      <c r="AW56" s="178">
        <f>1418.3+194.7</f>
        <v>1613</v>
      </c>
      <c r="AX56" s="178"/>
      <c r="AY56" s="183">
        <v>1312.645</v>
      </c>
      <c r="AZ56" s="184"/>
      <c r="BA56" s="183">
        <v>1304.663</v>
      </c>
      <c r="BB56" s="184"/>
      <c r="BC56" s="183">
        <v>1310.9929999999999</v>
      </c>
      <c r="BD56" s="184"/>
      <c r="BE56" s="183">
        <v>1299.1759999999999</v>
      </c>
      <c r="BF56" s="184"/>
      <c r="BG56" s="183">
        <v>1305.452</v>
      </c>
      <c r="BH56" s="184"/>
      <c r="BI56" s="183">
        <v>4858.2078930000007</v>
      </c>
      <c r="BJ56" s="184"/>
      <c r="BK56" s="183">
        <v>4887.5389999999989</v>
      </c>
      <c r="BL56" s="184"/>
      <c r="BM56" s="183">
        <v>12802.277645999999</v>
      </c>
      <c r="BN56" s="184"/>
      <c r="BO56" s="183">
        <v>10594.445000000003</v>
      </c>
      <c r="BP56" s="184"/>
      <c r="BQ56" s="183">
        <v>12702.673999999999</v>
      </c>
      <c r="BR56" s="184"/>
      <c r="BS56" s="183">
        <v>12675.207999999999</v>
      </c>
      <c r="BT56" s="184"/>
      <c r="BU56" s="183">
        <v>15704.938999999998</v>
      </c>
      <c r="BV56" s="184"/>
      <c r="BW56" s="183">
        <v>23580.287</v>
      </c>
      <c r="BX56" s="184"/>
      <c r="BY56" s="183">
        <v>22752.182000000001</v>
      </c>
      <c r="BZ56" s="184"/>
      <c r="CA56" s="183">
        <v>35199.347000000002</v>
      </c>
      <c r="CB56" s="184"/>
      <c r="CC56" s="183">
        <v>47560.498</v>
      </c>
      <c r="CD56" s="184"/>
      <c r="CE56" s="183">
        <v>47761.891000000003</v>
      </c>
      <c r="CF56" s="184"/>
      <c r="CG56" s="183">
        <f>+'[205]Indicadores DI Junio 23'!DF106</f>
        <v>47199.885000000002</v>
      </c>
      <c r="CH56" s="184"/>
      <c r="CI56" s="183">
        <f>+'[206]Indicadores deuda interna AC'!DF106</f>
        <v>46318.703999999998</v>
      </c>
      <c r="CJ56" s="184"/>
      <c r="CK56" s="183">
        <v>48942.540999999997</v>
      </c>
      <c r="CL56" s="184"/>
      <c r="CM56" s="183">
        <v>47708.771999999997</v>
      </c>
      <c r="CN56" s="184"/>
      <c r="CO56" s="183">
        <v>46504.391000000003</v>
      </c>
      <c r="CP56" s="184"/>
      <c r="CQ56" s="183">
        <v>46284.101999999999</v>
      </c>
      <c r="CR56" s="184"/>
      <c r="CS56" s="183">
        <v>44999.039000000004</v>
      </c>
      <c r="CT56" s="184"/>
      <c r="CU56" s="183">
        <v>49593.460999999988</v>
      </c>
      <c r="CV56" s="184"/>
      <c r="CW56" s="183">
        <v>50073.686000000002</v>
      </c>
      <c r="CX56" s="184"/>
      <c r="CY56" s="183">
        <v>53668.544999999998</v>
      </c>
      <c r="CZ56" s="184"/>
      <c r="DA56" s="183">
        <v>53259.618999999999</v>
      </c>
      <c r="DB56" s="184"/>
      <c r="DC56" s="183">
        <v>52892.956999999995</v>
      </c>
      <c r="DD56" s="184"/>
      <c r="DE56" s="183">
        <v>52560.623999999996</v>
      </c>
      <c r="DF56" s="184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</row>
    <row r="57" spans="1:129" ht="18" customHeight="1" x14ac:dyDescent="0.25">
      <c r="A57" s="36" t="s">
        <v>55</v>
      </c>
      <c r="B57" s="46">
        <f>+SUM(B58:B60)</f>
        <v>2194.71</v>
      </c>
      <c r="C57" s="46">
        <f>+SUM(C58:C60)</f>
        <v>2342.29</v>
      </c>
      <c r="D57" s="46">
        <f>+SUM(D58:D60)</f>
        <v>2712.96</v>
      </c>
      <c r="E57" s="46">
        <f>+SUM(E58:E60)</f>
        <v>3096.3199999999997</v>
      </c>
      <c r="F57" s="46">
        <v>3549.45</v>
      </c>
      <c r="G57" s="172">
        <v>4418.5</v>
      </c>
      <c r="H57" s="172">
        <v>5056.1200000000008</v>
      </c>
      <c r="I57" s="172">
        <v>5056.1200000000008</v>
      </c>
      <c r="J57" s="172">
        <v>5064.84</v>
      </c>
      <c r="K57" s="172">
        <v>5064.84</v>
      </c>
      <c r="L57" s="172">
        <v>5118.976819999999</v>
      </c>
      <c r="M57" s="172">
        <v>5118.976819999999</v>
      </c>
      <c r="N57" s="172">
        <v>5073.6637679999967</v>
      </c>
      <c r="O57" s="172">
        <v>5073.6637679999967</v>
      </c>
      <c r="P57" s="172">
        <v>5423.3600000000006</v>
      </c>
      <c r="Q57" s="173">
        <v>5423.3600000000006</v>
      </c>
      <c r="R57" s="173">
        <v>5360.6100000000006</v>
      </c>
      <c r="S57" s="174">
        <v>5360.6100000000006</v>
      </c>
      <c r="T57" s="172">
        <v>5494.1900000000005</v>
      </c>
      <c r="U57" s="172">
        <v>5494.1900000000005</v>
      </c>
      <c r="V57" s="172">
        <v>5505.4154499999995</v>
      </c>
      <c r="W57" s="172">
        <v>5505.4154499999995</v>
      </c>
      <c r="X57" s="172">
        <v>5732.6299999999992</v>
      </c>
      <c r="Y57" s="172">
        <v>5732.6299999999992</v>
      </c>
      <c r="Z57" s="172">
        <v>5737.67</v>
      </c>
      <c r="AA57" s="172">
        <v>5737.67</v>
      </c>
      <c r="AB57" s="172">
        <v>5750.42</v>
      </c>
      <c r="AC57" s="172">
        <v>5750.42</v>
      </c>
      <c r="AD57" s="172">
        <v>5798.13</v>
      </c>
      <c r="AE57" s="172">
        <v>5798.13</v>
      </c>
      <c r="AF57" s="172">
        <v>5840.27</v>
      </c>
      <c r="AG57" s="172">
        <v>5840.27</v>
      </c>
      <c r="AH57" s="172">
        <v>6550.14</v>
      </c>
      <c r="AI57" s="172">
        <v>6550.14</v>
      </c>
      <c r="AJ57" s="172">
        <v>6652.45</v>
      </c>
      <c r="AK57" s="172">
        <v>6652.45</v>
      </c>
      <c r="AL57" s="172">
        <v>6778.79</v>
      </c>
      <c r="AM57" s="172">
        <v>6778.79</v>
      </c>
      <c r="AN57" s="172">
        <v>6780.0999999999995</v>
      </c>
      <c r="AO57" s="172">
        <v>6780.0999999999995</v>
      </c>
      <c r="AP57" s="172">
        <v>6801</v>
      </c>
      <c r="AQ57" s="172">
        <v>6801</v>
      </c>
      <c r="AR57" s="172">
        <v>6753.9000000000005</v>
      </c>
      <c r="AS57" s="172">
        <v>6753.9000000000005</v>
      </c>
      <c r="AT57" s="172">
        <v>6727.9000000000005</v>
      </c>
      <c r="AU57" s="172">
        <v>6727.9000000000005</v>
      </c>
      <c r="AV57" s="172">
        <v>6961.6</v>
      </c>
      <c r="AW57" s="172">
        <v>6961.6</v>
      </c>
      <c r="AX57" s="172">
        <v>6955.2590000000009</v>
      </c>
      <c r="AY57" s="176">
        <v>6955.2590000000009</v>
      </c>
      <c r="AZ57" s="177"/>
      <c r="BA57" s="176">
        <v>6955.4639999999981</v>
      </c>
      <c r="BB57" s="177"/>
      <c r="BC57" s="176">
        <v>6908.5689999999968</v>
      </c>
      <c r="BD57" s="177"/>
      <c r="BE57" s="176">
        <v>7319.1369999999997</v>
      </c>
      <c r="BF57" s="177"/>
      <c r="BG57" s="176">
        <v>7321.9319999999998</v>
      </c>
      <c r="BH57" s="177"/>
      <c r="BI57" s="176">
        <v>8127.8639999999978</v>
      </c>
      <c r="BJ57" s="177"/>
      <c r="BK57" s="176">
        <v>8290.8850000000002</v>
      </c>
      <c r="BL57" s="177"/>
      <c r="BM57" s="176">
        <v>8206.3290000000015</v>
      </c>
      <c r="BN57" s="177"/>
      <c r="BO57" s="176">
        <v>8162.4730000000009</v>
      </c>
      <c r="BP57" s="177"/>
      <c r="BQ57" s="176">
        <v>8172.1329999999962</v>
      </c>
      <c r="BR57" s="177"/>
      <c r="BS57" s="176">
        <v>8184.9759999999997</v>
      </c>
      <c r="BT57" s="177"/>
      <c r="BU57" s="176">
        <v>8290.6839999999975</v>
      </c>
      <c r="BV57" s="177"/>
      <c r="BW57" s="176">
        <v>8266.0599999999977</v>
      </c>
      <c r="BX57" s="177"/>
      <c r="BY57" s="176">
        <v>8131.8979999999992</v>
      </c>
      <c r="BZ57" s="177"/>
      <c r="CA57" s="176">
        <v>8071.5219999999972</v>
      </c>
      <c r="CB57" s="177"/>
      <c r="CC57" s="176">
        <v>8670.2039999999997</v>
      </c>
      <c r="CD57" s="177"/>
      <c r="CE57" s="176">
        <v>8595.5639999999985</v>
      </c>
      <c r="CF57" s="177"/>
      <c r="CG57" s="176">
        <v>8494.5459999999966</v>
      </c>
      <c r="CH57" s="177"/>
      <c r="CI57" s="176">
        <v>8432.4019999999982</v>
      </c>
      <c r="CJ57" s="177"/>
      <c r="CK57" s="176">
        <v>8510.7739999999994</v>
      </c>
      <c r="CL57" s="177"/>
      <c r="CM57" s="176">
        <v>8271.3429999999953</v>
      </c>
      <c r="CN57" s="177"/>
      <c r="CO57" s="176">
        <v>8324.8050000000021</v>
      </c>
      <c r="CP57" s="177"/>
      <c r="CQ57" s="176">
        <v>8372.136999999997</v>
      </c>
      <c r="CR57" s="177"/>
      <c r="CS57" s="176">
        <v>9304.1919999999991</v>
      </c>
      <c r="CT57" s="177"/>
      <c r="CU57" s="176">
        <v>9020.5509999999995</v>
      </c>
      <c r="CV57" s="177"/>
      <c r="CW57" s="176">
        <v>8996.2240000000002</v>
      </c>
      <c r="CX57" s="177"/>
      <c r="CY57" s="176">
        <v>9286.2459999999974</v>
      </c>
      <c r="CZ57" s="177"/>
      <c r="DA57" s="176">
        <v>9297.1479999999992</v>
      </c>
      <c r="DB57" s="177"/>
      <c r="DC57" s="176">
        <v>9369.0350000000035</v>
      </c>
      <c r="DD57" s="177"/>
      <c r="DE57" s="176">
        <f>+SUM(DE58:DF61)</f>
        <v>9423.9140000000007</v>
      </c>
      <c r="DF57" s="177">
        <f t="shared" ref="DF57" si="3">+SUM(DD58:DE61)</f>
        <v>9423.9140000000007</v>
      </c>
      <c r="DG57" s="93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</row>
    <row r="58" spans="1:129" ht="18" customHeight="1" x14ac:dyDescent="0.25">
      <c r="A58" s="10" t="s">
        <v>47</v>
      </c>
      <c r="B58" s="11">
        <f>+B13*0.63</f>
        <v>1382.6673000000001</v>
      </c>
      <c r="C58" s="27">
        <f>+C13*0.634</f>
        <v>1485.0118600000001</v>
      </c>
      <c r="D58" s="12">
        <f>+$D$13*0.679</f>
        <v>1842.0998400000001</v>
      </c>
      <c r="E58" s="12">
        <f>+$E$13*0.73</f>
        <v>2260.3136</v>
      </c>
      <c r="F58" s="12">
        <f>+$F$13*0.76</f>
        <v>2697.5819999999999</v>
      </c>
      <c r="G58" s="178">
        <v>3015.5</v>
      </c>
      <c r="H58" s="178"/>
      <c r="I58" s="178">
        <v>3211.56</v>
      </c>
      <c r="J58" s="178"/>
      <c r="K58" s="178">
        <v>3233.08</v>
      </c>
      <c r="L58" s="178"/>
      <c r="M58" s="178">
        <v>3276.1331199999991</v>
      </c>
      <c r="N58" s="178"/>
      <c r="O58" s="178">
        <f>+O13*0.644</f>
        <v>3267.4576479999978</v>
      </c>
      <c r="P58" s="178"/>
      <c r="Q58" s="179">
        <v>3521.01</v>
      </c>
      <c r="R58" s="179"/>
      <c r="S58" s="180">
        <v>3488.92</v>
      </c>
      <c r="T58" s="178"/>
      <c r="U58" s="178">
        <v>3523.14</v>
      </c>
      <c r="V58" s="178"/>
      <c r="W58" s="178">
        <v>3519.5</v>
      </c>
      <c r="X58" s="178"/>
      <c r="Y58" s="178">
        <v>3765.85</v>
      </c>
      <c r="Z58" s="178"/>
      <c r="AA58" s="178">
        <v>3774.62</v>
      </c>
      <c r="AB58" s="178"/>
      <c r="AC58" s="178">
        <v>3795.05</v>
      </c>
      <c r="AD58" s="178"/>
      <c r="AE58" s="178">
        <v>3844.4</v>
      </c>
      <c r="AF58" s="178"/>
      <c r="AG58" s="178">
        <v>3881.75</v>
      </c>
      <c r="AH58" s="178"/>
      <c r="AI58" s="178">
        <v>3884.01</v>
      </c>
      <c r="AJ58" s="178"/>
      <c r="AK58" s="178">
        <v>3968.68</v>
      </c>
      <c r="AL58" s="178"/>
      <c r="AM58" s="178">
        <v>4075.89</v>
      </c>
      <c r="AN58" s="178"/>
      <c r="AO58" s="178">
        <v>4147.8</v>
      </c>
      <c r="AP58" s="178"/>
      <c r="AQ58" s="178">
        <v>4169.3</v>
      </c>
      <c r="AR58" s="178"/>
      <c r="AS58" s="178">
        <v>4162.8</v>
      </c>
      <c r="AT58" s="178"/>
      <c r="AU58" s="178">
        <v>4134.3</v>
      </c>
      <c r="AV58" s="178"/>
      <c r="AW58" s="178">
        <v>4369.5</v>
      </c>
      <c r="AX58" s="178"/>
      <c r="AY58" s="183">
        <v>4359.6600000000008</v>
      </c>
      <c r="AZ58" s="184"/>
      <c r="BA58" s="183">
        <v>4380.2819999999974</v>
      </c>
      <c r="BB58" s="184"/>
      <c r="BC58" s="183">
        <v>4350.9989999999971</v>
      </c>
      <c r="BD58" s="184"/>
      <c r="BE58" s="183">
        <v>4469.8779999999997</v>
      </c>
      <c r="BF58" s="184"/>
      <c r="BG58" s="183">
        <v>4495.7479999999996</v>
      </c>
      <c r="BH58" s="184"/>
      <c r="BI58" s="183">
        <v>4709.3859999999986</v>
      </c>
      <c r="BJ58" s="184"/>
      <c r="BK58" s="183">
        <v>4875.5</v>
      </c>
      <c r="BL58" s="184"/>
      <c r="BM58" s="183">
        <v>5310.2530000000015</v>
      </c>
      <c r="BN58" s="184"/>
      <c r="BO58" s="183">
        <v>5290.5790000000015</v>
      </c>
      <c r="BP58" s="184"/>
      <c r="BQ58" s="183">
        <v>5305.7769999999973</v>
      </c>
      <c r="BR58" s="184"/>
      <c r="BS58" s="183">
        <v>5338.6049999999996</v>
      </c>
      <c r="BT58" s="184"/>
      <c r="BU58" s="183">
        <v>5458.4069999999974</v>
      </c>
      <c r="BV58" s="184"/>
      <c r="BW58" s="183">
        <v>5526.0919999999978</v>
      </c>
      <c r="BX58" s="184"/>
      <c r="BY58" s="183">
        <v>5440.4169999999986</v>
      </c>
      <c r="BZ58" s="184"/>
      <c r="CA58" s="183">
        <v>5404.0089999999982</v>
      </c>
      <c r="CB58" s="184"/>
      <c r="CC58" s="183">
        <v>5982.7419999999993</v>
      </c>
      <c r="CD58" s="184"/>
      <c r="CE58" s="183">
        <v>6062.972999999999</v>
      </c>
      <c r="CF58" s="184"/>
      <c r="CG58" s="183">
        <f>+'[205]Base Indicadores  Externa'!W445</f>
        <v>5985.8209999999972</v>
      </c>
      <c r="CH58" s="184"/>
      <c r="CI58" s="183">
        <f>+'[206]Indicadores Deuda Externa'!J442</f>
        <v>5943.6179999999977</v>
      </c>
      <c r="CJ58" s="184"/>
      <c r="CK58" s="183">
        <v>6017.753999999999</v>
      </c>
      <c r="CL58" s="184"/>
      <c r="CM58" s="183">
        <v>5968.2319999999945</v>
      </c>
      <c r="CN58" s="184"/>
      <c r="CO58" s="183">
        <v>5962.0660000000016</v>
      </c>
      <c r="CP58" s="184"/>
      <c r="CQ58" s="183">
        <v>5991.1299999999974</v>
      </c>
      <c r="CR58" s="184"/>
      <c r="CS58" s="183">
        <v>6266.5149999999976</v>
      </c>
      <c r="CT58" s="184"/>
      <c r="CU58" s="183">
        <v>5985.6349999999993</v>
      </c>
      <c r="CV58" s="184"/>
      <c r="CW58" s="183">
        <v>5951.4389999999994</v>
      </c>
      <c r="CX58" s="184"/>
      <c r="CY58" s="183">
        <v>6053.4919999999975</v>
      </c>
      <c r="CZ58" s="184"/>
      <c r="DA58" s="183">
        <v>6085.6879999999992</v>
      </c>
      <c r="DB58" s="184"/>
      <c r="DC58" s="183">
        <v>6181.1770000000042</v>
      </c>
      <c r="DD58" s="184"/>
      <c r="DE58" s="183">
        <v>6255.7680000000018</v>
      </c>
      <c r="DF58" s="184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</row>
    <row r="59" spans="1:129" ht="18" customHeight="1" x14ac:dyDescent="0.25">
      <c r="A59" s="10" t="s">
        <v>48</v>
      </c>
      <c r="B59" s="11">
        <f>+B13*0.31</f>
        <v>680.36009999999999</v>
      </c>
      <c r="C59" s="27">
        <f>+(C13*0.315)</f>
        <v>737.82134999999994</v>
      </c>
      <c r="D59" s="12">
        <f>+$D$13*0.269</f>
        <v>729.78624000000002</v>
      </c>
      <c r="E59" s="12">
        <f>+$E$13*0.22</f>
        <v>681.19040000000007</v>
      </c>
      <c r="F59" s="12">
        <f>+$F$13*0.19</f>
        <v>674.39549999999997</v>
      </c>
      <c r="G59" s="182">
        <v>700.5</v>
      </c>
      <c r="H59" s="182"/>
      <c r="I59" s="185">
        <v>597.32000000000005</v>
      </c>
      <c r="J59" s="185"/>
      <c r="K59" s="185">
        <v>577.14</v>
      </c>
      <c r="L59" s="185"/>
      <c r="M59" s="178">
        <v>588.08537999999987</v>
      </c>
      <c r="N59" s="178"/>
      <c r="O59" s="178">
        <f>+O13*0.11</f>
        <v>558.10611999999958</v>
      </c>
      <c r="P59" s="178"/>
      <c r="Q59" s="179">
        <v>544.23</v>
      </c>
      <c r="R59" s="179"/>
      <c r="S59" s="180">
        <v>519.57000000000005</v>
      </c>
      <c r="T59" s="178"/>
      <c r="U59" s="178">
        <v>618.62</v>
      </c>
      <c r="V59" s="178"/>
      <c r="W59" s="178">
        <f>+W13*0.11</f>
        <v>605.59234999999978</v>
      </c>
      <c r="X59" s="178"/>
      <c r="Y59" s="178">
        <v>604.84</v>
      </c>
      <c r="Z59" s="178"/>
      <c r="AA59" s="178">
        <v>600.04</v>
      </c>
      <c r="AB59" s="178"/>
      <c r="AC59" s="178">
        <v>596.76</v>
      </c>
      <c r="AD59" s="178"/>
      <c r="AE59" s="178">
        <v>596.12</v>
      </c>
      <c r="AF59" s="178"/>
      <c r="AG59" s="178">
        <v>592.04</v>
      </c>
      <c r="AH59" s="178"/>
      <c r="AI59" s="178">
        <v>597.74</v>
      </c>
      <c r="AJ59" s="178"/>
      <c r="AK59" s="178">
        <v>600.97</v>
      </c>
      <c r="AL59" s="178"/>
      <c r="AM59" s="178">
        <v>619.65</v>
      </c>
      <c r="AN59" s="178"/>
      <c r="AO59" s="178">
        <v>618.9</v>
      </c>
      <c r="AP59" s="178"/>
      <c r="AQ59" s="178">
        <v>620.20000000000005</v>
      </c>
      <c r="AR59" s="178"/>
      <c r="AS59" s="178">
        <v>604</v>
      </c>
      <c r="AT59" s="178"/>
      <c r="AU59" s="178">
        <v>597</v>
      </c>
      <c r="AV59" s="178"/>
      <c r="AW59" s="178">
        <v>598.79999999999995</v>
      </c>
      <c r="AX59" s="178"/>
      <c r="AY59" s="183">
        <v>588.11300000000017</v>
      </c>
      <c r="AZ59" s="184"/>
      <c r="BA59" s="183">
        <v>582.79800000000023</v>
      </c>
      <c r="BB59" s="184"/>
      <c r="BC59" s="183">
        <v>571.00400000000025</v>
      </c>
      <c r="BD59" s="184"/>
      <c r="BE59" s="183">
        <v>871.9350000000004</v>
      </c>
      <c r="BF59" s="184"/>
      <c r="BG59" s="183">
        <v>849.04700000000037</v>
      </c>
      <c r="BH59" s="184"/>
      <c r="BI59" s="183">
        <v>846.84199999999987</v>
      </c>
      <c r="BJ59" s="184"/>
      <c r="BK59" s="183">
        <v>847.78499999999997</v>
      </c>
      <c r="BL59" s="184"/>
      <c r="BM59" s="183">
        <v>830.2</v>
      </c>
      <c r="BN59" s="184"/>
      <c r="BO59" s="183">
        <v>817.18899999999974</v>
      </c>
      <c r="BP59" s="184"/>
      <c r="BQ59" s="183">
        <v>814.27699999999959</v>
      </c>
      <c r="BR59" s="184"/>
      <c r="BS59" s="183">
        <v>803.83399999999949</v>
      </c>
      <c r="BT59" s="184"/>
      <c r="BU59" s="183">
        <v>792.97300000000007</v>
      </c>
      <c r="BV59" s="184"/>
      <c r="BW59" s="183">
        <v>875.73500000000013</v>
      </c>
      <c r="BX59" s="184"/>
      <c r="BY59" s="183">
        <v>840.49700000000041</v>
      </c>
      <c r="BZ59" s="184"/>
      <c r="CA59" s="183">
        <v>824.98099999999999</v>
      </c>
      <c r="CB59" s="184"/>
      <c r="CC59" s="183">
        <v>845.35400000000004</v>
      </c>
      <c r="CD59" s="184"/>
      <c r="CE59" s="183">
        <v>863.79000000000008</v>
      </c>
      <c r="CF59" s="184"/>
      <c r="CG59" s="183">
        <f>+'[205]Base Indicadores  Externa'!W446</f>
        <v>845.81999999999994</v>
      </c>
      <c r="CH59" s="184"/>
      <c r="CI59" s="183">
        <f>+'[206]Indicadores Deuda Externa'!J443</f>
        <v>862.70500000000004</v>
      </c>
      <c r="CJ59" s="184"/>
      <c r="CK59" s="183">
        <v>871.06100000000004</v>
      </c>
      <c r="CL59" s="184"/>
      <c r="CM59" s="183">
        <v>854.33300000000031</v>
      </c>
      <c r="CN59" s="184"/>
      <c r="CO59" s="183">
        <v>920.90000000000009</v>
      </c>
      <c r="CP59" s="184"/>
      <c r="CQ59" s="183">
        <v>941.58699999999988</v>
      </c>
      <c r="CR59" s="184"/>
      <c r="CS59" s="183">
        <v>907.50199999999995</v>
      </c>
      <c r="CT59" s="184"/>
      <c r="CU59" s="183">
        <v>907.68400000000008</v>
      </c>
      <c r="CV59" s="184"/>
      <c r="CW59" s="183">
        <v>919.74400000000026</v>
      </c>
      <c r="CX59" s="184"/>
      <c r="CY59" s="183">
        <v>912.75</v>
      </c>
      <c r="CZ59" s="184"/>
      <c r="DA59" s="183">
        <v>896.26100000000008</v>
      </c>
      <c r="DB59" s="184"/>
      <c r="DC59" s="183">
        <v>878.40300000000025</v>
      </c>
      <c r="DD59" s="184"/>
      <c r="DE59" s="183">
        <v>863.95699999999977</v>
      </c>
      <c r="DF59" s="184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</row>
    <row r="60" spans="1:129" ht="18" customHeight="1" x14ac:dyDescent="0.25">
      <c r="A60" s="10" t="s">
        <v>49</v>
      </c>
      <c r="B60" s="11">
        <f>+B13*0.06</f>
        <v>131.68260000000001</v>
      </c>
      <c r="C60" s="27">
        <f>+C13*0.051</f>
        <v>119.45678999999998</v>
      </c>
      <c r="D60" s="12">
        <f>+$D$13*0.052</f>
        <v>141.07391999999999</v>
      </c>
      <c r="E60" s="12">
        <f>+$E$13*0.05</f>
        <v>154.81600000000003</v>
      </c>
      <c r="F60" s="12">
        <f>+$F$13*0.05</f>
        <v>177.4725</v>
      </c>
      <c r="G60" s="182">
        <f>151+1.5</f>
        <v>152.5</v>
      </c>
      <c r="H60" s="182"/>
      <c r="I60" s="185">
        <v>195.76</v>
      </c>
      <c r="J60" s="185"/>
      <c r="K60" s="185">
        <f>203.12+1.5</f>
        <v>204.62</v>
      </c>
      <c r="L60" s="185"/>
      <c r="M60" s="178">
        <v>204.75831999999994</v>
      </c>
      <c r="N60" s="178"/>
      <c r="O60" s="178">
        <v>198.1</v>
      </c>
      <c r="P60" s="178"/>
      <c r="Q60" s="179">
        <v>308.12</v>
      </c>
      <c r="R60" s="179"/>
      <c r="S60" s="180">
        <v>302.12</v>
      </c>
      <c r="T60" s="178"/>
      <c r="U60" s="178">
        <v>302.43</v>
      </c>
      <c r="V60" s="178"/>
      <c r="W60" s="178" t="e">
        <f>+W13*0.06-#REF!</f>
        <v>#REF!</v>
      </c>
      <c r="X60" s="178"/>
      <c r="Y60" s="178">
        <v>311.94</v>
      </c>
      <c r="Z60" s="178"/>
      <c r="AA60" s="178">
        <v>313.01</v>
      </c>
      <c r="AB60" s="178"/>
      <c r="AC60" s="178">
        <v>308.61</v>
      </c>
      <c r="AD60" s="178"/>
      <c r="AE60" s="178">
        <v>307.61</v>
      </c>
      <c r="AF60" s="178"/>
      <c r="AG60" s="178">
        <v>316.48</v>
      </c>
      <c r="AH60" s="178"/>
      <c r="AI60" s="178">
        <v>318.39</v>
      </c>
      <c r="AJ60" s="178"/>
      <c r="AK60" s="178">
        <v>332.8</v>
      </c>
      <c r="AL60" s="178"/>
      <c r="AM60" s="178">
        <v>333.25</v>
      </c>
      <c r="AN60" s="178"/>
      <c r="AO60" s="178">
        <v>313.39999999999998</v>
      </c>
      <c r="AP60" s="178"/>
      <c r="AQ60" s="178">
        <v>311.5</v>
      </c>
      <c r="AR60" s="178"/>
      <c r="AS60" s="178">
        <v>287.10000000000002</v>
      </c>
      <c r="AT60" s="178"/>
      <c r="AU60" s="178">
        <v>296.60000000000002</v>
      </c>
      <c r="AV60" s="178"/>
      <c r="AW60" s="178">
        <v>293.3</v>
      </c>
      <c r="AX60" s="178"/>
      <c r="AY60" s="183">
        <v>307.48599999999993</v>
      </c>
      <c r="AZ60" s="184"/>
      <c r="BA60" s="183">
        <v>292.38399999999996</v>
      </c>
      <c r="BB60" s="184"/>
      <c r="BC60" s="183">
        <v>286.56599999999997</v>
      </c>
      <c r="BD60" s="184"/>
      <c r="BE60" s="183">
        <v>277.32399999999996</v>
      </c>
      <c r="BF60" s="184"/>
      <c r="BG60" s="183">
        <v>277.13699999999994</v>
      </c>
      <c r="BH60" s="184"/>
      <c r="BI60" s="183">
        <v>271.63599999999997</v>
      </c>
      <c r="BJ60" s="184"/>
      <c r="BK60" s="183">
        <v>267.60000000000002</v>
      </c>
      <c r="BL60" s="184"/>
      <c r="BM60" s="183">
        <v>265.87600000000003</v>
      </c>
      <c r="BN60" s="184"/>
      <c r="BO60" s="183">
        <v>254.70500000000001</v>
      </c>
      <c r="BP60" s="184"/>
      <c r="BQ60" s="183">
        <v>252.07900000000001</v>
      </c>
      <c r="BR60" s="184"/>
      <c r="BS60" s="183">
        <v>242.53700000000003</v>
      </c>
      <c r="BT60" s="184"/>
      <c r="BU60" s="183">
        <v>239.30400000000003</v>
      </c>
      <c r="BV60" s="184"/>
      <c r="BW60" s="183">
        <v>230.9</v>
      </c>
      <c r="BX60" s="184"/>
      <c r="BY60" s="183">
        <v>217.65100000000004</v>
      </c>
      <c r="BZ60" s="184"/>
      <c r="CA60" s="183">
        <v>209.19900000000001</v>
      </c>
      <c r="CB60" s="184"/>
      <c r="CC60" s="183">
        <v>208.77500000000001</v>
      </c>
      <c r="CD60" s="184"/>
      <c r="CE60" s="183">
        <v>202.13399999999999</v>
      </c>
      <c r="CF60" s="184"/>
      <c r="CG60" s="183">
        <f>+'[205]Base Indicadores  Externa'!W447</f>
        <v>196.238</v>
      </c>
      <c r="CH60" s="184"/>
      <c r="CI60" s="183">
        <f>+'[206]Indicadores Deuda Externa'!J444</f>
        <v>159.41200000000001</v>
      </c>
      <c r="CJ60" s="184"/>
      <c r="CK60" s="183">
        <v>155.292</v>
      </c>
      <c r="CL60" s="184"/>
      <c r="CM60" s="183">
        <v>148.77800000000002</v>
      </c>
      <c r="CN60" s="184"/>
      <c r="CO60" s="183">
        <v>141.839</v>
      </c>
      <c r="CP60" s="184"/>
      <c r="CQ60" s="183">
        <v>139.42000000000002</v>
      </c>
      <c r="CR60" s="184"/>
      <c r="CS60" s="183">
        <v>130.17500000000001</v>
      </c>
      <c r="CT60" s="184"/>
      <c r="CU60" s="183">
        <v>127.232</v>
      </c>
      <c r="CV60" s="184"/>
      <c r="CW60" s="183">
        <v>125.04099999999998</v>
      </c>
      <c r="CX60" s="184"/>
      <c r="CY60" s="183">
        <v>120.00399999999999</v>
      </c>
      <c r="CZ60" s="184"/>
      <c r="DA60" s="183">
        <v>115.19899999999998</v>
      </c>
      <c r="DB60" s="184"/>
      <c r="DC60" s="183">
        <v>109.455</v>
      </c>
      <c r="DD60" s="184"/>
      <c r="DE60" s="183">
        <v>104.18899999999999</v>
      </c>
      <c r="DF60" s="184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</row>
    <row r="61" spans="1:129" ht="18.600000000000001" customHeight="1" thickBot="1" x14ac:dyDescent="0.3">
      <c r="A61" s="47" t="s">
        <v>51</v>
      </c>
      <c r="B61" s="27" t="s">
        <v>31</v>
      </c>
      <c r="C61" s="48" t="s">
        <v>31</v>
      </c>
      <c r="D61" s="48" t="s">
        <v>31</v>
      </c>
      <c r="E61" s="48" t="s">
        <v>31</v>
      </c>
      <c r="F61" s="48" t="s">
        <v>31</v>
      </c>
      <c r="G61" s="189">
        <v>550</v>
      </c>
      <c r="H61" s="189"/>
      <c r="I61" s="188">
        <v>1051.48</v>
      </c>
      <c r="J61" s="188"/>
      <c r="K61" s="188">
        <v>1050</v>
      </c>
      <c r="L61" s="188"/>
      <c r="M61" s="188">
        <v>1050</v>
      </c>
      <c r="N61" s="188"/>
      <c r="O61" s="188">
        <v>1050</v>
      </c>
      <c r="P61" s="188"/>
      <c r="Q61" s="179">
        <v>1050</v>
      </c>
      <c r="R61" s="179"/>
      <c r="S61" s="190">
        <v>1050</v>
      </c>
      <c r="T61" s="188"/>
      <c r="U61" s="188">
        <v>1050</v>
      </c>
      <c r="V61" s="188"/>
      <c r="W61" s="188">
        <v>1050</v>
      </c>
      <c r="X61" s="188"/>
      <c r="Y61" s="188">
        <v>1050</v>
      </c>
      <c r="Z61" s="188"/>
      <c r="AA61" s="188">
        <v>1050</v>
      </c>
      <c r="AB61" s="188"/>
      <c r="AC61" s="188">
        <v>1050</v>
      </c>
      <c r="AD61" s="188"/>
      <c r="AE61" s="188">
        <v>1050</v>
      </c>
      <c r="AF61" s="188"/>
      <c r="AG61" s="188">
        <v>1050</v>
      </c>
      <c r="AH61" s="188"/>
      <c r="AI61" s="188">
        <v>1750</v>
      </c>
      <c r="AJ61" s="188"/>
      <c r="AK61" s="188">
        <v>1750</v>
      </c>
      <c r="AL61" s="188"/>
      <c r="AM61" s="188">
        <v>1750</v>
      </c>
      <c r="AN61" s="188"/>
      <c r="AO61" s="188">
        <v>1700</v>
      </c>
      <c r="AP61" s="188"/>
      <c r="AQ61" s="188">
        <v>1700</v>
      </c>
      <c r="AR61" s="188"/>
      <c r="AS61" s="188">
        <v>1700</v>
      </c>
      <c r="AT61" s="188"/>
      <c r="AU61" s="188">
        <v>1700</v>
      </c>
      <c r="AV61" s="188"/>
      <c r="AW61" s="188">
        <v>1700</v>
      </c>
      <c r="AX61" s="188"/>
      <c r="AY61" s="186">
        <v>1700</v>
      </c>
      <c r="AZ61" s="187"/>
      <c r="BA61" s="186">
        <v>1700</v>
      </c>
      <c r="BB61" s="187"/>
      <c r="BC61" s="186">
        <v>1700</v>
      </c>
      <c r="BD61" s="187"/>
      <c r="BE61" s="186">
        <v>1700</v>
      </c>
      <c r="BF61" s="187"/>
      <c r="BG61" s="186">
        <v>1700</v>
      </c>
      <c r="BH61" s="187"/>
      <c r="BI61" s="186">
        <v>2300</v>
      </c>
      <c r="BJ61" s="187"/>
      <c r="BK61" s="186">
        <v>2300</v>
      </c>
      <c r="BL61" s="187"/>
      <c r="BM61" s="186">
        <v>1800</v>
      </c>
      <c r="BN61" s="187"/>
      <c r="BO61" s="186">
        <v>1800</v>
      </c>
      <c r="BP61" s="187"/>
      <c r="BQ61" s="186">
        <v>1800</v>
      </c>
      <c r="BR61" s="187"/>
      <c r="BS61" s="186">
        <v>1800</v>
      </c>
      <c r="BT61" s="187"/>
      <c r="BU61" s="186">
        <v>1800</v>
      </c>
      <c r="BV61" s="187"/>
      <c r="BW61" s="186">
        <v>1633.3330000000001</v>
      </c>
      <c r="BX61" s="187"/>
      <c r="BY61" s="186">
        <v>1633.3330000000001</v>
      </c>
      <c r="BZ61" s="187"/>
      <c r="CA61" s="186">
        <v>1633.3330000000001</v>
      </c>
      <c r="CB61" s="187"/>
      <c r="CC61" s="186">
        <v>1633.3330000000001</v>
      </c>
      <c r="CD61" s="187"/>
      <c r="CE61" s="186">
        <v>1466.6669999999999</v>
      </c>
      <c r="CF61" s="187"/>
      <c r="CG61" s="186">
        <f>+'[205]Base Indicadores  Externa'!W448</f>
        <v>1466.6669999999999</v>
      </c>
      <c r="CH61" s="187"/>
      <c r="CI61" s="186">
        <f>+'[206]Indicadores Deuda Externa'!J445</f>
        <v>1466.6669999999999</v>
      </c>
      <c r="CJ61" s="187"/>
      <c r="CK61" s="186">
        <v>1466.6669999999999</v>
      </c>
      <c r="CL61" s="187"/>
      <c r="CM61" s="186">
        <v>1300</v>
      </c>
      <c r="CN61" s="187"/>
      <c r="CO61" s="186">
        <v>1300</v>
      </c>
      <c r="CP61" s="187"/>
      <c r="CQ61" s="186">
        <v>1300</v>
      </c>
      <c r="CR61" s="187"/>
      <c r="CS61" s="186">
        <v>2000</v>
      </c>
      <c r="CT61" s="187"/>
      <c r="CU61" s="186">
        <v>2000</v>
      </c>
      <c r="CV61" s="187"/>
      <c r="CW61" s="186">
        <v>2000</v>
      </c>
      <c r="CX61" s="187"/>
      <c r="CY61" s="186">
        <v>2200</v>
      </c>
      <c r="CZ61" s="187"/>
      <c r="DA61" s="186">
        <v>2200</v>
      </c>
      <c r="DB61" s="187"/>
      <c r="DC61" s="186">
        <v>2200</v>
      </c>
      <c r="DD61" s="187"/>
      <c r="DE61" s="186">
        <v>2200</v>
      </c>
      <c r="DF61" s="187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</row>
    <row r="62" spans="1:129" x14ac:dyDescent="0.25">
      <c r="A62" s="49" t="s">
        <v>56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50"/>
      <c r="N62" s="51"/>
      <c r="O62" s="50"/>
      <c r="P62" s="49"/>
      <c r="Q62" s="49"/>
      <c r="R62" s="49"/>
      <c r="S62" s="49"/>
      <c r="T62" s="49"/>
      <c r="U62" s="49"/>
      <c r="V62" s="49"/>
      <c r="W62" s="49"/>
      <c r="X62" s="50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53"/>
      <c r="CN62" s="53"/>
      <c r="CO62" s="53"/>
      <c r="CP62" s="53"/>
      <c r="CQ62" s="53"/>
      <c r="CR62" s="53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</row>
    <row r="63" spans="1:129" ht="18.75" x14ac:dyDescent="0.3">
      <c r="A63" t="s">
        <v>57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5"/>
      <c r="N63" s="56"/>
      <c r="O63" s="55"/>
      <c r="P63" s="54"/>
      <c r="Q63" s="54"/>
      <c r="R63" s="54"/>
      <c r="S63" s="54"/>
      <c r="T63" s="54"/>
      <c r="U63" s="54"/>
      <c r="V63" s="54"/>
      <c r="W63" s="54"/>
      <c r="X63" s="55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91"/>
      <c r="CJ63" s="191"/>
      <c r="CK63" s="1"/>
      <c r="CL63" s="1"/>
      <c r="CM63" s="53"/>
      <c r="CN63" s="53"/>
      <c r="CO63" s="53"/>
      <c r="CP63" s="53"/>
      <c r="CQ63" s="53"/>
      <c r="CR63" s="53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</row>
    <row r="64" spans="1:129" x14ac:dyDescent="0.25">
      <c r="A64" s="192" t="s">
        <v>154</v>
      </c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"/>
      <c r="BL64" s="1"/>
      <c r="BM64" s="58">
        <v>131667.41900000002</v>
      </c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53"/>
      <c r="CN64" s="53"/>
      <c r="CO64" s="53" t="s">
        <v>58</v>
      </c>
      <c r="CP64" s="53"/>
      <c r="CQ64" s="53"/>
      <c r="CR64" s="53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</row>
    <row r="65" spans="1:129" ht="31.9" customHeight="1" x14ac:dyDescent="0.25">
      <c r="A65" s="193" t="s">
        <v>59</v>
      </c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53"/>
      <c r="CN65" s="53"/>
      <c r="CO65" s="53"/>
      <c r="CP65" s="53"/>
      <c r="CQ65" s="53"/>
      <c r="CR65" s="53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</row>
    <row r="66" spans="1:129" ht="31.9" customHeight="1" x14ac:dyDescent="0.25">
      <c r="A66" s="60" t="s">
        <v>60</v>
      </c>
      <c r="B66" s="59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53"/>
      <c r="CN66" s="53"/>
      <c r="CO66" s="53"/>
      <c r="CP66" s="53"/>
      <c r="CQ66" s="53"/>
      <c r="CR66" s="53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</row>
    <row r="67" spans="1:129" x14ac:dyDescent="0.25">
      <c r="A67" s="63" t="s">
        <v>61</v>
      </c>
      <c r="B67" s="64">
        <f>+B53/B28</f>
        <v>785.98253968253971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2"/>
      <c r="CO67" s="53"/>
      <c r="CP67" s="53"/>
      <c r="CQ67" s="53"/>
      <c r="CR67" s="53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</row>
    <row r="68" spans="1:129" x14ac:dyDescent="0.25">
      <c r="A68" s="63" t="s">
        <v>62</v>
      </c>
      <c r="B68" s="66">
        <f t="shared" ref="B68" si="4">+B12</f>
        <v>785.98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2"/>
      <c r="CN68" s="62"/>
      <c r="CO68" s="53"/>
      <c r="CP68" s="53"/>
      <c r="CQ68" s="53"/>
      <c r="CR68" s="53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</row>
    <row r="69" spans="1:129" ht="15.75" thickBot="1" x14ac:dyDescent="0.3">
      <c r="A69" t="s">
        <v>63</v>
      </c>
      <c r="B69" s="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8"/>
      <c r="BF69" s="62"/>
      <c r="BG69" s="62"/>
      <c r="BH69" s="62"/>
      <c r="BI69" s="62"/>
      <c r="BJ69" s="62"/>
      <c r="BK69" s="62"/>
      <c r="BL69" s="62"/>
      <c r="BM69" s="69"/>
      <c r="BN69" s="62"/>
      <c r="BO69" s="62"/>
      <c r="BP69" s="62"/>
      <c r="BQ69" s="62"/>
      <c r="BR69" s="62"/>
      <c r="BS69" s="62"/>
      <c r="BT69" s="62"/>
      <c r="BU69" s="69"/>
      <c r="BV69" s="62"/>
      <c r="BW69" s="62"/>
      <c r="BX69" s="62"/>
      <c r="BY69" s="62"/>
      <c r="BZ69" s="62"/>
      <c r="CA69" s="62"/>
      <c r="CB69" s="62"/>
      <c r="CC69" s="69"/>
      <c r="CD69" s="62"/>
      <c r="CE69" s="62"/>
      <c r="CF69" s="62"/>
      <c r="CG69" s="62"/>
      <c r="CH69" s="62"/>
      <c r="CI69" s="62"/>
      <c r="CJ69" s="62"/>
      <c r="CK69" s="69"/>
      <c r="CL69" s="62"/>
      <c r="CM69" s="53"/>
      <c r="CN69" s="53"/>
      <c r="CO69" s="53"/>
      <c r="CP69" s="53"/>
      <c r="CQ69" s="53"/>
      <c r="CR69" s="53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</row>
    <row r="70" spans="1:129" ht="18.75" x14ac:dyDescent="0.3">
      <c r="A70" s="70" t="s">
        <v>64</v>
      </c>
      <c r="B70" s="1"/>
      <c r="C70" s="62"/>
      <c r="D70" s="62"/>
      <c r="E70" s="62"/>
      <c r="F70" s="62"/>
      <c r="G70" s="62"/>
      <c r="H70" s="62"/>
      <c r="I70" s="62"/>
      <c r="J70" s="71"/>
      <c r="K70" s="62"/>
      <c r="L70" s="62"/>
      <c r="M70" s="62"/>
      <c r="N70" s="62"/>
      <c r="O70" s="72"/>
      <c r="P70" s="73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72"/>
      <c r="BF70" s="72"/>
      <c r="BG70" s="62"/>
      <c r="BH70" s="62"/>
      <c r="BI70" s="62"/>
      <c r="BJ70" s="62"/>
      <c r="BK70" s="62"/>
      <c r="BL70" s="62"/>
      <c r="BM70" s="74"/>
      <c r="BN70" s="74"/>
      <c r="BO70" s="62"/>
      <c r="BP70" s="62"/>
      <c r="BQ70" s="62"/>
      <c r="BR70" s="62"/>
      <c r="BS70" s="62"/>
      <c r="BT70" s="62"/>
      <c r="BU70" s="74"/>
      <c r="BV70" s="74"/>
      <c r="BW70" s="62"/>
      <c r="BX70" s="62"/>
      <c r="BY70" s="62"/>
      <c r="BZ70" s="62"/>
      <c r="CA70" s="62"/>
      <c r="CB70" s="62"/>
      <c r="CC70" s="74"/>
      <c r="CD70" s="74"/>
      <c r="CE70" s="62"/>
      <c r="CF70" s="62"/>
      <c r="CG70" s="62"/>
      <c r="CH70" s="62"/>
      <c r="CI70" s="62"/>
      <c r="CJ70" s="62"/>
      <c r="CK70" s="74"/>
      <c r="CL70" s="74"/>
      <c r="CM70" s="53"/>
      <c r="CN70" s="53"/>
      <c r="CO70" s="53"/>
      <c r="CP70" s="53"/>
      <c r="CQ70" s="53"/>
      <c r="CR70" s="53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</row>
    <row r="71" spans="1:129" ht="75.75" thickBot="1" x14ac:dyDescent="0.3">
      <c r="A71" s="75" t="s">
        <v>65</v>
      </c>
      <c r="B71" s="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76">
        <v>1</v>
      </c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77"/>
      <c r="BG71" s="62"/>
      <c r="BH71" s="62"/>
      <c r="BI71" s="62"/>
      <c r="BJ71" s="62"/>
      <c r="BK71" s="62"/>
      <c r="BL71" s="62"/>
      <c r="BM71" s="78"/>
      <c r="BN71" s="62"/>
      <c r="BO71" s="62"/>
      <c r="BP71" s="62"/>
      <c r="BQ71" s="62"/>
      <c r="BR71" s="62"/>
      <c r="BS71" s="62"/>
      <c r="BT71" s="62"/>
      <c r="BU71" s="76"/>
      <c r="BV71" s="62"/>
      <c r="BW71" s="62"/>
      <c r="BX71" s="62"/>
      <c r="BY71" s="62"/>
      <c r="BZ71" s="62"/>
      <c r="CA71" s="62"/>
      <c r="CB71" s="62"/>
      <c r="CC71" s="76"/>
      <c r="CD71" s="62"/>
      <c r="CE71" s="62"/>
      <c r="CF71" s="62"/>
      <c r="CG71" s="62"/>
      <c r="CH71" s="62"/>
      <c r="CI71" s="62"/>
      <c r="CJ71" s="62"/>
      <c r="CK71" s="76"/>
      <c r="CL71" s="62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</row>
    <row r="72" spans="1:129" x14ac:dyDescent="0.25">
      <c r="A72" s="1"/>
      <c r="B72" s="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79">
        <f>+O60+O62</f>
        <v>198.1</v>
      </c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</row>
    <row r="73" spans="1:129" x14ac:dyDescent="0.25">
      <c r="A73" s="1"/>
      <c r="B73" s="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</row>
    <row r="74" spans="1:129" x14ac:dyDescent="0.25">
      <c r="A74" s="1"/>
      <c r="B74" s="1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</row>
    <row r="75" spans="1:129" x14ac:dyDescent="0.25">
      <c r="A75" s="1"/>
      <c r="B75" s="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</row>
    <row r="76" spans="1:129" x14ac:dyDescent="0.25">
      <c r="A76" s="1"/>
      <c r="B76" s="1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</row>
    <row r="77" spans="1:129" x14ac:dyDescent="0.25">
      <c r="A77" s="1"/>
      <c r="B77" s="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</row>
    <row r="78" spans="1:129" x14ac:dyDescent="0.25">
      <c r="A78" s="1"/>
      <c r="B78" s="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</row>
    <row r="79" spans="1:129" x14ac:dyDescent="0.25">
      <c r="A79" s="1"/>
      <c r="B79" s="1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</row>
    <row r="80" spans="1:129" x14ac:dyDescent="0.25">
      <c r="A80" s="1"/>
      <c r="B80" s="1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</row>
    <row r="81" spans="1:129" x14ac:dyDescent="0.25">
      <c r="A81" s="1"/>
      <c r="B81" s="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</row>
    <row r="82" spans="1:129" x14ac:dyDescent="0.25">
      <c r="A82" s="1"/>
      <c r="B82" s="1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</row>
    <row r="83" spans="1:129" x14ac:dyDescent="0.25">
      <c r="A83" s="1"/>
      <c r="B83" s="1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</row>
    <row r="84" spans="1:129" x14ac:dyDescent="0.25">
      <c r="A84" s="1"/>
      <c r="B84" s="1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</row>
    <row r="85" spans="1:129" x14ac:dyDescent="0.25">
      <c r="A85" s="1"/>
      <c r="B85" s="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</row>
    <row r="86" spans="1:129" x14ac:dyDescent="0.25">
      <c r="A86" s="1"/>
      <c r="B86" s="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</row>
    <row r="87" spans="1:129" x14ac:dyDescent="0.25">
      <c r="A87" s="1"/>
      <c r="B87" s="1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</row>
    <row r="88" spans="1:129" x14ac:dyDescent="0.25">
      <c r="A88" s="1"/>
      <c r="B88" s="1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</row>
    <row r="89" spans="1:129" x14ac:dyDescent="0.25">
      <c r="A89" s="1"/>
      <c r="B89" s="1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</row>
    <row r="90" spans="1:12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</row>
    <row r="91" spans="1:12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</row>
    <row r="92" spans="1:12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</row>
    <row r="93" spans="1:12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</row>
    <row r="94" spans="1:12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</row>
    <row r="95" spans="1:12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</row>
    <row r="96" spans="1:12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</row>
    <row r="97" spans="1:12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</row>
    <row r="98" spans="1:12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</row>
    <row r="99" spans="1:12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</row>
    <row r="100" spans="1:12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</row>
    <row r="101" spans="1:12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</row>
    <row r="102" spans="1:12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</row>
    <row r="103" spans="1:12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</row>
    <row r="104" spans="1:12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</row>
    <row r="105" spans="1:12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</row>
    <row r="106" spans="1:12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</row>
    <row r="107" spans="1:12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</row>
    <row r="108" spans="1:12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</row>
    <row r="109" spans="1:12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</row>
    <row r="110" spans="1:12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</row>
    <row r="111" spans="1:12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</row>
    <row r="112" spans="1:12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</row>
    <row r="113" spans="1:12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</row>
    <row r="114" spans="1:12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</row>
    <row r="115" spans="1:12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</row>
    <row r="116" spans="1:12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</row>
    <row r="117" spans="1:12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</row>
    <row r="118" spans="1:12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</row>
    <row r="119" spans="1:12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</row>
    <row r="120" spans="1:12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</row>
    <row r="121" spans="1:12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</row>
    <row r="122" spans="1:12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</row>
    <row r="123" spans="1:12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</row>
    <row r="124" spans="1:12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</row>
    <row r="125" spans="1:12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</row>
    <row r="126" spans="1:12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</row>
    <row r="127" spans="1:12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</row>
    <row r="128" spans="1:12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</row>
    <row r="129" spans="1:12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</row>
    <row r="130" spans="1:12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</row>
    <row r="131" spans="1:12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</row>
    <row r="132" spans="1:12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</row>
    <row r="133" spans="1:12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</row>
    <row r="134" spans="1:12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</row>
    <row r="135" spans="1:12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</row>
    <row r="136" spans="1:12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</row>
    <row r="137" spans="1:12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</row>
    <row r="138" spans="1:12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</row>
    <row r="139" spans="1:12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</row>
    <row r="140" spans="1:12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</row>
    <row r="141" spans="1:12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</row>
    <row r="142" spans="1:12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</row>
    <row r="143" spans="1:12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</row>
    <row r="144" spans="1:12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</row>
    <row r="145" spans="1:12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</row>
    <row r="146" spans="1:12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</row>
    <row r="147" spans="1:12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</row>
    <row r="148" spans="1:12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</row>
    <row r="149" spans="1:12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</row>
    <row r="150" spans="1:12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</row>
    <row r="151" spans="1:12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</row>
    <row r="152" spans="1:12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</row>
    <row r="153" spans="1:12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</row>
    <row r="154" spans="1:12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</row>
    <row r="155" spans="1:12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</row>
    <row r="156" spans="1:12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</row>
    <row r="157" spans="1:12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</row>
    <row r="158" spans="1:12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</row>
    <row r="159" spans="1:12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</row>
    <row r="160" spans="1:12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</row>
    <row r="161" spans="1:12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</row>
    <row r="162" spans="1:12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</row>
    <row r="163" spans="1:12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</row>
    <row r="164" spans="1:12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</row>
    <row r="165" spans="1:12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</row>
    <row r="166" spans="1:12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</row>
    <row r="167" spans="1:12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</row>
    <row r="168" spans="1:12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</row>
    <row r="169" spans="1:12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</row>
    <row r="170" spans="1:12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</row>
    <row r="171" spans="1:12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</row>
    <row r="172" spans="1:12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</row>
    <row r="173" spans="1:12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</row>
    <row r="174" spans="1:12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</row>
    <row r="175" spans="1:12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</row>
    <row r="176" spans="1:12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</row>
    <row r="177" spans="1:12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</row>
    <row r="178" spans="1:12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</row>
    <row r="179" spans="1:12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</row>
    <row r="180" spans="1:12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</row>
    <row r="181" spans="1:12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</row>
    <row r="182" spans="1:12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</row>
    <row r="183" spans="1:12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</row>
    <row r="184" spans="1:12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</row>
    <row r="185" spans="1:12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</row>
    <row r="186" spans="1:12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</row>
    <row r="187" spans="1:12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</row>
    <row r="188" spans="1:12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</row>
    <row r="189" spans="1:12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</row>
    <row r="190" spans="1:12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</row>
    <row r="191" spans="1:12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</row>
    <row r="192" spans="1:12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</row>
    <row r="193" spans="1:12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</row>
    <row r="194" spans="1:12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</row>
    <row r="195" spans="1:12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</row>
    <row r="196" spans="1:12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</row>
    <row r="197" spans="1:12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</row>
    <row r="198" spans="1:12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</row>
    <row r="199" spans="1:12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</row>
    <row r="200" spans="1:12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</row>
    <row r="201" spans="1:12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</row>
    <row r="202" spans="1:12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</row>
    <row r="203" spans="1:12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</row>
    <row r="204" spans="1:12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</row>
    <row r="205" spans="1:12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</row>
    <row r="206" spans="1:12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</row>
    <row r="207" spans="1:12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</row>
    <row r="208" spans="1:12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</row>
    <row r="209" spans="1:12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</row>
    <row r="210" spans="1:12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</row>
    <row r="211" spans="1:12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</row>
    <row r="212" spans="1:12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</row>
    <row r="213" spans="1:12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</row>
    <row r="214" spans="1:12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</row>
    <row r="215" spans="1:12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</row>
    <row r="216" spans="1:12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</row>
    <row r="217" spans="1:12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</row>
    <row r="218" spans="1:12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</row>
    <row r="219" spans="1:12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</row>
    <row r="220" spans="1:12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</row>
    <row r="221" spans="1:12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</row>
    <row r="222" spans="1:12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</row>
    <row r="223" spans="1:12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</row>
    <row r="224" spans="1:12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</row>
    <row r="225" spans="1:12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</row>
    <row r="226" spans="1:12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</row>
    <row r="227" spans="1:12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</row>
    <row r="228" spans="1:12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</row>
    <row r="229" spans="1:12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</row>
    <row r="230" spans="1:12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</row>
    <row r="231" spans="1:12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</row>
    <row r="232" spans="1:12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</row>
    <row r="233" spans="1:12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</row>
    <row r="234" spans="1:12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</row>
    <row r="235" spans="1:12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</row>
    <row r="236" spans="1:12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</row>
    <row r="237" spans="1:12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</row>
    <row r="238" spans="1:12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</row>
    <row r="239" spans="1:12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</row>
    <row r="240" spans="1:12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</row>
    <row r="241" spans="1:12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</row>
    <row r="242" spans="1:12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</row>
    <row r="243" spans="1:12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</row>
    <row r="244" spans="1:12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</row>
    <row r="245" spans="1:12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</row>
    <row r="246" spans="1:12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</row>
    <row r="247" spans="1:12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</row>
    <row r="248" spans="1:12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</row>
    <row r="249" spans="1:12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</row>
    <row r="250" spans="1:12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</row>
    <row r="251" spans="1:12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</row>
    <row r="252" spans="1:12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</row>
    <row r="253" spans="1:12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</row>
    <row r="254" spans="1:12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</row>
    <row r="255" spans="1:12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</row>
    <row r="256" spans="1:12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</row>
    <row r="257" spans="1:12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</row>
    <row r="258" spans="1:12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</row>
    <row r="259" spans="1:12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</row>
    <row r="260" spans="1:12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</row>
    <row r="261" spans="1:12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</row>
    <row r="262" spans="1:12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</row>
    <row r="263" spans="1:12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</row>
    <row r="264" spans="1:12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</row>
    <row r="265" spans="1:12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</row>
    <row r="266" spans="1:12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</row>
    <row r="267" spans="1:12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</row>
    <row r="268" spans="1:12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</row>
    <row r="269" spans="1:12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</row>
    <row r="270" spans="1:12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</row>
    <row r="271" spans="1:12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</row>
    <row r="272" spans="1:12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</row>
    <row r="273" spans="1:12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</row>
    <row r="274" spans="1:12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</row>
    <row r="275" spans="1:12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</row>
    <row r="276" spans="1:12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</row>
    <row r="277" spans="1:12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</row>
    <row r="278" spans="1:12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</row>
    <row r="279" spans="1:12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</row>
    <row r="280" spans="1:12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</row>
    <row r="281" spans="1:12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</row>
    <row r="282" spans="1:12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</row>
    <row r="283" spans="1:12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</row>
    <row r="284" spans="1:12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</row>
    <row r="285" spans="1:12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</row>
    <row r="286" spans="1:12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</row>
    <row r="287" spans="1:12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</row>
    <row r="288" spans="1:12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</row>
    <row r="289" spans="1:12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</row>
    <row r="290" spans="1:12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</row>
    <row r="291" spans="1:12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</row>
    <row r="292" spans="1:12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</row>
    <row r="293" spans="1:12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</row>
    <row r="294" spans="1:12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</row>
    <row r="295" spans="1:12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</row>
    <row r="296" spans="1:12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</row>
    <row r="297" spans="1:12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</row>
    <row r="298" spans="1:12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</row>
    <row r="299" spans="1:12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</row>
    <row r="300" spans="1:12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</row>
    <row r="301" spans="1:12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</row>
    <row r="302" spans="1:12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</row>
    <row r="303" spans="1:12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</row>
    <row r="304" spans="1:12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</row>
    <row r="305" spans="1:12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</row>
    <row r="306" spans="1:12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</row>
    <row r="307" spans="1:12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</row>
    <row r="308" spans="1:12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</row>
    <row r="309" spans="1:12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</row>
    <row r="310" spans="1:12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</row>
    <row r="311" spans="1:12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</row>
    <row r="312" spans="1:12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</row>
    <row r="313" spans="1:12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</row>
    <row r="314" spans="1:12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</row>
    <row r="315" spans="1:12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</row>
    <row r="316" spans="1:12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</row>
    <row r="317" spans="1:12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</row>
    <row r="318" spans="1:12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</row>
    <row r="319" spans="1:12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</row>
    <row r="320" spans="1:12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</row>
    <row r="321" spans="1:12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</row>
    <row r="322" spans="1:12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</row>
    <row r="323" spans="1:12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</row>
    <row r="324" spans="1:12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</row>
    <row r="325" spans="1:12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</row>
    <row r="326" spans="1:12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</row>
    <row r="327" spans="1:12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</row>
    <row r="328" spans="1:12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</row>
    <row r="329" spans="1:12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</row>
    <row r="330" spans="1:12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</row>
    <row r="331" spans="1:12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</row>
    <row r="332" spans="1:12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</row>
    <row r="333" spans="1:12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</row>
    <row r="334" spans="1:12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</row>
    <row r="335" spans="1:12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</row>
    <row r="336" spans="1:12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</row>
    <row r="337" spans="1:12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</row>
    <row r="338" spans="1:12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</row>
    <row r="339" spans="1:12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</row>
    <row r="340" spans="1:12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</row>
    <row r="341" spans="1:12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</row>
    <row r="342" spans="1:12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</row>
    <row r="343" spans="1:12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</row>
    <row r="344" spans="1:12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</row>
    <row r="345" spans="1:12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</row>
    <row r="346" spans="1:12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</row>
    <row r="347" spans="1:12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</row>
    <row r="348" spans="1:12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</row>
    <row r="349" spans="1:12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</row>
    <row r="350" spans="1:12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</row>
    <row r="351" spans="1:12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</row>
    <row r="352" spans="1:12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</row>
    <row r="353" spans="1:12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</row>
    <row r="354" spans="1:12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</row>
    <row r="355" spans="1:12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</row>
    <row r="356" spans="1:12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</row>
    <row r="357" spans="1:12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</row>
    <row r="358" spans="1:12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</row>
    <row r="359" spans="1:12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</row>
  </sheetData>
  <mergeCells count="2758">
    <mergeCell ref="DE61:DF61"/>
    <mergeCell ref="CI63:CJ63"/>
    <mergeCell ref="A64:BJ64"/>
    <mergeCell ref="A65:BJ65"/>
    <mergeCell ref="CS61:CT61"/>
    <mergeCell ref="CU61:CV61"/>
    <mergeCell ref="CW61:CX61"/>
    <mergeCell ref="CY61:CZ61"/>
    <mergeCell ref="DA61:DB61"/>
    <mergeCell ref="DC61:DD61"/>
    <mergeCell ref="CG61:CH61"/>
    <mergeCell ref="CI61:CJ61"/>
    <mergeCell ref="CK61:CL61"/>
    <mergeCell ref="CM61:CN61"/>
    <mergeCell ref="CO61:CP61"/>
    <mergeCell ref="CQ61:CR61"/>
    <mergeCell ref="BU61:BV61"/>
    <mergeCell ref="BW61:BX61"/>
    <mergeCell ref="BY61:BZ61"/>
    <mergeCell ref="CA61:CB61"/>
    <mergeCell ref="CC61:CD61"/>
    <mergeCell ref="CE61:CF61"/>
    <mergeCell ref="BI61:BJ61"/>
    <mergeCell ref="BK61:BL61"/>
    <mergeCell ref="BM61:BN61"/>
    <mergeCell ref="BO61:BP61"/>
    <mergeCell ref="BQ61:BR61"/>
    <mergeCell ref="BS61:BT61"/>
    <mergeCell ref="AW61:AX61"/>
    <mergeCell ref="AY61:AZ61"/>
    <mergeCell ref="BA61:BB61"/>
    <mergeCell ref="BC61:BD61"/>
    <mergeCell ref="BE61:BF61"/>
    <mergeCell ref="BG61:BH61"/>
    <mergeCell ref="AK61:AL61"/>
    <mergeCell ref="AM61:AN61"/>
    <mergeCell ref="AO61:AP61"/>
    <mergeCell ref="AQ61:AR61"/>
    <mergeCell ref="AS61:AT61"/>
    <mergeCell ref="AU61:AV61"/>
    <mergeCell ref="Y61:Z61"/>
    <mergeCell ref="AA61:AB61"/>
    <mergeCell ref="AC61:AD61"/>
    <mergeCell ref="AE61:AF61"/>
    <mergeCell ref="AG61:AH61"/>
    <mergeCell ref="AI61:AJ61"/>
    <mergeCell ref="DE60:DF60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CS60:CT60"/>
    <mergeCell ref="CU60:CV60"/>
    <mergeCell ref="CW60:CX60"/>
    <mergeCell ref="CY60:CZ60"/>
    <mergeCell ref="DA60:DB60"/>
    <mergeCell ref="DC60:DD60"/>
    <mergeCell ref="CG60:CH60"/>
    <mergeCell ref="CI60:CJ60"/>
    <mergeCell ref="CK60:CL60"/>
    <mergeCell ref="CM60:CN60"/>
    <mergeCell ref="CO60:CP60"/>
    <mergeCell ref="CQ60:CR60"/>
    <mergeCell ref="BU60:BV60"/>
    <mergeCell ref="BW60:BX60"/>
    <mergeCell ref="BY60:BZ60"/>
    <mergeCell ref="CA60:CB60"/>
    <mergeCell ref="CC60:CD60"/>
    <mergeCell ref="CE60:CF60"/>
    <mergeCell ref="BI60:BJ60"/>
    <mergeCell ref="BK60:BL60"/>
    <mergeCell ref="BM60:BN60"/>
    <mergeCell ref="BO60:BP60"/>
    <mergeCell ref="BQ60:BR60"/>
    <mergeCell ref="BS60:BT60"/>
    <mergeCell ref="AW60:AX60"/>
    <mergeCell ref="AY60:AZ60"/>
    <mergeCell ref="BA60:BB60"/>
    <mergeCell ref="BC60:BD60"/>
    <mergeCell ref="BE60:BF60"/>
    <mergeCell ref="BG60:BH60"/>
    <mergeCell ref="AK60:AL60"/>
    <mergeCell ref="AM60:AN60"/>
    <mergeCell ref="AO60:AP60"/>
    <mergeCell ref="AQ60:AR60"/>
    <mergeCell ref="AS60:AT60"/>
    <mergeCell ref="AU60:AV60"/>
    <mergeCell ref="Y60:Z60"/>
    <mergeCell ref="AA60:AB60"/>
    <mergeCell ref="AC60:AD60"/>
    <mergeCell ref="AE60:AF60"/>
    <mergeCell ref="AG60:AH60"/>
    <mergeCell ref="AI60:AJ60"/>
    <mergeCell ref="DE59:DF59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CS59:CT59"/>
    <mergeCell ref="CU59:CV59"/>
    <mergeCell ref="CW59:CX59"/>
    <mergeCell ref="CY59:CZ59"/>
    <mergeCell ref="DA59:DB59"/>
    <mergeCell ref="DC59:DD59"/>
    <mergeCell ref="CG59:CH59"/>
    <mergeCell ref="CI59:CJ59"/>
    <mergeCell ref="CK59:CL59"/>
    <mergeCell ref="CM59:CN59"/>
    <mergeCell ref="CO59:CP59"/>
    <mergeCell ref="CQ59:CR59"/>
    <mergeCell ref="BU59:BV59"/>
    <mergeCell ref="BW59:BX59"/>
    <mergeCell ref="BY59:BZ59"/>
    <mergeCell ref="CA59:CB59"/>
    <mergeCell ref="CC59:CD59"/>
    <mergeCell ref="CE59:CF59"/>
    <mergeCell ref="BI59:BJ59"/>
    <mergeCell ref="BK59:BL59"/>
    <mergeCell ref="BM59:BN59"/>
    <mergeCell ref="BO59:BP59"/>
    <mergeCell ref="BQ59:BR59"/>
    <mergeCell ref="BS59:BT59"/>
    <mergeCell ref="AW59:AX59"/>
    <mergeCell ref="AY59:AZ59"/>
    <mergeCell ref="BA59:BB59"/>
    <mergeCell ref="BC59:BD59"/>
    <mergeCell ref="BE59:BF59"/>
    <mergeCell ref="BG59:BH59"/>
    <mergeCell ref="AK59:AL59"/>
    <mergeCell ref="AM59:AN59"/>
    <mergeCell ref="AO59:AP59"/>
    <mergeCell ref="AQ59:AR59"/>
    <mergeCell ref="AS59:AT59"/>
    <mergeCell ref="AU59:AV59"/>
    <mergeCell ref="Y59:Z59"/>
    <mergeCell ref="AA59:AB59"/>
    <mergeCell ref="AC59:AD59"/>
    <mergeCell ref="AE59:AF59"/>
    <mergeCell ref="AG59:AH59"/>
    <mergeCell ref="AI59:AJ59"/>
    <mergeCell ref="DE58:DF58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CS58:CT58"/>
    <mergeCell ref="CU58:CV58"/>
    <mergeCell ref="CW58:CX58"/>
    <mergeCell ref="CY58:CZ58"/>
    <mergeCell ref="DA58:DB58"/>
    <mergeCell ref="DC58:DD58"/>
    <mergeCell ref="CG58:CH58"/>
    <mergeCell ref="CI58:CJ58"/>
    <mergeCell ref="CK58:CL58"/>
    <mergeCell ref="CM58:CN58"/>
    <mergeCell ref="CO58:CP58"/>
    <mergeCell ref="CQ58:CR58"/>
    <mergeCell ref="BU58:BV58"/>
    <mergeCell ref="BW58:BX58"/>
    <mergeCell ref="BY58:BZ58"/>
    <mergeCell ref="CA58:CB58"/>
    <mergeCell ref="CC58:CD58"/>
    <mergeCell ref="CE58:CF58"/>
    <mergeCell ref="BI58:BJ58"/>
    <mergeCell ref="BK58:BL58"/>
    <mergeCell ref="BM58:BN58"/>
    <mergeCell ref="BO58:BP58"/>
    <mergeCell ref="BQ58:BR58"/>
    <mergeCell ref="BS58:BT58"/>
    <mergeCell ref="AW58:AX58"/>
    <mergeCell ref="AY58:AZ58"/>
    <mergeCell ref="BA58:BB58"/>
    <mergeCell ref="BC58:BD58"/>
    <mergeCell ref="BE58:BF58"/>
    <mergeCell ref="BG58:BH58"/>
    <mergeCell ref="AK58:AL58"/>
    <mergeCell ref="AM58:AN58"/>
    <mergeCell ref="AO58:AP58"/>
    <mergeCell ref="AQ58:AR58"/>
    <mergeCell ref="AS58:AT58"/>
    <mergeCell ref="AU58:AV58"/>
    <mergeCell ref="Y58:Z58"/>
    <mergeCell ref="AA58:AB58"/>
    <mergeCell ref="AC58:AD58"/>
    <mergeCell ref="AE58:AF58"/>
    <mergeCell ref="AG58:AH58"/>
    <mergeCell ref="AI58:AJ58"/>
    <mergeCell ref="DE57:DF57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CS57:CT57"/>
    <mergeCell ref="CU57:CV57"/>
    <mergeCell ref="CW57:CX57"/>
    <mergeCell ref="CY57:CZ57"/>
    <mergeCell ref="DA57:DB57"/>
    <mergeCell ref="DC57:DD57"/>
    <mergeCell ref="CG57:CH57"/>
    <mergeCell ref="CI57:CJ57"/>
    <mergeCell ref="CK57:CL57"/>
    <mergeCell ref="CM57:CN57"/>
    <mergeCell ref="CO57:CP57"/>
    <mergeCell ref="CQ57:CR57"/>
    <mergeCell ref="BU57:BV57"/>
    <mergeCell ref="BW57:BX57"/>
    <mergeCell ref="BY57:BZ57"/>
    <mergeCell ref="CA57:CB57"/>
    <mergeCell ref="CC57:CD57"/>
    <mergeCell ref="CE57:CF57"/>
    <mergeCell ref="BI57:BJ57"/>
    <mergeCell ref="BK57:BL57"/>
    <mergeCell ref="BM57:BN57"/>
    <mergeCell ref="BO57:BP57"/>
    <mergeCell ref="BQ57:BR57"/>
    <mergeCell ref="BS57:BT57"/>
    <mergeCell ref="AW57:AX57"/>
    <mergeCell ref="AY57:AZ57"/>
    <mergeCell ref="BA57:BB57"/>
    <mergeCell ref="BC57:BD57"/>
    <mergeCell ref="BE57:BF57"/>
    <mergeCell ref="BG57:BH57"/>
    <mergeCell ref="AK57:AL57"/>
    <mergeCell ref="AM57:AN57"/>
    <mergeCell ref="AO57:AP57"/>
    <mergeCell ref="AQ57:AR57"/>
    <mergeCell ref="AS57:AT57"/>
    <mergeCell ref="AU57:AV57"/>
    <mergeCell ref="Y57:Z57"/>
    <mergeCell ref="AA57:AB57"/>
    <mergeCell ref="AC57:AD57"/>
    <mergeCell ref="AE57:AF57"/>
    <mergeCell ref="AG57:AH57"/>
    <mergeCell ref="AI57:AJ57"/>
    <mergeCell ref="DE56:DF56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CS56:CT56"/>
    <mergeCell ref="CU56:CV56"/>
    <mergeCell ref="CW56:CX56"/>
    <mergeCell ref="CY56:CZ56"/>
    <mergeCell ref="DA56:DB56"/>
    <mergeCell ref="DC56:DD56"/>
    <mergeCell ref="CG56:CH56"/>
    <mergeCell ref="CI56:CJ56"/>
    <mergeCell ref="CK56:CL56"/>
    <mergeCell ref="CM56:CN56"/>
    <mergeCell ref="CO56:CP56"/>
    <mergeCell ref="CQ56:CR56"/>
    <mergeCell ref="BU56:BV56"/>
    <mergeCell ref="BW56:BX56"/>
    <mergeCell ref="BY56:BZ56"/>
    <mergeCell ref="CA56:CB56"/>
    <mergeCell ref="CC56:CD56"/>
    <mergeCell ref="CE56:CF56"/>
    <mergeCell ref="BI56:BJ56"/>
    <mergeCell ref="BK56:BL56"/>
    <mergeCell ref="BM56:BN56"/>
    <mergeCell ref="BO56:BP56"/>
    <mergeCell ref="BQ56:BR56"/>
    <mergeCell ref="BS56:BT56"/>
    <mergeCell ref="AW56:AX56"/>
    <mergeCell ref="AY56:AZ56"/>
    <mergeCell ref="BA56:BB56"/>
    <mergeCell ref="BC56:BD56"/>
    <mergeCell ref="BE56:BF56"/>
    <mergeCell ref="BG56:BH56"/>
    <mergeCell ref="AK56:AL56"/>
    <mergeCell ref="AM56:AN56"/>
    <mergeCell ref="AO56:AP56"/>
    <mergeCell ref="AQ56:AR56"/>
    <mergeCell ref="AS56:AT56"/>
    <mergeCell ref="AU56:AV56"/>
    <mergeCell ref="Y56:Z56"/>
    <mergeCell ref="AA56:AB56"/>
    <mergeCell ref="AC56:AD56"/>
    <mergeCell ref="AE56:AF56"/>
    <mergeCell ref="AG56:AH56"/>
    <mergeCell ref="AI56:AJ56"/>
    <mergeCell ref="DE55:DF55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CS55:CT55"/>
    <mergeCell ref="CU55:CV55"/>
    <mergeCell ref="CW55:CX55"/>
    <mergeCell ref="CY55:CZ55"/>
    <mergeCell ref="DA55:DB55"/>
    <mergeCell ref="DC55:DD55"/>
    <mergeCell ref="CG55:CH55"/>
    <mergeCell ref="CI55:CJ55"/>
    <mergeCell ref="CK55:CL55"/>
    <mergeCell ref="CM55:CN55"/>
    <mergeCell ref="CO55:CP55"/>
    <mergeCell ref="CQ55:CR55"/>
    <mergeCell ref="BU55:BV55"/>
    <mergeCell ref="BW55:BX55"/>
    <mergeCell ref="BY55:BZ55"/>
    <mergeCell ref="CA55:CB55"/>
    <mergeCell ref="CC55:CD55"/>
    <mergeCell ref="CE55:CF55"/>
    <mergeCell ref="BI55:BJ55"/>
    <mergeCell ref="BK55:BL55"/>
    <mergeCell ref="BM55:BN55"/>
    <mergeCell ref="BO55:BP55"/>
    <mergeCell ref="BQ55:BR55"/>
    <mergeCell ref="BS55:BT55"/>
    <mergeCell ref="AW55:AX55"/>
    <mergeCell ref="AY55:AZ55"/>
    <mergeCell ref="BA55:BB55"/>
    <mergeCell ref="BC55:BD55"/>
    <mergeCell ref="BE55:BF55"/>
    <mergeCell ref="BG55:BH55"/>
    <mergeCell ref="AK55:AL55"/>
    <mergeCell ref="AM55:AN55"/>
    <mergeCell ref="AO55:AP55"/>
    <mergeCell ref="AQ55:AR55"/>
    <mergeCell ref="AS55:AT55"/>
    <mergeCell ref="AU55:AV55"/>
    <mergeCell ref="Y55:Z55"/>
    <mergeCell ref="AA55:AB55"/>
    <mergeCell ref="AC55:AD55"/>
    <mergeCell ref="AE55:AF55"/>
    <mergeCell ref="AG55:AH55"/>
    <mergeCell ref="AI55:AJ55"/>
    <mergeCell ref="DE54:DF54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CS54:CT54"/>
    <mergeCell ref="CU54:CV54"/>
    <mergeCell ref="CW54:CX54"/>
    <mergeCell ref="CY54:CZ54"/>
    <mergeCell ref="DA54:DB54"/>
    <mergeCell ref="DC54:DD54"/>
    <mergeCell ref="CG54:CH54"/>
    <mergeCell ref="CI54:CJ54"/>
    <mergeCell ref="CK54:CL54"/>
    <mergeCell ref="CM54:CN54"/>
    <mergeCell ref="CO54:CP54"/>
    <mergeCell ref="CQ54:CR54"/>
    <mergeCell ref="BU54:BV54"/>
    <mergeCell ref="BW54:BX54"/>
    <mergeCell ref="BY54:BZ54"/>
    <mergeCell ref="CA54:CB54"/>
    <mergeCell ref="CC54:CD54"/>
    <mergeCell ref="CE54:CF54"/>
    <mergeCell ref="BI54:BJ54"/>
    <mergeCell ref="BK54:BL54"/>
    <mergeCell ref="BM54:BN54"/>
    <mergeCell ref="BO54:BP54"/>
    <mergeCell ref="BQ54:BR54"/>
    <mergeCell ref="BS54:BT54"/>
    <mergeCell ref="AW54:AX54"/>
    <mergeCell ref="AY54:AZ54"/>
    <mergeCell ref="BA54:BB54"/>
    <mergeCell ref="BC54:BD54"/>
    <mergeCell ref="BE54:BF54"/>
    <mergeCell ref="BG54:BH54"/>
    <mergeCell ref="AK54:AL54"/>
    <mergeCell ref="AM54:AN54"/>
    <mergeCell ref="AO54:AP54"/>
    <mergeCell ref="AQ54:AR54"/>
    <mergeCell ref="AS54:AT54"/>
    <mergeCell ref="AU54:AV54"/>
    <mergeCell ref="Y54:Z54"/>
    <mergeCell ref="AA54:AB54"/>
    <mergeCell ref="AC54:AD54"/>
    <mergeCell ref="AE54:AF54"/>
    <mergeCell ref="AG54:AH54"/>
    <mergeCell ref="AI54:AJ54"/>
    <mergeCell ref="DE53:DF53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CS53:CT53"/>
    <mergeCell ref="CU53:CV53"/>
    <mergeCell ref="CW53:CX53"/>
    <mergeCell ref="CY53:CZ53"/>
    <mergeCell ref="DA53:DB53"/>
    <mergeCell ref="DC53:DD53"/>
    <mergeCell ref="CG53:CH53"/>
    <mergeCell ref="CI53:CJ53"/>
    <mergeCell ref="CK53:CL53"/>
    <mergeCell ref="CM53:CN53"/>
    <mergeCell ref="CO53:CP53"/>
    <mergeCell ref="CQ53:CR53"/>
    <mergeCell ref="BU53:BV53"/>
    <mergeCell ref="BW53:BX53"/>
    <mergeCell ref="BY53:BZ53"/>
    <mergeCell ref="CA53:CB53"/>
    <mergeCell ref="CC53:CD53"/>
    <mergeCell ref="CE53:CF53"/>
    <mergeCell ref="BI53:BJ53"/>
    <mergeCell ref="BK53:BL53"/>
    <mergeCell ref="BM53:BN53"/>
    <mergeCell ref="BO53:BP53"/>
    <mergeCell ref="BQ53:BR53"/>
    <mergeCell ref="BS53:BT53"/>
    <mergeCell ref="AW53:AX53"/>
    <mergeCell ref="AY53:AZ53"/>
    <mergeCell ref="BA53:BB53"/>
    <mergeCell ref="BC53:BD53"/>
    <mergeCell ref="BE53:BF53"/>
    <mergeCell ref="BG53:BH53"/>
    <mergeCell ref="AK53:AL53"/>
    <mergeCell ref="AM53:AN53"/>
    <mergeCell ref="AO53:AP53"/>
    <mergeCell ref="AQ53:AR53"/>
    <mergeCell ref="AS53:AT53"/>
    <mergeCell ref="AU53:AV53"/>
    <mergeCell ref="Y53:Z53"/>
    <mergeCell ref="AA53:AB53"/>
    <mergeCell ref="AC53:AD53"/>
    <mergeCell ref="AE53:AF53"/>
    <mergeCell ref="AG53:AH53"/>
    <mergeCell ref="AI53:AJ53"/>
    <mergeCell ref="DE52:DF52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CS52:CT52"/>
    <mergeCell ref="CU52:CV52"/>
    <mergeCell ref="CW52:CX52"/>
    <mergeCell ref="CY52:CZ52"/>
    <mergeCell ref="DA52:DB52"/>
    <mergeCell ref="DC52:DD52"/>
    <mergeCell ref="CG52:CH52"/>
    <mergeCell ref="CI52:CJ52"/>
    <mergeCell ref="CK52:CL52"/>
    <mergeCell ref="CM52:CN52"/>
    <mergeCell ref="CO52:CP52"/>
    <mergeCell ref="CQ52:CR52"/>
    <mergeCell ref="BU52:BV52"/>
    <mergeCell ref="BW52:BX52"/>
    <mergeCell ref="BY52:BZ52"/>
    <mergeCell ref="CA52:CB52"/>
    <mergeCell ref="CC52:CD52"/>
    <mergeCell ref="CE52:CF52"/>
    <mergeCell ref="BI52:BJ52"/>
    <mergeCell ref="BK52:BL52"/>
    <mergeCell ref="BM52:BN52"/>
    <mergeCell ref="BO52:BP52"/>
    <mergeCell ref="BQ52:BR52"/>
    <mergeCell ref="BS52:BT52"/>
    <mergeCell ref="AW52:AX52"/>
    <mergeCell ref="AY52:AZ52"/>
    <mergeCell ref="BA52:BB52"/>
    <mergeCell ref="BC52:BD52"/>
    <mergeCell ref="BE52:BF52"/>
    <mergeCell ref="BG52:BH52"/>
    <mergeCell ref="AK52:AL52"/>
    <mergeCell ref="AM52:AN52"/>
    <mergeCell ref="AO52:AP52"/>
    <mergeCell ref="AQ52:AR52"/>
    <mergeCell ref="AS52:AT52"/>
    <mergeCell ref="AU52:AV52"/>
    <mergeCell ref="Y52:Z52"/>
    <mergeCell ref="AA52:AB52"/>
    <mergeCell ref="AC52:AD52"/>
    <mergeCell ref="AE52:AF52"/>
    <mergeCell ref="AG52:AH52"/>
    <mergeCell ref="AI52:AJ52"/>
    <mergeCell ref="DE51:DF51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CS51:CT51"/>
    <mergeCell ref="CU51:CV51"/>
    <mergeCell ref="CW51:CX51"/>
    <mergeCell ref="CY51:CZ51"/>
    <mergeCell ref="DA51:DB51"/>
    <mergeCell ref="DC51:DD51"/>
    <mergeCell ref="CG51:CH51"/>
    <mergeCell ref="CI51:CJ51"/>
    <mergeCell ref="CK51:CL51"/>
    <mergeCell ref="CM51:CN51"/>
    <mergeCell ref="CO51:CP51"/>
    <mergeCell ref="CQ51:CR51"/>
    <mergeCell ref="BU51:BV51"/>
    <mergeCell ref="BW51:BX51"/>
    <mergeCell ref="BY51:BZ51"/>
    <mergeCell ref="CA51:CB51"/>
    <mergeCell ref="CC51:CD51"/>
    <mergeCell ref="CE51:CF51"/>
    <mergeCell ref="BI51:BJ51"/>
    <mergeCell ref="BK51:BL51"/>
    <mergeCell ref="BM51:BN51"/>
    <mergeCell ref="BO51:BP51"/>
    <mergeCell ref="BQ51:BR51"/>
    <mergeCell ref="BS51:BT51"/>
    <mergeCell ref="AW51:AX51"/>
    <mergeCell ref="AY51:AZ51"/>
    <mergeCell ref="BA51:BB51"/>
    <mergeCell ref="BC51:BD51"/>
    <mergeCell ref="BE51:BF51"/>
    <mergeCell ref="BG51:BH51"/>
    <mergeCell ref="AK51:AL51"/>
    <mergeCell ref="AM51:AN51"/>
    <mergeCell ref="AO51:AP51"/>
    <mergeCell ref="AQ51:AR51"/>
    <mergeCell ref="AS51:AT51"/>
    <mergeCell ref="AU51:AV51"/>
    <mergeCell ref="Y51:Z51"/>
    <mergeCell ref="AA51:AB51"/>
    <mergeCell ref="AC51:AD51"/>
    <mergeCell ref="AE51:AF51"/>
    <mergeCell ref="AG51:AH51"/>
    <mergeCell ref="AI51:AJ51"/>
    <mergeCell ref="DE50:DF50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CS50:CT50"/>
    <mergeCell ref="CU50:CV50"/>
    <mergeCell ref="CW50:CX50"/>
    <mergeCell ref="CY50:CZ50"/>
    <mergeCell ref="DA50:DB50"/>
    <mergeCell ref="DC50:DD50"/>
    <mergeCell ref="CG50:CH50"/>
    <mergeCell ref="CI50:CJ50"/>
    <mergeCell ref="CK50:CL50"/>
    <mergeCell ref="CM50:CN50"/>
    <mergeCell ref="CO50:CP50"/>
    <mergeCell ref="CQ50:CR50"/>
    <mergeCell ref="BU50:BV50"/>
    <mergeCell ref="BW50:BX50"/>
    <mergeCell ref="BY50:BZ50"/>
    <mergeCell ref="CA50:CB50"/>
    <mergeCell ref="CC50:CD50"/>
    <mergeCell ref="CE50:CF50"/>
    <mergeCell ref="BI50:BJ50"/>
    <mergeCell ref="BK50:BL50"/>
    <mergeCell ref="BM50:BN50"/>
    <mergeCell ref="BO50:BP50"/>
    <mergeCell ref="BQ50:BR50"/>
    <mergeCell ref="BS50:BT50"/>
    <mergeCell ref="AW50:AX50"/>
    <mergeCell ref="AY50:AZ50"/>
    <mergeCell ref="BA50:BB50"/>
    <mergeCell ref="BC50:BD50"/>
    <mergeCell ref="BE50:BF50"/>
    <mergeCell ref="BG50:BH50"/>
    <mergeCell ref="AK50:AL50"/>
    <mergeCell ref="AM50:AN50"/>
    <mergeCell ref="AO50:AP50"/>
    <mergeCell ref="AQ50:AR50"/>
    <mergeCell ref="AS50:AT50"/>
    <mergeCell ref="AU50:AV50"/>
    <mergeCell ref="Y50:Z50"/>
    <mergeCell ref="AA50:AB50"/>
    <mergeCell ref="AC50:AD50"/>
    <mergeCell ref="AE50:AF50"/>
    <mergeCell ref="AG50:AH50"/>
    <mergeCell ref="AI50:AJ50"/>
    <mergeCell ref="DE49:DF49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CS49:CT49"/>
    <mergeCell ref="CU49:CV49"/>
    <mergeCell ref="CW49:CX49"/>
    <mergeCell ref="CY49:CZ49"/>
    <mergeCell ref="DA49:DB49"/>
    <mergeCell ref="DC49:DD49"/>
    <mergeCell ref="CG49:CH49"/>
    <mergeCell ref="CI49:CJ49"/>
    <mergeCell ref="CK49:CL49"/>
    <mergeCell ref="CM49:CN49"/>
    <mergeCell ref="CO49:CP49"/>
    <mergeCell ref="CQ49:CR49"/>
    <mergeCell ref="BU49:BV49"/>
    <mergeCell ref="BW49:BX49"/>
    <mergeCell ref="BY49:BZ49"/>
    <mergeCell ref="CA49:CB49"/>
    <mergeCell ref="CC49:CD49"/>
    <mergeCell ref="CE49:CF49"/>
    <mergeCell ref="BI49:BJ49"/>
    <mergeCell ref="BK49:BL49"/>
    <mergeCell ref="BM49:BN49"/>
    <mergeCell ref="BO49:BP49"/>
    <mergeCell ref="BQ49:BR49"/>
    <mergeCell ref="BS49:BT49"/>
    <mergeCell ref="AW49:AX49"/>
    <mergeCell ref="AY49:AZ49"/>
    <mergeCell ref="BA49:BB49"/>
    <mergeCell ref="BC49:BD49"/>
    <mergeCell ref="BE49:BF49"/>
    <mergeCell ref="BG49:BH49"/>
    <mergeCell ref="AK49:AL49"/>
    <mergeCell ref="AM49:AN49"/>
    <mergeCell ref="AO49:AP49"/>
    <mergeCell ref="AQ49:AR49"/>
    <mergeCell ref="AS49:AT49"/>
    <mergeCell ref="AU49:AV49"/>
    <mergeCell ref="Y49:Z49"/>
    <mergeCell ref="AA49:AB49"/>
    <mergeCell ref="AC49:AD49"/>
    <mergeCell ref="AE49:AF49"/>
    <mergeCell ref="AG49:AH49"/>
    <mergeCell ref="AI49:AJ49"/>
    <mergeCell ref="DE48:DF48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CS48:CT48"/>
    <mergeCell ref="CU48:CV48"/>
    <mergeCell ref="CW48:CX48"/>
    <mergeCell ref="CY48:CZ48"/>
    <mergeCell ref="DA48:DB48"/>
    <mergeCell ref="DC48:DD48"/>
    <mergeCell ref="CG48:CH48"/>
    <mergeCell ref="CI48:CJ48"/>
    <mergeCell ref="CK48:CL48"/>
    <mergeCell ref="CM48:CN48"/>
    <mergeCell ref="CO48:CP48"/>
    <mergeCell ref="CQ48:CR48"/>
    <mergeCell ref="BU48:BV48"/>
    <mergeCell ref="BW48:BX48"/>
    <mergeCell ref="BY48:BZ48"/>
    <mergeCell ref="CA48:CB48"/>
    <mergeCell ref="CC48:CD48"/>
    <mergeCell ref="CE48:CF48"/>
    <mergeCell ref="BI48:BJ48"/>
    <mergeCell ref="BK48:BL48"/>
    <mergeCell ref="BM48:BN48"/>
    <mergeCell ref="BO48:BP48"/>
    <mergeCell ref="BQ48:BR48"/>
    <mergeCell ref="BS48:BT48"/>
    <mergeCell ref="AW48:AX48"/>
    <mergeCell ref="AY48:AZ48"/>
    <mergeCell ref="BA48:BB48"/>
    <mergeCell ref="BC48:BD48"/>
    <mergeCell ref="BE48:BF48"/>
    <mergeCell ref="BG48:BH48"/>
    <mergeCell ref="AK48:AL48"/>
    <mergeCell ref="AM48:AN48"/>
    <mergeCell ref="AO48:AP48"/>
    <mergeCell ref="AQ48:AR48"/>
    <mergeCell ref="AS48:AT48"/>
    <mergeCell ref="AU48:AV48"/>
    <mergeCell ref="Y48:Z48"/>
    <mergeCell ref="AA48:AB48"/>
    <mergeCell ref="AC48:AD48"/>
    <mergeCell ref="AE48:AF48"/>
    <mergeCell ref="AG48:AH48"/>
    <mergeCell ref="AI48:AJ48"/>
    <mergeCell ref="DE47:DF47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CS47:CT47"/>
    <mergeCell ref="CU47:CV47"/>
    <mergeCell ref="CW47:CX47"/>
    <mergeCell ref="CY47:CZ47"/>
    <mergeCell ref="DA47:DB47"/>
    <mergeCell ref="DC47:DD47"/>
    <mergeCell ref="CG47:CH47"/>
    <mergeCell ref="CI47:CJ47"/>
    <mergeCell ref="CK47:CL47"/>
    <mergeCell ref="CM47:CN47"/>
    <mergeCell ref="CO47:CP47"/>
    <mergeCell ref="CQ47:CR47"/>
    <mergeCell ref="BU47:BV47"/>
    <mergeCell ref="BW47:BX47"/>
    <mergeCell ref="BY47:BZ47"/>
    <mergeCell ref="CA47:CB47"/>
    <mergeCell ref="CC47:CD47"/>
    <mergeCell ref="CE47:CF47"/>
    <mergeCell ref="BI47:BJ47"/>
    <mergeCell ref="BK47:BL47"/>
    <mergeCell ref="BM47:BN47"/>
    <mergeCell ref="BO47:BP47"/>
    <mergeCell ref="BQ47:BR47"/>
    <mergeCell ref="BS47:BT47"/>
    <mergeCell ref="AW47:AX47"/>
    <mergeCell ref="AY47:AZ47"/>
    <mergeCell ref="BA47:BB47"/>
    <mergeCell ref="BC47:BD47"/>
    <mergeCell ref="BE47:BF47"/>
    <mergeCell ref="BG47:BH47"/>
    <mergeCell ref="AK47:AL47"/>
    <mergeCell ref="AM47:AN47"/>
    <mergeCell ref="AO47:AP47"/>
    <mergeCell ref="AQ47:AR47"/>
    <mergeCell ref="AS47:AT47"/>
    <mergeCell ref="AU47:AV47"/>
    <mergeCell ref="Y47:Z47"/>
    <mergeCell ref="AA47:AB47"/>
    <mergeCell ref="AC47:AD47"/>
    <mergeCell ref="AE47:AF47"/>
    <mergeCell ref="AG47:AH47"/>
    <mergeCell ref="AI47:AJ47"/>
    <mergeCell ref="DE46:DF46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CS46:CT46"/>
    <mergeCell ref="CU46:CV46"/>
    <mergeCell ref="CW46:CX46"/>
    <mergeCell ref="CY46:CZ46"/>
    <mergeCell ref="DA46:DB46"/>
    <mergeCell ref="DC46:DD46"/>
    <mergeCell ref="CG46:CH46"/>
    <mergeCell ref="CI46:CJ46"/>
    <mergeCell ref="CK46:CL46"/>
    <mergeCell ref="CM46:CN46"/>
    <mergeCell ref="CO46:CP46"/>
    <mergeCell ref="CQ46:CR46"/>
    <mergeCell ref="BU46:BV46"/>
    <mergeCell ref="BW46:BX46"/>
    <mergeCell ref="BY46:BZ46"/>
    <mergeCell ref="CA46:CB46"/>
    <mergeCell ref="CC46:CD46"/>
    <mergeCell ref="CE46:CF46"/>
    <mergeCell ref="BI46:BJ46"/>
    <mergeCell ref="BK46:BL46"/>
    <mergeCell ref="BM46:BN46"/>
    <mergeCell ref="BO46:BP46"/>
    <mergeCell ref="BQ46:BR46"/>
    <mergeCell ref="BS46:BT46"/>
    <mergeCell ref="AW46:AX46"/>
    <mergeCell ref="AY46:AZ46"/>
    <mergeCell ref="BA46:BB46"/>
    <mergeCell ref="BC46:BD46"/>
    <mergeCell ref="BE46:BF46"/>
    <mergeCell ref="BG46:BH46"/>
    <mergeCell ref="AK46:AL46"/>
    <mergeCell ref="AM46:AN46"/>
    <mergeCell ref="AO46:AP46"/>
    <mergeCell ref="AQ46:AR46"/>
    <mergeCell ref="AS46:AT46"/>
    <mergeCell ref="AU46:AV46"/>
    <mergeCell ref="Y46:Z46"/>
    <mergeCell ref="AA46:AB46"/>
    <mergeCell ref="AC46:AD46"/>
    <mergeCell ref="AE46:AF46"/>
    <mergeCell ref="AG46:AH46"/>
    <mergeCell ref="AI46:AJ46"/>
    <mergeCell ref="DE45:DF45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CS45:CT45"/>
    <mergeCell ref="CU45:CV45"/>
    <mergeCell ref="CW45:CX45"/>
    <mergeCell ref="CY45:CZ45"/>
    <mergeCell ref="DA45:DB45"/>
    <mergeCell ref="DC45:DD45"/>
    <mergeCell ref="CG45:CH45"/>
    <mergeCell ref="CI45:CJ45"/>
    <mergeCell ref="CK45:CL45"/>
    <mergeCell ref="CM45:CN45"/>
    <mergeCell ref="CO45:CP45"/>
    <mergeCell ref="CQ45:CR45"/>
    <mergeCell ref="BU45:BV45"/>
    <mergeCell ref="BW45:BX45"/>
    <mergeCell ref="BY45:BZ45"/>
    <mergeCell ref="CA45:CB45"/>
    <mergeCell ref="CC45:CD45"/>
    <mergeCell ref="CE45:CF45"/>
    <mergeCell ref="BI45:BJ45"/>
    <mergeCell ref="BK45:BL45"/>
    <mergeCell ref="BM45:BN45"/>
    <mergeCell ref="BO45:BP45"/>
    <mergeCell ref="BQ45:BR45"/>
    <mergeCell ref="BS45:BT45"/>
    <mergeCell ref="AW45:AX45"/>
    <mergeCell ref="AY45:AZ45"/>
    <mergeCell ref="BA45:BB45"/>
    <mergeCell ref="BC45:BD45"/>
    <mergeCell ref="BE45:BF45"/>
    <mergeCell ref="BG45:BH45"/>
    <mergeCell ref="AK45:AL45"/>
    <mergeCell ref="AM45:AN45"/>
    <mergeCell ref="AO45:AP45"/>
    <mergeCell ref="AQ45:AR45"/>
    <mergeCell ref="AS45:AT45"/>
    <mergeCell ref="AU45:AV45"/>
    <mergeCell ref="Y45:Z45"/>
    <mergeCell ref="AA45:AB45"/>
    <mergeCell ref="AC45:AD45"/>
    <mergeCell ref="AE45:AF45"/>
    <mergeCell ref="AG45:AH45"/>
    <mergeCell ref="AI45:AJ45"/>
    <mergeCell ref="CY44:CZ44"/>
    <mergeCell ref="DA44:DB44"/>
    <mergeCell ref="DC44:DD44"/>
    <mergeCell ref="DE44:DF44"/>
    <mergeCell ref="G45:H45"/>
    <mergeCell ref="I45:J45"/>
    <mergeCell ref="K45:L45"/>
    <mergeCell ref="M45:N45"/>
    <mergeCell ref="O45:P45"/>
    <mergeCell ref="Q45:R45"/>
    <mergeCell ref="CM44:CN44"/>
    <mergeCell ref="CO44:CP44"/>
    <mergeCell ref="CQ44:CR44"/>
    <mergeCell ref="CS44:CT44"/>
    <mergeCell ref="CU44:CV44"/>
    <mergeCell ref="CW44:CX44"/>
    <mergeCell ref="CA44:CB44"/>
    <mergeCell ref="CC44:CD44"/>
    <mergeCell ref="CE44:CF44"/>
    <mergeCell ref="CG44:CH44"/>
    <mergeCell ref="CI44:CJ44"/>
    <mergeCell ref="CK44:CL44"/>
    <mergeCell ref="BO44:BP44"/>
    <mergeCell ref="BQ44:BR44"/>
    <mergeCell ref="BS44:BT44"/>
    <mergeCell ref="BU44:BV44"/>
    <mergeCell ref="BW44:BX44"/>
    <mergeCell ref="BY44:BZ44"/>
    <mergeCell ref="BC44:BD44"/>
    <mergeCell ref="BE44:BF44"/>
    <mergeCell ref="BG44:BH44"/>
    <mergeCell ref="BI44:BJ44"/>
    <mergeCell ref="BK44:BL44"/>
    <mergeCell ref="BM44:BN44"/>
    <mergeCell ref="AQ44:AR44"/>
    <mergeCell ref="AS44:AT44"/>
    <mergeCell ref="AU44:AV44"/>
    <mergeCell ref="AW44:AX44"/>
    <mergeCell ref="AY44:AZ44"/>
    <mergeCell ref="BA44:BB44"/>
    <mergeCell ref="AE44:AF44"/>
    <mergeCell ref="AG44:AH44"/>
    <mergeCell ref="AI44:AJ44"/>
    <mergeCell ref="AK44:AL44"/>
    <mergeCell ref="AM44:AN44"/>
    <mergeCell ref="AO44:AP44"/>
    <mergeCell ref="S44:T44"/>
    <mergeCell ref="U44:V44"/>
    <mergeCell ref="W44:X44"/>
    <mergeCell ref="Y44:Z44"/>
    <mergeCell ref="AA44:AB44"/>
    <mergeCell ref="AC44:AD44"/>
    <mergeCell ref="CY43:CZ43"/>
    <mergeCell ref="DA43:DB43"/>
    <mergeCell ref="DC43:DD43"/>
    <mergeCell ref="DE43:DF43"/>
    <mergeCell ref="G44:H44"/>
    <mergeCell ref="I44:J44"/>
    <mergeCell ref="K44:L44"/>
    <mergeCell ref="M44:N44"/>
    <mergeCell ref="O44:P44"/>
    <mergeCell ref="Q44:R44"/>
    <mergeCell ref="CM43:CN43"/>
    <mergeCell ref="CO43:CP43"/>
    <mergeCell ref="CQ43:CR43"/>
    <mergeCell ref="CS43:CT43"/>
    <mergeCell ref="CU43:CV43"/>
    <mergeCell ref="CW43:CX43"/>
    <mergeCell ref="CA43:CB43"/>
    <mergeCell ref="CC43:CD43"/>
    <mergeCell ref="CE43:CF43"/>
    <mergeCell ref="CG43:CH43"/>
    <mergeCell ref="CI43:CJ43"/>
    <mergeCell ref="CK43:CL43"/>
    <mergeCell ref="BO43:BP43"/>
    <mergeCell ref="BQ43:BR43"/>
    <mergeCell ref="BS43:BT43"/>
    <mergeCell ref="BU43:BV43"/>
    <mergeCell ref="BW43:BX43"/>
    <mergeCell ref="BY43:BZ43"/>
    <mergeCell ref="BC43:BD43"/>
    <mergeCell ref="BE43:BF43"/>
    <mergeCell ref="BG43:BH43"/>
    <mergeCell ref="BI43:BJ43"/>
    <mergeCell ref="BK43:BL43"/>
    <mergeCell ref="BM43:BN43"/>
    <mergeCell ref="AQ43:AR43"/>
    <mergeCell ref="AS43:AT43"/>
    <mergeCell ref="AU43:AV43"/>
    <mergeCell ref="AW43:AX43"/>
    <mergeCell ref="AY43:AZ43"/>
    <mergeCell ref="BA43:BB43"/>
    <mergeCell ref="AE43:AF43"/>
    <mergeCell ref="AG43:AH43"/>
    <mergeCell ref="AI43:AJ43"/>
    <mergeCell ref="AK43:AL43"/>
    <mergeCell ref="AM43:AN43"/>
    <mergeCell ref="AO43:AP43"/>
    <mergeCell ref="S43:T43"/>
    <mergeCell ref="U43:V43"/>
    <mergeCell ref="W43:X43"/>
    <mergeCell ref="Y43:Z43"/>
    <mergeCell ref="AA43:AB43"/>
    <mergeCell ref="AC43:AD43"/>
    <mergeCell ref="AQ42:AR42"/>
    <mergeCell ref="AS42:AT42"/>
    <mergeCell ref="AU42:AV42"/>
    <mergeCell ref="AW42:AX42"/>
    <mergeCell ref="G43:H43"/>
    <mergeCell ref="I43:J43"/>
    <mergeCell ref="K43:L43"/>
    <mergeCell ref="M43:N43"/>
    <mergeCell ref="O43:P43"/>
    <mergeCell ref="Q43:R43"/>
    <mergeCell ref="AE42:AF42"/>
    <mergeCell ref="AG42:AH42"/>
    <mergeCell ref="AI42:AJ42"/>
    <mergeCell ref="AK42:AL42"/>
    <mergeCell ref="AM42:AN42"/>
    <mergeCell ref="AO42:AP42"/>
    <mergeCell ref="S42:T42"/>
    <mergeCell ref="U42:V42"/>
    <mergeCell ref="W42:X42"/>
    <mergeCell ref="Y42:Z42"/>
    <mergeCell ref="AA42:AB42"/>
    <mergeCell ref="AC42:AD42"/>
    <mergeCell ref="CY41:CZ41"/>
    <mergeCell ref="DA41:DB41"/>
    <mergeCell ref="DC41:DD41"/>
    <mergeCell ref="DE41:DF41"/>
    <mergeCell ref="G42:H42"/>
    <mergeCell ref="I42:J42"/>
    <mergeCell ref="K42:L42"/>
    <mergeCell ref="M42:N42"/>
    <mergeCell ref="O42:P42"/>
    <mergeCell ref="Q42:R42"/>
    <mergeCell ref="CM41:CN41"/>
    <mergeCell ref="CO41:CP41"/>
    <mergeCell ref="CQ41:CR41"/>
    <mergeCell ref="CS41:CT41"/>
    <mergeCell ref="CU41:CV41"/>
    <mergeCell ref="CW41:CX41"/>
    <mergeCell ref="CA41:CB41"/>
    <mergeCell ref="CC41:CD41"/>
    <mergeCell ref="CE41:CF41"/>
    <mergeCell ref="CG41:CH41"/>
    <mergeCell ref="CI41:CJ41"/>
    <mergeCell ref="CK41:CL41"/>
    <mergeCell ref="BO41:BP41"/>
    <mergeCell ref="BQ41:BR41"/>
    <mergeCell ref="BS41:BT41"/>
    <mergeCell ref="BU41:BV41"/>
    <mergeCell ref="BW41:BX41"/>
    <mergeCell ref="BY41:BZ41"/>
    <mergeCell ref="BC41:BD41"/>
    <mergeCell ref="BE41:BF41"/>
    <mergeCell ref="BG41:BH41"/>
    <mergeCell ref="BI41:BJ41"/>
    <mergeCell ref="BK41:BL41"/>
    <mergeCell ref="BM41:BN41"/>
    <mergeCell ref="AQ41:AR41"/>
    <mergeCell ref="AS41:AT41"/>
    <mergeCell ref="AU41:AV41"/>
    <mergeCell ref="AW41:AX41"/>
    <mergeCell ref="AY41:AZ41"/>
    <mergeCell ref="BA41:BB41"/>
    <mergeCell ref="AE41:AF41"/>
    <mergeCell ref="AG41:AH41"/>
    <mergeCell ref="AI41:AJ41"/>
    <mergeCell ref="AK41:AL41"/>
    <mergeCell ref="AM41:AN41"/>
    <mergeCell ref="AO41:AP41"/>
    <mergeCell ref="S41:T41"/>
    <mergeCell ref="U41:V41"/>
    <mergeCell ref="W41:X41"/>
    <mergeCell ref="Y41:Z41"/>
    <mergeCell ref="AA41:AB41"/>
    <mergeCell ref="AC41:AD41"/>
    <mergeCell ref="CY40:CZ40"/>
    <mergeCell ref="DA40:DB40"/>
    <mergeCell ref="DC40:DD40"/>
    <mergeCell ref="DE40:DF40"/>
    <mergeCell ref="G41:H41"/>
    <mergeCell ref="I41:J41"/>
    <mergeCell ref="K41:L41"/>
    <mergeCell ref="M41:N41"/>
    <mergeCell ref="O41:P41"/>
    <mergeCell ref="Q41:R41"/>
    <mergeCell ref="CM40:CN40"/>
    <mergeCell ref="CO40:CP40"/>
    <mergeCell ref="CQ40:CR40"/>
    <mergeCell ref="CS40:CT40"/>
    <mergeCell ref="CU40:CV40"/>
    <mergeCell ref="CW40:CX40"/>
    <mergeCell ref="CA40:CB40"/>
    <mergeCell ref="CC40:CD40"/>
    <mergeCell ref="CE40:CF40"/>
    <mergeCell ref="CG40:CH40"/>
    <mergeCell ref="CI40:CJ40"/>
    <mergeCell ref="CK40:CL40"/>
    <mergeCell ref="BO40:BP40"/>
    <mergeCell ref="BQ40:BR40"/>
    <mergeCell ref="BS40:BT40"/>
    <mergeCell ref="BU40:BV40"/>
    <mergeCell ref="BW40:BX40"/>
    <mergeCell ref="BY40:BZ40"/>
    <mergeCell ref="BC40:BD40"/>
    <mergeCell ref="BE40:BF40"/>
    <mergeCell ref="BG40:BH40"/>
    <mergeCell ref="BI40:BJ40"/>
    <mergeCell ref="BK40:BL40"/>
    <mergeCell ref="BM40:BN40"/>
    <mergeCell ref="AQ40:AR40"/>
    <mergeCell ref="AS40:AT40"/>
    <mergeCell ref="AU40:AV40"/>
    <mergeCell ref="AW40:AX40"/>
    <mergeCell ref="AY40:AZ40"/>
    <mergeCell ref="BA40:BB40"/>
    <mergeCell ref="AE40:AF40"/>
    <mergeCell ref="AG40:AH40"/>
    <mergeCell ref="AI40:AJ40"/>
    <mergeCell ref="AK40:AL40"/>
    <mergeCell ref="AM40:AN40"/>
    <mergeCell ref="AO40:AP40"/>
    <mergeCell ref="S40:T40"/>
    <mergeCell ref="U40:V40"/>
    <mergeCell ref="W40:X40"/>
    <mergeCell ref="Y40:Z40"/>
    <mergeCell ref="AA40:AB40"/>
    <mergeCell ref="AC40:AD40"/>
    <mergeCell ref="CY39:CZ39"/>
    <mergeCell ref="DA39:DB39"/>
    <mergeCell ref="DC39:DD39"/>
    <mergeCell ref="DE39:DF39"/>
    <mergeCell ref="G40:H40"/>
    <mergeCell ref="I40:J40"/>
    <mergeCell ref="K40:L40"/>
    <mergeCell ref="M40:N40"/>
    <mergeCell ref="O40:P40"/>
    <mergeCell ref="Q40:R40"/>
    <mergeCell ref="CM39:CN39"/>
    <mergeCell ref="CO39:CP39"/>
    <mergeCell ref="CQ39:CR39"/>
    <mergeCell ref="CS39:CT39"/>
    <mergeCell ref="CU39:CV39"/>
    <mergeCell ref="CW39:CX39"/>
    <mergeCell ref="CA39:CB39"/>
    <mergeCell ref="CC39:CD39"/>
    <mergeCell ref="CE39:CF39"/>
    <mergeCell ref="CG39:CH39"/>
    <mergeCell ref="CI39:CJ39"/>
    <mergeCell ref="CK39:CL39"/>
    <mergeCell ref="BO39:BP39"/>
    <mergeCell ref="BQ39:BR39"/>
    <mergeCell ref="BS39:BT39"/>
    <mergeCell ref="BU39:BV39"/>
    <mergeCell ref="BW39:BX39"/>
    <mergeCell ref="BY39:BZ39"/>
    <mergeCell ref="BC39:BD39"/>
    <mergeCell ref="BE39:BF39"/>
    <mergeCell ref="BG39:BH39"/>
    <mergeCell ref="BI39:BJ39"/>
    <mergeCell ref="BK39:BL39"/>
    <mergeCell ref="BM39:BN39"/>
    <mergeCell ref="AQ39:AR39"/>
    <mergeCell ref="AS39:AT39"/>
    <mergeCell ref="AU39:AV39"/>
    <mergeCell ref="AW39:AX39"/>
    <mergeCell ref="AY39:AZ39"/>
    <mergeCell ref="BA39:BB39"/>
    <mergeCell ref="AE39:AF39"/>
    <mergeCell ref="AG39:AH39"/>
    <mergeCell ref="AI39:AJ39"/>
    <mergeCell ref="AK39:AL39"/>
    <mergeCell ref="AM39:AN39"/>
    <mergeCell ref="AO39:AP39"/>
    <mergeCell ref="S39:T39"/>
    <mergeCell ref="U39:V39"/>
    <mergeCell ref="W39:X39"/>
    <mergeCell ref="Y39:Z39"/>
    <mergeCell ref="AA39:AB39"/>
    <mergeCell ref="AC39:AD39"/>
    <mergeCell ref="CY38:CZ38"/>
    <mergeCell ref="DA38:DB38"/>
    <mergeCell ref="DC38:DD38"/>
    <mergeCell ref="DE38:DF38"/>
    <mergeCell ref="G39:H39"/>
    <mergeCell ref="I39:J39"/>
    <mergeCell ref="K39:L39"/>
    <mergeCell ref="M39:N39"/>
    <mergeCell ref="O39:P39"/>
    <mergeCell ref="Q39:R39"/>
    <mergeCell ref="CM38:CN38"/>
    <mergeCell ref="CO38:CP38"/>
    <mergeCell ref="CQ38:CR38"/>
    <mergeCell ref="CS38:CT38"/>
    <mergeCell ref="CU38:CV38"/>
    <mergeCell ref="CW38:CX38"/>
    <mergeCell ref="CA38:CB38"/>
    <mergeCell ref="CC38:CD38"/>
    <mergeCell ref="CE38:CF38"/>
    <mergeCell ref="CG38:CH38"/>
    <mergeCell ref="CI38:CJ38"/>
    <mergeCell ref="CK38:CL38"/>
    <mergeCell ref="BO38:BP38"/>
    <mergeCell ref="BQ38:BR38"/>
    <mergeCell ref="BS38:BT38"/>
    <mergeCell ref="BU38:BV38"/>
    <mergeCell ref="BW38:BX38"/>
    <mergeCell ref="BY38:BZ38"/>
    <mergeCell ref="BC38:BD38"/>
    <mergeCell ref="BE38:BF38"/>
    <mergeCell ref="BG38:BH38"/>
    <mergeCell ref="BI38:BJ38"/>
    <mergeCell ref="BK38:BL38"/>
    <mergeCell ref="BM38:BN38"/>
    <mergeCell ref="AQ38:AR38"/>
    <mergeCell ref="AS38:AT38"/>
    <mergeCell ref="AU38:AV38"/>
    <mergeCell ref="AW38:AX38"/>
    <mergeCell ref="AY38:AZ38"/>
    <mergeCell ref="BA38:BB38"/>
    <mergeCell ref="AE38:AF38"/>
    <mergeCell ref="AG38:AH38"/>
    <mergeCell ref="AI38:AJ38"/>
    <mergeCell ref="AK38:AL38"/>
    <mergeCell ref="AM38:AN38"/>
    <mergeCell ref="AO38:AP38"/>
    <mergeCell ref="S38:T38"/>
    <mergeCell ref="U38:V38"/>
    <mergeCell ref="W38:X38"/>
    <mergeCell ref="Y38:Z38"/>
    <mergeCell ref="AA38:AB38"/>
    <mergeCell ref="AC38:AD38"/>
    <mergeCell ref="CY37:CZ37"/>
    <mergeCell ref="DA37:DB37"/>
    <mergeCell ref="DC37:DD37"/>
    <mergeCell ref="DE37:DF37"/>
    <mergeCell ref="G38:H38"/>
    <mergeCell ref="I38:J38"/>
    <mergeCell ref="K38:L38"/>
    <mergeCell ref="M38:N38"/>
    <mergeCell ref="O38:P38"/>
    <mergeCell ref="Q38:R38"/>
    <mergeCell ref="CM37:CN37"/>
    <mergeCell ref="CO37:CP37"/>
    <mergeCell ref="CQ37:CR37"/>
    <mergeCell ref="CS37:CT37"/>
    <mergeCell ref="CU37:CV37"/>
    <mergeCell ref="CW37:CX37"/>
    <mergeCell ref="CA37:CB37"/>
    <mergeCell ref="CC37:CD37"/>
    <mergeCell ref="CE37:CF37"/>
    <mergeCell ref="CG37:CH37"/>
    <mergeCell ref="CI37:CJ37"/>
    <mergeCell ref="CK37:CL37"/>
    <mergeCell ref="BO37:BP37"/>
    <mergeCell ref="BQ37:BR37"/>
    <mergeCell ref="BS37:BT37"/>
    <mergeCell ref="BU37:BV37"/>
    <mergeCell ref="BW37:BX37"/>
    <mergeCell ref="BY37:BZ37"/>
    <mergeCell ref="BC37:BD37"/>
    <mergeCell ref="BE37:BF37"/>
    <mergeCell ref="BG37:BH37"/>
    <mergeCell ref="BI37:BJ37"/>
    <mergeCell ref="BK37:BL37"/>
    <mergeCell ref="BM37:BN37"/>
    <mergeCell ref="AQ37:AR37"/>
    <mergeCell ref="AS37:AT37"/>
    <mergeCell ref="AU37:AV37"/>
    <mergeCell ref="AW37:AX37"/>
    <mergeCell ref="AY37:AZ37"/>
    <mergeCell ref="BA37:BB37"/>
    <mergeCell ref="AE37:AF37"/>
    <mergeCell ref="AG37:AH37"/>
    <mergeCell ref="AI37:AJ37"/>
    <mergeCell ref="AK37:AL37"/>
    <mergeCell ref="AM37:AN37"/>
    <mergeCell ref="AO37:AP37"/>
    <mergeCell ref="S37:T37"/>
    <mergeCell ref="U37:V37"/>
    <mergeCell ref="W37:X37"/>
    <mergeCell ref="Y37:Z37"/>
    <mergeCell ref="AA37:AB37"/>
    <mergeCell ref="AC37:AD37"/>
    <mergeCell ref="CY36:CZ36"/>
    <mergeCell ref="DA36:DB36"/>
    <mergeCell ref="DC36:DD36"/>
    <mergeCell ref="DE36:DF36"/>
    <mergeCell ref="G37:H37"/>
    <mergeCell ref="I37:J37"/>
    <mergeCell ref="K37:L37"/>
    <mergeCell ref="M37:N37"/>
    <mergeCell ref="O37:P37"/>
    <mergeCell ref="Q37:R37"/>
    <mergeCell ref="CM36:CN36"/>
    <mergeCell ref="CO36:CP36"/>
    <mergeCell ref="CQ36:CR36"/>
    <mergeCell ref="CS36:CT36"/>
    <mergeCell ref="CU36:CV36"/>
    <mergeCell ref="CW36:CX36"/>
    <mergeCell ref="CA36:CB36"/>
    <mergeCell ref="CC36:CD36"/>
    <mergeCell ref="CE36:CF36"/>
    <mergeCell ref="CG36:CH36"/>
    <mergeCell ref="CI36:CJ36"/>
    <mergeCell ref="CK36:CL36"/>
    <mergeCell ref="BO36:BP36"/>
    <mergeCell ref="BQ36:BR36"/>
    <mergeCell ref="BS36:BT36"/>
    <mergeCell ref="BU36:BV36"/>
    <mergeCell ref="BW36:BX36"/>
    <mergeCell ref="BY36:BZ36"/>
    <mergeCell ref="BC36:BD36"/>
    <mergeCell ref="BE36:BF36"/>
    <mergeCell ref="BG36:BH36"/>
    <mergeCell ref="BI36:BJ36"/>
    <mergeCell ref="BK36:BL36"/>
    <mergeCell ref="BM36:BN36"/>
    <mergeCell ref="AQ36:AR36"/>
    <mergeCell ref="AS36:AT36"/>
    <mergeCell ref="AU36:AV36"/>
    <mergeCell ref="AW36:AX36"/>
    <mergeCell ref="AY36:AZ36"/>
    <mergeCell ref="BA36:BB36"/>
    <mergeCell ref="AE36:AF36"/>
    <mergeCell ref="AG36:AH36"/>
    <mergeCell ref="AI36:AJ36"/>
    <mergeCell ref="AK36:AL36"/>
    <mergeCell ref="AM36:AN36"/>
    <mergeCell ref="AO36:AP36"/>
    <mergeCell ref="S36:T36"/>
    <mergeCell ref="U36:V36"/>
    <mergeCell ref="W36:X36"/>
    <mergeCell ref="Y36:Z36"/>
    <mergeCell ref="AA36:AB36"/>
    <mergeCell ref="AC36:AD36"/>
    <mergeCell ref="CY35:CZ35"/>
    <mergeCell ref="DA35:DB35"/>
    <mergeCell ref="DC35:DD35"/>
    <mergeCell ref="DE35:DF35"/>
    <mergeCell ref="G36:H36"/>
    <mergeCell ref="I36:J36"/>
    <mergeCell ref="K36:L36"/>
    <mergeCell ref="M36:N36"/>
    <mergeCell ref="O36:P36"/>
    <mergeCell ref="Q36:R36"/>
    <mergeCell ref="CM35:CN35"/>
    <mergeCell ref="CO35:CP35"/>
    <mergeCell ref="CQ35:CR35"/>
    <mergeCell ref="CS35:CT35"/>
    <mergeCell ref="CU35:CV35"/>
    <mergeCell ref="CW35:CX35"/>
    <mergeCell ref="CA35:CB35"/>
    <mergeCell ref="CC35:CD35"/>
    <mergeCell ref="CE35:CF35"/>
    <mergeCell ref="CG35:CH35"/>
    <mergeCell ref="CI35:CJ35"/>
    <mergeCell ref="CK35:CL35"/>
    <mergeCell ref="BO35:BP35"/>
    <mergeCell ref="BQ35:BR35"/>
    <mergeCell ref="BS35:BT35"/>
    <mergeCell ref="BU35:BV35"/>
    <mergeCell ref="BW35:BX35"/>
    <mergeCell ref="BY35:BZ35"/>
    <mergeCell ref="BC35:BD35"/>
    <mergeCell ref="BE35:BF35"/>
    <mergeCell ref="BG35:BH35"/>
    <mergeCell ref="BI35:BJ35"/>
    <mergeCell ref="BK35:BL35"/>
    <mergeCell ref="BM35:BN35"/>
    <mergeCell ref="AQ35:AR35"/>
    <mergeCell ref="AS35:AT35"/>
    <mergeCell ref="AU35:AV35"/>
    <mergeCell ref="AW35:AX35"/>
    <mergeCell ref="AY35:AZ35"/>
    <mergeCell ref="BA35:BB35"/>
    <mergeCell ref="AE35:AF35"/>
    <mergeCell ref="AG35:AH35"/>
    <mergeCell ref="AI35:AJ35"/>
    <mergeCell ref="AK35:AL35"/>
    <mergeCell ref="AM35:AN35"/>
    <mergeCell ref="AO35:AP35"/>
    <mergeCell ref="S35:T35"/>
    <mergeCell ref="U35:V35"/>
    <mergeCell ref="W35:X35"/>
    <mergeCell ref="Y35:Z35"/>
    <mergeCell ref="AA35:AB35"/>
    <mergeCell ref="AC35:AD35"/>
    <mergeCell ref="CY34:CZ34"/>
    <mergeCell ref="DA34:DB34"/>
    <mergeCell ref="DC34:DD34"/>
    <mergeCell ref="DE34:DF34"/>
    <mergeCell ref="G35:H35"/>
    <mergeCell ref="I35:J35"/>
    <mergeCell ref="K35:L35"/>
    <mergeCell ref="M35:N35"/>
    <mergeCell ref="O35:P35"/>
    <mergeCell ref="Q35:R35"/>
    <mergeCell ref="CM34:CN34"/>
    <mergeCell ref="CO34:CP34"/>
    <mergeCell ref="CQ34:CR34"/>
    <mergeCell ref="CS34:CT34"/>
    <mergeCell ref="CU34:CV34"/>
    <mergeCell ref="CW34:CX34"/>
    <mergeCell ref="CA34:CB34"/>
    <mergeCell ref="CC34:CD34"/>
    <mergeCell ref="CE34:CF34"/>
    <mergeCell ref="CG34:CH34"/>
    <mergeCell ref="CI34:CJ34"/>
    <mergeCell ref="CK34:CL34"/>
    <mergeCell ref="BO34:BP34"/>
    <mergeCell ref="BQ34:BR34"/>
    <mergeCell ref="BS34:BT34"/>
    <mergeCell ref="BU34:BV34"/>
    <mergeCell ref="BW34:BX34"/>
    <mergeCell ref="BY34:BZ34"/>
    <mergeCell ref="BC34:BD34"/>
    <mergeCell ref="BE34:BF34"/>
    <mergeCell ref="BG34:BH34"/>
    <mergeCell ref="BI34:BJ34"/>
    <mergeCell ref="BK34:BL34"/>
    <mergeCell ref="BM34:BN34"/>
    <mergeCell ref="AQ34:AR34"/>
    <mergeCell ref="AS34:AT34"/>
    <mergeCell ref="AU34:AV34"/>
    <mergeCell ref="AW34:AX34"/>
    <mergeCell ref="AY34:AZ34"/>
    <mergeCell ref="BA34:BB34"/>
    <mergeCell ref="AE34:AF34"/>
    <mergeCell ref="AG34:AH34"/>
    <mergeCell ref="AI34:AJ34"/>
    <mergeCell ref="AK34:AL34"/>
    <mergeCell ref="AM34:AN34"/>
    <mergeCell ref="AO34:AP34"/>
    <mergeCell ref="S34:T34"/>
    <mergeCell ref="U34:V34"/>
    <mergeCell ref="W34:X34"/>
    <mergeCell ref="Y34:Z34"/>
    <mergeCell ref="AA34:AB34"/>
    <mergeCell ref="AC34:AD34"/>
    <mergeCell ref="CY33:CZ33"/>
    <mergeCell ref="DA33:DB33"/>
    <mergeCell ref="DC33:DD33"/>
    <mergeCell ref="DE33:DF33"/>
    <mergeCell ref="G34:H34"/>
    <mergeCell ref="I34:J34"/>
    <mergeCell ref="K34:L34"/>
    <mergeCell ref="M34:N34"/>
    <mergeCell ref="O34:P34"/>
    <mergeCell ref="Q34:R34"/>
    <mergeCell ref="CM33:CN33"/>
    <mergeCell ref="CO33:CP33"/>
    <mergeCell ref="CQ33:CR33"/>
    <mergeCell ref="CS33:CT33"/>
    <mergeCell ref="CU33:CV33"/>
    <mergeCell ref="CW33:CX33"/>
    <mergeCell ref="CA33:CB33"/>
    <mergeCell ref="CC33:CD33"/>
    <mergeCell ref="CE33:CF33"/>
    <mergeCell ref="CG33:CH33"/>
    <mergeCell ref="CI33:CJ33"/>
    <mergeCell ref="CK33:CL33"/>
    <mergeCell ref="BO33:BP33"/>
    <mergeCell ref="BQ33:BR33"/>
    <mergeCell ref="BS33:BT33"/>
    <mergeCell ref="BU33:BV33"/>
    <mergeCell ref="BW33:BX33"/>
    <mergeCell ref="BY33:BZ33"/>
    <mergeCell ref="BC33:BD33"/>
    <mergeCell ref="BE33:BF33"/>
    <mergeCell ref="BG33:BH33"/>
    <mergeCell ref="BI33:BJ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AE33:AF33"/>
    <mergeCell ref="AG33:AH33"/>
    <mergeCell ref="AI33:AJ33"/>
    <mergeCell ref="AK33:AL33"/>
    <mergeCell ref="AM33:AN33"/>
    <mergeCell ref="AO33:AP33"/>
    <mergeCell ref="S33:T33"/>
    <mergeCell ref="U33:V33"/>
    <mergeCell ref="W33:X33"/>
    <mergeCell ref="Y33:Z33"/>
    <mergeCell ref="AA33:AB33"/>
    <mergeCell ref="AC33:AD33"/>
    <mergeCell ref="CY32:CZ32"/>
    <mergeCell ref="DA32:DB32"/>
    <mergeCell ref="DC32:DD32"/>
    <mergeCell ref="DE32:DF32"/>
    <mergeCell ref="G33:H33"/>
    <mergeCell ref="I33:J33"/>
    <mergeCell ref="K33:L33"/>
    <mergeCell ref="M33:N33"/>
    <mergeCell ref="O33:P33"/>
    <mergeCell ref="Q33:R33"/>
    <mergeCell ref="CM32:CN32"/>
    <mergeCell ref="CO32:CP32"/>
    <mergeCell ref="CQ32:CR32"/>
    <mergeCell ref="CS32:CT32"/>
    <mergeCell ref="CU32:CV32"/>
    <mergeCell ref="CW32:CX32"/>
    <mergeCell ref="CA32:CB32"/>
    <mergeCell ref="CC32:CD32"/>
    <mergeCell ref="CE32:CF32"/>
    <mergeCell ref="CG32:CH32"/>
    <mergeCell ref="CI32:CJ32"/>
    <mergeCell ref="CK32:CL32"/>
    <mergeCell ref="BO32:BP32"/>
    <mergeCell ref="BQ32:BR32"/>
    <mergeCell ref="BS32:BT32"/>
    <mergeCell ref="BU32:BV32"/>
    <mergeCell ref="BW32:BX32"/>
    <mergeCell ref="BY32:BZ32"/>
    <mergeCell ref="BC32:BD32"/>
    <mergeCell ref="BE32:BF32"/>
    <mergeCell ref="BG32:BH32"/>
    <mergeCell ref="BI32:BJ32"/>
    <mergeCell ref="BK32:BL32"/>
    <mergeCell ref="BM32:BN32"/>
    <mergeCell ref="AQ32:AR32"/>
    <mergeCell ref="AS32:AT32"/>
    <mergeCell ref="AU32:AV32"/>
    <mergeCell ref="AW32:AX32"/>
    <mergeCell ref="AY32:AZ32"/>
    <mergeCell ref="BA32:BB32"/>
    <mergeCell ref="AE32:AF32"/>
    <mergeCell ref="AG32:AH32"/>
    <mergeCell ref="AI32:AJ32"/>
    <mergeCell ref="AK32:AL32"/>
    <mergeCell ref="AM32:AN32"/>
    <mergeCell ref="AO32:AP32"/>
    <mergeCell ref="S32:T32"/>
    <mergeCell ref="U32:V32"/>
    <mergeCell ref="W32:X32"/>
    <mergeCell ref="Y32:Z32"/>
    <mergeCell ref="AA32:AB32"/>
    <mergeCell ref="AC32:AD32"/>
    <mergeCell ref="CY31:CZ31"/>
    <mergeCell ref="DA31:DB31"/>
    <mergeCell ref="DC31:DD31"/>
    <mergeCell ref="DE31:DF31"/>
    <mergeCell ref="G32:H32"/>
    <mergeCell ref="I32:J32"/>
    <mergeCell ref="K32:L32"/>
    <mergeCell ref="M32:N32"/>
    <mergeCell ref="O32:P32"/>
    <mergeCell ref="Q32:R32"/>
    <mergeCell ref="CM31:CN31"/>
    <mergeCell ref="CO31:CP31"/>
    <mergeCell ref="CQ31:CR31"/>
    <mergeCell ref="CS31:CT31"/>
    <mergeCell ref="CU31:CV31"/>
    <mergeCell ref="CW31:CX31"/>
    <mergeCell ref="CA31:CB31"/>
    <mergeCell ref="CC31:CD31"/>
    <mergeCell ref="CE31:CF31"/>
    <mergeCell ref="CG31:CH31"/>
    <mergeCell ref="CI31:CJ31"/>
    <mergeCell ref="CK31:CL31"/>
    <mergeCell ref="BO31:BP31"/>
    <mergeCell ref="BQ31:BR31"/>
    <mergeCell ref="BS31:BT31"/>
    <mergeCell ref="BU31:BV31"/>
    <mergeCell ref="BW31:BX31"/>
    <mergeCell ref="BY31:BZ31"/>
    <mergeCell ref="BC31:BD31"/>
    <mergeCell ref="BE31:BF31"/>
    <mergeCell ref="BG31:BH31"/>
    <mergeCell ref="BI31:BJ31"/>
    <mergeCell ref="BK31:BL31"/>
    <mergeCell ref="BM31:BN31"/>
    <mergeCell ref="AQ31:AR31"/>
    <mergeCell ref="AS31:AT31"/>
    <mergeCell ref="AU31:AV31"/>
    <mergeCell ref="AW31:AX31"/>
    <mergeCell ref="AY31:AZ31"/>
    <mergeCell ref="BA31:BB31"/>
    <mergeCell ref="AE31:AF31"/>
    <mergeCell ref="AG31:AH31"/>
    <mergeCell ref="AI31:AJ31"/>
    <mergeCell ref="AK31:AL31"/>
    <mergeCell ref="AM31:AN31"/>
    <mergeCell ref="AO31:AP31"/>
    <mergeCell ref="S31:T31"/>
    <mergeCell ref="U31:V31"/>
    <mergeCell ref="W31:X31"/>
    <mergeCell ref="Y31:Z31"/>
    <mergeCell ref="AA31:AB31"/>
    <mergeCell ref="AC31:AD31"/>
    <mergeCell ref="CY30:CZ30"/>
    <mergeCell ref="DA30:DB30"/>
    <mergeCell ref="DC30:DD30"/>
    <mergeCell ref="DE30:DF30"/>
    <mergeCell ref="G31:H31"/>
    <mergeCell ref="I31:J31"/>
    <mergeCell ref="K31:L31"/>
    <mergeCell ref="M31:N31"/>
    <mergeCell ref="O31:P31"/>
    <mergeCell ref="Q31:R31"/>
    <mergeCell ref="CM30:CN30"/>
    <mergeCell ref="CO30:CP30"/>
    <mergeCell ref="CQ30:CR30"/>
    <mergeCell ref="CS30:CT30"/>
    <mergeCell ref="CU30:CV30"/>
    <mergeCell ref="CW30:CX30"/>
    <mergeCell ref="CA30:CB30"/>
    <mergeCell ref="CC30:CD30"/>
    <mergeCell ref="CE30:CF30"/>
    <mergeCell ref="CG30:CH30"/>
    <mergeCell ref="CI30:CJ30"/>
    <mergeCell ref="CK30:CL30"/>
    <mergeCell ref="BO30:BP30"/>
    <mergeCell ref="BQ30:BR30"/>
    <mergeCell ref="BS30:BT30"/>
    <mergeCell ref="BU30:BV30"/>
    <mergeCell ref="BW30:BX30"/>
    <mergeCell ref="BY30:BZ30"/>
    <mergeCell ref="BC30:BD30"/>
    <mergeCell ref="BE30:BF30"/>
    <mergeCell ref="BG30:BH30"/>
    <mergeCell ref="BI30:BJ30"/>
    <mergeCell ref="BK30:BL30"/>
    <mergeCell ref="BM30:BN30"/>
    <mergeCell ref="AQ30:AR30"/>
    <mergeCell ref="AS30:AT30"/>
    <mergeCell ref="AU30:AV30"/>
    <mergeCell ref="AW30:AX30"/>
    <mergeCell ref="AY30:AZ30"/>
    <mergeCell ref="BA30:BB30"/>
    <mergeCell ref="AE30:AF30"/>
    <mergeCell ref="AG30:AH30"/>
    <mergeCell ref="AI30:AJ30"/>
    <mergeCell ref="AK30:AL30"/>
    <mergeCell ref="AM30:AN30"/>
    <mergeCell ref="AO30:AP30"/>
    <mergeCell ref="S30:T30"/>
    <mergeCell ref="U30:V30"/>
    <mergeCell ref="W30:X30"/>
    <mergeCell ref="Y30:Z30"/>
    <mergeCell ref="AA30:AB30"/>
    <mergeCell ref="AC30:AD30"/>
    <mergeCell ref="CY29:CZ29"/>
    <mergeCell ref="DA29:DB29"/>
    <mergeCell ref="DC29:DD29"/>
    <mergeCell ref="DE29:DF29"/>
    <mergeCell ref="G30:H30"/>
    <mergeCell ref="I30:J30"/>
    <mergeCell ref="K30:L30"/>
    <mergeCell ref="M30:N30"/>
    <mergeCell ref="O30:P30"/>
    <mergeCell ref="Q30:R30"/>
    <mergeCell ref="CM29:CN29"/>
    <mergeCell ref="CO29:CP29"/>
    <mergeCell ref="CQ29:CR29"/>
    <mergeCell ref="CS29:CT29"/>
    <mergeCell ref="CU29:CV29"/>
    <mergeCell ref="CW29:CX29"/>
    <mergeCell ref="CA29:CB29"/>
    <mergeCell ref="CC29:CD29"/>
    <mergeCell ref="CE29:CF29"/>
    <mergeCell ref="CG29:CH29"/>
    <mergeCell ref="CI29:CJ29"/>
    <mergeCell ref="CK29:CL29"/>
    <mergeCell ref="BO29:BP29"/>
    <mergeCell ref="BQ29:BR29"/>
    <mergeCell ref="BS29:BT29"/>
    <mergeCell ref="BU29:BV29"/>
    <mergeCell ref="BW29:BX29"/>
    <mergeCell ref="BY29:BZ29"/>
    <mergeCell ref="BC29:BD29"/>
    <mergeCell ref="BE29:BF29"/>
    <mergeCell ref="BG29:BH29"/>
    <mergeCell ref="BI29:BJ29"/>
    <mergeCell ref="BK29:BL29"/>
    <mergeCell ref="BM29:BN29"/>
    <mergeCell ref="AQ29:AR29"/>
    <mergeCell ref="AS29:AT29"/>
    <mergeCell ref="AU29:AV29"/>
    <mergeCell ref="AW29:AX29"/>
    <mergeCell ref="AY29:AZ29"/>
    <mergeCell ref="BA29:BB29"/>
    <mergeCell ref="AE29:AF29"/>
    <mergeCell ref="AG29:AH29"/>
    <mergeCell ref="AI29:AJ29"/>
    <mergeCell ref="AK29:AL29"/>
    <mergeCell ref="AM29:AN29"/>
    <mergeCell ref="AO29:AP29"/>
    <mergeCell ref="S29:T29"/>
    <mergeCell ref="U29:V29"/>
    <mergeCell ref="W29:X29"/>
    <mergeCell ref="Y29:Z29"/>
    <mergeCell ref="AA29:AB29"/>
    <mergeCell ref="AC29:AD29"/>
    <mergeCell ref="CY28:CZ28"/>
    <mergeCell ref="DA28:DB28"/>
    <mergeCell ref="DC28:DD28"/>
    <mergeCell ref="DE28:DF28"/>
    <mergeCell ref="G29:H29"/>
    <mergeCell ref="I29:J29"/>
    <mergeCell ref="K29:L29"/>
    <mergeCell ref="M29:N29"/>
    <mergeCell ref="O29:P29"/>
    <mergeCell ref="Q29:R29"/>
    <mergeCell ref="CM28:CN28"/>
    <mergeCell ref="CO28:CP28"/>
    <mergeCell ref="CQ28:CR28"/>
    <mergeCell ref="CS28:CT28"/>
    <mergeCell ref="CU28:CV28"/>
    <mergeCell ref="CW28:CX28"/>
    <mergeCell ref="CA28:CB28"/>
    <mergeCell ref="CC28:CD28"/>
    <mergeCell ref="CE28:CF28"/>
    <mergeCell ref="CG28:CH28"/>
    <mergeCell ref="CI28:CJ28"/>
    <mergeCell ref="CK28:CL28"/>
    <mergeCell ref="BO28:BP28"/>
    <mergeCell ref="BQ28:BR28"/>
    <mergeCell ref="BS28:BT28"/>
    <mergeCell ref="BU28:BV28"/>
    <mergeCell ref="BW28:BX28"/>
    <mergeCell ref="BY28:BZ28"/>
    <mergeCell ref="BC28:BD28"/>
    <mergeCell ref="BE28:BF28"/>
    <mergeCell ref="BG28:BH28"/>
    <mergeCell ref="BI28:BJ28"/>
    <mergeCell ref="BK28:BL28"/>
    <mergeCell ref="BM28:BN28"/>
    <mergeCell ref="AQ28:AR28"/>
    <mergeCell ref="AS28:AT28"/>
    <mergeCell ref="AU28:AV28"/>
    <mergeCell ref="AW28:AX28"/>
    <mergeCell ref="AY28:AZ28"/>
    <mergeCell ref="BA28:BB28"/>
    <mergeCell ref="AE28:AF28"/>
    <mergeCell ref="AG28:AH28"/>
    <mergeCell ref="AI28:AJ28"/>
    <mergeCell ref="AK28:AL28"/>
    <mergeCell ref="AM28:AN28"/>
    <mergeCell ref="AO28:AP28"/>
    <mergeCell ref="S28:T28"/>
    <mergeCell ref="U28:V28"/>
    <mergeCell ref="W28:X28"/>
    <mergeCell ref="Y28:Z28"/>
    <mergeCell ref="AA28:AB28"/>
    <mergeCell ref="AC28:AD28"/>
    <mergeCell ref="CY27:CZ27"/>
    <mergeCell ref="DA27:DB27"/>
    <mergeCell ref="DC27:DD27"/>
    <mergeCell ref="DE27:DF27"/>
    <mergeCell ref="G28:H28"/>
    <mergeCell ref="I28:J28"/>
    <mergeCell ref="K28:L28"/>
    <mergeCell ref="M28:N28"/>
    <mergeCell ref="O28:P28"/>
    <mergeCell ref="Q28:R28"/>
    <mergeCell ref="CM27:CN27"/>
    <mergeCell ref="CO27:CP27"/>
    <mergeCell ref="CQ27:CR27"/>
    <mergeCell ref="CS27:CT27"/>
    <mergeCell ref="CU27:CV27"/>
    <mergeCell ref="CW27:CX27"/>
    <mergeCell ref="CA27:CB27"/>
    <mergeCell ref="CC27:CD27"/>
    <mergeCell ref="CE27:CF27"/>
    <mergeCell ref="CG27:CH27"/>
    <mergeCell ref="CI27:CJ27"/>
    <mergeCell ref="CK27:CL27"/>
    <mergeCell ref="BO27:BP27"/>
    <mergeCell ref="BQ27:BR27"/>
    <mergeCell ref="BS27:BT27"/>
    <mergeCell ref="BU27:BV27"/>
    <mergeCell ref="BW27:BX27"/>
    <mergeCell ref="BY27:BZ27"/>
    <mergeCell ref="BC27:BD27"/>
    <mergeCell ref="BE27:BF27"/>
    <mergeCell ref="BG27:BH27"/>
    <mergeCell ref="BI27:BJ27"/>
    <mergeCell ref="BK27:BL27"/>
    <mergeCell ref="BM27:BN27"/>
    <mergeCell ref="AQ27:AR27"/>
    <mergeCell ref="AS27:AT27"/>
    <mergeCell ref="AU27:AV27"/>
    <mergeCell ref="AW27:AX27"/>
    <mergeCell ref="AY27:AZ27"/>
    <mergeCell ref="BA27:BB27"/>
    <mergeCell ref="AE27:AF27"/>
    <mergeCell ref="AG27:AH27"/>
    <mergeCell ref="AI27:AJ27"/>
    <mergeCell ref="AK27:AL27"/>
    <mergeCell ref="AM27:AN27"/>
    <mergeCell ref="AO27:AP27"/>
    <mergeCell ref="S27:T27"/>
    <mergeCell ref="U27:V27"/>
    <mergeCell ref="W27:X27"/>
    <mergeCell ref="Y27:Z27"/>
    <mergeCell ref="AA27:AB27"/>
    <mergeCell ref="AC27:AD27"/>
    <mergeCell ref="CY26:CZ26"/>
    <mergeCell ref="DA26:DB26"/>
    <mergeCell ref="DC26:DD26"/>
    <mergeCell ref="DE26:DF26"/>
    <mergeCell ref="G27:H27"/>
    <mergeCell ref="I27:J27"/>
    <mergeCell ref="K27:L27"/>
    <mergeCell ref="M27:N27"/>
    <mergeCell ref="O27:P27"/>
    <mergeCell ref="Q27:R27"/>
    <mergeCell ref="CM26:CN26"/>
    <mergeCell ref="CO26:CP26"/>
    <mergeCell ref="CQ26:CR26"/>
    <mergeCell ref="CS26:CT26"/>
    <mergeCell ref="CU26:CV26"/>
    <mergeCell ref="CW26:CX26"/>
    <mergeCell ref="CA26:CB26"/>
    <mergeCell ref="CC26:CD26"/>
    <mergeCell ref="CE26:CF26"/>
    <mergeCell ref="CG26:CH26"/>
    <mergeCell ref="CI26:CJ26"/>
    <mergeCell ref="CK26:CL26"/>
    <mergeCell ref="BO26:BP26"/>
    <mergeCell ref="BQ26:BR26"/>
    <mergeCell ref="BS26:BT26"/>
    <mergeCell ref="BU26:BV26"/>
    <mergeCell ref="BW26:BX26"/>
    <mergeCell ref="BY26:BZ26"/>
    <mergeCell ref="BC26:BD26"/>
    <mergeCell ref="BE26:BF26"/>
    <mergeCell ref="BG26:BH26"/>
    <mergeCell ref="BI26:BJ26"/>
    <mergeCell ref="BK26:BL26"/>
    <mergeCell ref="BM26:BN26"/>
    <mergeCell ref="AQ26:AR26"/>
    <mergeCell ref="AS26:AT26"/>
    <mergeCell ref="AU26:AV26"/>
    <mergeCell ref="AW26:AX26"/>
    <mergeCell ref="AY26:AZ26"/>
    <mergeCell ref="BA26:BB26"/>
    <mergeCell ref="AE26:AF26"/>
    <mergeCell ref="AG26:AH26"/>
    <mergeCell ref="AI26:AJ26"/>
    <mergeCell ref="AK26:AL26"/>
    <mergeCell ref="AM26:AN26"/>
    <mergeCell ref="AO26:AP26"/>
    <mergeCell ref="S26:T26"/>
    <mergeCell ref="U26:V26"/>
    <mergeCell ref="W26:X26"/>
    <mergeCell ref="Y26:Z26"/>
    <mergeCell ref="AA26:AB26"/>
    <mergeCell ref="AC26:AD26"/>
    <mergeCell ref="CY25:CZ25"/>
    <mergeCell ref="DA25:DB25"/>
    <mergeCell ref="DC25:DD25"/>
    <mergeCell ref="DE25:DF25"/>
    <mergeCell ref="G26:H26"/>
    <mergeCell ref="I26:J26"/>
    <mergeCell ref="K26:L26"/>
    <mergeCell ref="M26:N26"/>
    <mergeCell ref="O26:P26"/>
    <mergeCell ref="Q26:R26"/>
    <mergeCell ref="CM25:CN25"/>
    <mergeCell ref="CO25:CP25"/>
    <mergeCell ref="CQ25:CR25"/>
    <mergeCell ref="CS25:CT25"/>
    <mergeCell ref="CU25:CV25"/>
    <mergeCell ref="CW25:CX25"/>
    <mergeCell ref="CA25:CB25"/>
    <mergeCell ref="CC25:CD25"/>
    <mergeCell ref="CE25:CF25"/>
    <mergeCell ref="CG25:CH25"/>
    <mergeCell ref="CI25:CJ25"/>
    <mergeCell ref="CK25:CL25"/>
    <mergeCell ref="BO25:BP25"/>
    <mergeCell ref="BQ25:BR25"/>
    <mergeCell ref="BS25:BT25"/>
    <mergeCell ref="BU25:BV25"/>
    <mergeCell ref="BW25:BX25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AE25:AF25"/>
    <mergeCell ref="AG25:AH25"/>
    <mergeCell ref="AI25:AJ25"/>
    <mergeCell ref="AK25:AL25"/>
    <mergeCell ref="AM25:AN25"/>
    <mergeCell ref="AO25:AP25"/>
    <mergeCell ref="S25:T25"/>
    <mergeCell ref="U25:V25"/>
    <mergeCell ref="W25:X25"/>
    <mergeCell ref="Y25:Z25"/>
    <mergeCell ref="AA25:AB25"/>
    <mergeCell ref="AC25:AD25"/>
    <mergeCell ref="CY24:CZ24"/>
    <mergeCell ref="DA24:DB24"/>
    <mergeCell ref="DC24:DD24"/>
    <mergeCell ref="DE24:DF24"/>
    <mergeCell ref="G25:H25"/>
    <mergeCell ref="I25:J25"/>
    <mergeCell ref="K25:L25"/>
    <mergeCell ref="M25:N25"/>
    <mergeCell ref="O25:P25"/>
    <mergeCell ref="Q25:R25"/>
    <mergeCell ref="CM24:CN24"/>
    <mergeCell ref="CO24:CP24"/>
    <mergeCell ref="CQ24:CR24"/>
    <mergeCell ref="CS24:CT24"/>
    <mergeCell ref="CU24:CV24"/>
    <mergeCell ref="CW24:CX24"/>
    <mergeCell ref="CA24:CB24"/>
    <mergeCell ref="CC24:CD24"/>
    <mergeCell ref="CE24:CF24"/>
    <mergeCell ref="CG24:CH24"/>
    <mergeCell ref="CI24:CJ24"/>
    <mergeCell ref="CK24:CL24"/>
    <mergeCell ref="BO24:BP24"/>
    <mergeCell ref="BQ24:BR24"/>
    <mergeCell ref="BS24:BT24"/>
    <mergeCell ref="BU24:BV24"/>
    <mergeCell ref="BW24:BX24"/>
    <mergeCell ref="BY24:BZ24"/>
    <mergeCell ref="BC24:BD24"/>
    <mergeCell ref="BE24:BF24"/>
    <mergeCell ref="BG24:BH24"/>
    <mergeCell ref="BI24:BJ24"/>
    <mergeCell ref="BK24:BL24"/>
    <mergeCell ref="BM24:BN24"/>
    <mergeCell ref="AQ24:AR24"/>
    <mergeCell ref="AS24:AT24"/>
    <mergeCell ref="AU24:AV24"/>
    <mergeCell ref="AW24:AX24"/>
    <mergeCell ref="AY24:AZ24"/>
    <mergeCell ref="BA24:BB24"/>
    <mergeCell ref="AE24:AF24"/>
    <mergeCell ref="AG24:AH24"/>
    <mergeCell ref="AI24:AJ24"/>
    <mergeCell ref="AK24:AL24"/>
    <mergeCell ref="AM24:AN24"/>
    <mergeCell ref="AO24:AP24"/>
    <mergeCell ref="S24:T24"/>
    <mergeCell ref="U24:V24"/>
    <mergeCell ref="W24:X24"/>
    <mergeCell ref="Y24:Z24"/>
    <mergeCell ref="AA24:AB24"/>
    <mergeCell ref="AC24:AD24"/>
    <mergeCell ref="CY23:CZ23"/>
    <mergeCell ref="DA23:DB23"/>
    <mergeCell ref="DC23:DD23"/>
    <mergeCell ref="DE23:DF23"/>
    <mergeCell ref="G24:H24"/>
    <mergeCell ref="I24:J24"/>
    <mergeCell ref="K24:L24"/>
    <mergeCell ref="M24:N24"/>
    <mergeCell ref="O24:P24"/>
    <mergeCell ref="Q24:R24"/>
    <mergeCell ref="CM23:CN23"/>
    <mergeCell ref="CO23:CP23"/>
    <mergeCell ref="CQ23:CR23"/>
    <mergeCell ref="CS23:CT23"/>
    <mergeCell ref="CU23:CV23"/>
    <mergeCell ref="CW23:CX23"/>
    <mergeCell ref="CA23:CB23"/>
    <mergeCell ref="CC23:CD23"/>
    <mergeCell ref="CE23:CF23"/>
    <mergeCell ref="CG23:CH23"/>
    <mergeCell ref="CI23:CJ23"/>
    <mergeCell ref="CK23:CL23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E23:AF23"/>
    <mergeCell ref="AG23:AH23"/>
    <mergeCell ref="AI23:AJ23"/>
    <mergeCell ref="AK23:AL23"/>
    <mergeCell ref="AM23:AN23"/>
    <mergeCell ref="AO23:AP23"/>
    <mergeCell ref="S23:T23"/>
    <mergeCell ref="U23:V23"/>
    <mergeCell ref="W23:X23"/>
    <mergeCell ref="Y23:Z23"/>
    <mergeCell ref="AA23:AB23"/>
    <mergeCell ref="AC23:AD23"/>
    <mergeCell ref="CY22:CZ22"/>
    <mergeCell ref="DA22:DB22"/>
    <mergeCell ref="DC22:DD22"/>
    <mergeCell ref="DE22:DF22"/>
    <mergeCell ref="G23:H23"/>
    <mergeCell ref="I23:J23"/>
    <mergeCell ref="K23:L23"/>
    <mergeCell ref="M23:N23"/>
    <mergeCell ref="O23:P23"/>
    <mergeCell ref="Q23:R23"/>
    <mergeCell ref="CM22:CN22"/>
    <mergeCell ref="CO22:CP22"/>
    <mergeCell ref="CQ22:CR22"/>
    <mergeCell ref="CS22:CT22"/>
    <mergeCell ref="CU22:CV22"/>
    <mergeCell ref="CW22:CX22"/>
    <mergeCell ref="CA22:CB22"/>
    <mergeCell ref="CC22:CD22"/>
    <mergeCell ref="CE22:CF22"/>
    <mergeCell ref="CG22:CH22"/>
    <mergeCell ref="CI22:CJ22"/>
    <mergeCell ref="CK22:CL22"/>
    <mergeCell ref="BO22:BP22"/>
    <mergeCell ref="BQ22:BR22"/>
    <mergeCell ref="BS22:BT22"/>
    <mergeCell ref="BU22:BV22"/>
    <mergeCell ref="BW22:BX22"/>
    <mergeCell ref="BY22:BZ22"/>
    <mergeCell ref="BC22:BD22"/>
    <mergeCell ref="BE22:BF22"/>
    <mergeCell ref="BG22:BH22"/>
    <mergeCell ref="BI22:BJ22"/>
    <mergeCell ref="BK22:BL22"/>
    <mergeCell ref="BM22:BN22"/>
    <mergeCell ref="AQ22:AR22"/>
    <mergeCell ref="AS22:AT22"/>
    <mergeCell ref="AU22:AV22"/>
    <mergeCell ref="AW22:AX22"/>
    <mergeCell ref="AY22:AZ22"/>
    <mergeCell ref="BA22:BB22"/>
    <mergeCell ref="AE22:AF22"/>
    <mergeCell ref="AG22:AH22"/>
    <mergeCell ref="AI22:AJ22"/>
    <mergeCell ref="AK22:AL22"/>
    <mergeCell ref="AM22:AN22"/>
    <mergeCell ref="AO22:AP22"/>
    <mergeCell ref="S22:T22"/>
    <mergeCell ref="U22:V22"/>
    <mergeCell ref="W22:X22"/>
    <mergeCell ref="Y22:Z22"/>
    <mergeCell ref="AA22:AB22"/>
    <mergeCell ref="AC22:AD22"/>
    <mergeCell ref="CY21:CZ21"/>
    <mergeCell ref="DA21:DB21"/>
    <mergeCell ref="DC21:DD21"/>
    <mergeCell ref="DE21:DF21"/>
    <mergeCell ref="G22:H22"/>
    <mergeCell ref="I22:J22"/>
    <mergeCell ref="K22:L22"/>
    <mergeCell ref="M22:N22"/>
    <mergeCell ref="O22:P22"/>
    <mergeCell ref="Q22:R22"/>
    <mergeCell ref="CM21:CN21"/>
    <mergeCell ref="CO21:CP21"/>
    <mergeCell ref="CQ21:CR21"/>
    <mergeCell ref="CS21:CT21"/>
    <mergeCell ref="CU21:CV21"/>
    <mergeCell ref="CW21:CX21"/>
    <mergeCell ref="CA21:CB21"/>
    <mergeCell ref="CC21:CD21"/>
    <mergeCell ref="CE21:CF21"/>
    <mergeCell ref="CG21:CH21"/>
    <mergeCell ref="CI21:CJ21"/>
    <mergeCell ref="CK21:CL21"/>
    <mergeCell ref="BO21:BP21"/>
    <mergeCell ref="BQ21:BR21"/>
    <mergeCell ref="BS21:BT21"/>
    <mergeCell ref="BU21:BV21"/>
    <mergeCell ref="BW21:BX21"/>
    <mergeCell ref="BY21:BZ21"/>
    <mergeCell ref="BC21:BD21"/>
    <mergeCell ref="BE21:BF21"/>
    <mergeCell ref="BG21:BH21"/>
    <mergeCell ref="BI21:BJ21"/>
    <mergeCell ref="BK21:BL21"/>
    <mergeCell ref="BM21:BN21"/>
    <mergeCell ref="AQ21:AR21"/>
    <mergeCell ref="AS21:AT21"/>
    <mergeCell ref="AU21:AV21"/>
    <mergeCell ref="AW21:AX21"/>
    <mergeCell ref="AY21:AZ21"/>
    <mergeCell ref="BA21:BB21"/>
    <mergeCell ref="AE21:AF21"/>
    <mergeCell ref="AG21:AH21"/>
    <mergeCell ref="AI21:AJ21"/>
    <mergeCell ref="AK21:AL21"/>
    <mergeCell ref="AM21:AN21"/>
    <mergeCell ref="AO21:AP21"/>
    <mergeCell ref="S21:T21"/>
    <mergeCell ref="U21:V21"/>
    <mergeCell ref="W21:X21"/>
    <mergeCell ref="Y21:Z21"/>
    <mergeCell ref="AA21:AB21"/>
    <mergeCell ref="AC21:AD21"/>
    <mergeCell ref="CY20:CZ20"/>
    <mergeCell ref="DA20:DB20"/>
    <mergeCell ref="DC20:DD20"/>
    <mergeCell ref="DE20:DF20"/>
    <mergeCell ref="G21:H21"/>
    <mergeCell ref="I21:J21"/>
    <mergeCell ref="K21:L21"/>
    <mergeCell ref="M21:N21"/>
    <mergeCell ref="O21:P21"/>
    <mergeCell ref="Q21:R21"/>
    <mergeCell ref="CM20:CN20"/>
    <mergeCell ref="CO20:CP20"/>
    <mergeCell ref="CQ20:CR20"/>
    <mergeCell ref="CS20:CT20"/>
    <mergeCell ref="CU20:CV20"/>
    <mergeCell ref="CW20:CX20"/>
    <mergeCell ref="CA20:CB20"/>
    <mergeCell ref="CC20:CD20"/>
    <mergeCell ref="CE20:CF20"/>
    <mergeCell ref="CG20:CH20"/>
    <mergeCell ref="CI20:CJ20"/>
    <mergeCell ref="CK20:CL20"/>
    <mergeCell ref="BO20:BP20"/>
    <mergeCell ref="BQ20:BR20"/>
    <mergeCell ref="BS20:BT20"/>
    <mergeCell ref="BU20:BV20"/>
    <mergeCell ref="BW20:BX20"/>
    <mergeCell ref="BY20:BZ20"/>
    <mergeCell ref="BC20:BD20"/>
    <mergeCell ref="BE20:BF20"/>
    <mergeCell ref="BG20:BH20"/>
    <mergeCell ref="BI20:BJ20"/>
    <mergeCell ref="BK20:BL20"/>
    <mergeCell ref="BM20:BN20"/>
    <mergeCell ref="AQ20:AR20"/>
    <mergeCell ref="AS20:AT20"/>
    <mergeCell ref="AU20:AV20"/>
    <mergeCell ref="AW20:AX20"/>
    <mergeCell ref="AY20:AZ20"/>
    <mergeCell ref="BA20:BB20"/>
    <mergeCell ref="AE20:AF20"/>
    <mergeCell ref="AG20:AH20"/>
    <mergeCell ref="AI20:AJ20"/>
    <mergeCell ref="AK20:AL20"/>
    <mergeCell ref="AM20:AN20"/>
    <mergeCell ref="AO20:AP20"/>
    <mergeCell ref="S20:T20"/>
    <mergeCell ref="U20:V20"/>
    <mergeCell ref="W20:X20"/>
    <mergeCell ref="Y20:Z20"/>
    <mergeCell ref="AA20:AB20"/>
    <mergeCell ref="AC20:AD20"/>
    <mergeCell ref="CY19:CZ19"/>
    <mergeCell ref="DA19:DB19"/>
    <mergeCell ref="DC19:DD19"/>
    <mergeCell ref="DE19:DF19"/>
    <mergeCell ref="G20:H20"/>
    <mergeCell ref="I20:J20"/>
    <mergeCell ref="K20:L20"/>
    <mergeCell ref="M20:N20"/>
    <mergeCell ref="O20:P20"/>
    <mergeCell ref="Q20:R20"/>
    <mergeCell ref="CM19:CN19"/>
    <mergeCell ref="CO19:CP19"/>
    <mergeCell ref="CQ19:CR19"/>
    <mergeCell ref="CS19:CT19"/>
    <mergeCell ref="CU19:CV19"/>
    <mergeCell ref="CW19:CX19"/>
    <mergeCell ref="CA19:CB19"/>
    <mergeCell ref="CC19:CD19"/>
    <mergeCell ref="CE19:CF19"/>
    <mergeCell ref="CG19:CH19"/>
    <mergeCell ref="CI19:CJ19"/>
    <mergeCell ref="CK19:CL19"/>
    <mergeCell ref="BO19:BP19"/>
    <mergeCell ref="BQ19:BR19"/>
    <mergeCell ref="BS19:BT19"/>
    <mergeCell ref="BU19:BV19"/>
    <mergeCell ref="BW19:BX19"/>
    <mergeCell ref="BY19:BZ19"/>
    <mergeCell ref="BC19:BD19"/>
    <mergeCell ref="BE19:BF19"/>
    <mergeCell ref="BG19:BH19"/>
    <mergeCell ref="BI19:BJ19"/>
    <mergeCell ref="BK19:BL19"/>
    <mergeCell ref="BM19:BN19"/>
    <mergeCell ref="AQ19:AR19"/>
    <mergeCell ref="AS19:AT19"/>
    <mergeCell ref="AU19:AV19"/>
    <mergeCell ref="AW19:AX19"/>
    <mergeCell ref="AY19:AZ19"/>
    <mergeCell ref="BA19:BB19"/>
    <mergeCell ref="AE19:AF19"/>
    <mergeCell ref="AG19:AH19"/>
    <mergeCell ref="AI19:AJ19"/>
    <mergeCell ref="AK19:AL19"/>
    <mergeCell ref="AM19:AN19"/>
    <mergeCell ref="AO19:AP19"/>
    <mergeCell ref="S19:T19"/>
    <mergeCell ref="U19:V19"/>
    <mergeCell ref="W19:X19"/>
    <mergeCell ref="Y19:Z19"/>
    <mergeCell ref="AA19:AB19"/>
    <mergeCell ref="AC19:AD19"/>
    <mergeCell ref="CY18:CZ18"/>
    <mergeCell ref="DA18:DB18"/>
    <mergeCell ref="DC18:DD18"/>
    <mergeCell ref="DE18:DF18"/>
    <mergeCell ref="G19:H19"/>
    <mergeCell ref="I19:J19"/>
    <mergeCell ref="K19:L19"/>
    <mergeCell ref="M19:N19"/>
    <mergeCell ref="O19:P19"/>
    <mergeCell ref="Q19:R19"/>
    <mergeCell ref="CM18:CN18"/>
    <mergeCell ref="CO18:CP18"/>
    <mergeCell ref="CQ18:CR18"/>
    <mergeCell ref="CS18:CT18"/>
    <mergeCell ref="CU18:CV18"/>
    <mergeCell ref="CW18:CX18"/>
    <mergeCell ref="CA18:CB18"/>
    <mergeCell ref="CC18:CD18"/>
    <mergeCell ref="CE18:CF18"/>
    <mergeCell ref="CG18:CH18"/>
    <mergeCell ref="CI18:CJ18"/>
    <mergeCell ref="CK18:CL18"/>
    <mergeCell ref="BO18:BP18"/>
    <mergeCell ref="BQ18:BR18"/>
    <mergeCell ref="BS18:BT18"/>
    <mergeCell ref="BU18:BV18"/>
    <mergeCell ref="BW18:BX18"/>
    <mergeCell ref="BY18:BZ18"/>
    <mergeCell ref="BC18:BD18"/>
    <mergeCell ref="BE18:BF18"/>
    <mergeCell ref="BG18:BH18"/>
    <mergeCell ref="BI18:BJ18"/>
    <mergeCell ref="BK18:BL18"/>
    <mergeCell ref="BM18:BN18"/>
    <mergeCell ref="AQ18:AR18"/>
    <mergeCell ref="AS18:AT18"/>
    <mergeCell ref="AU18:AV18"/>
    <mergeCell ref="AW18:AX18"/>
    <mergeCell ref="AY18:AZ18"/>
    <mergeCell ref="BA18:BB18"/>
    <mergeCell ref="AE18:AF18"/>
    <mergeCell ref="AG18:AH18"/>
    <mergeCell ref="AI18:AJ18"/>
    <mergeCell ref="AK18:AL18"/>
    <mergeCell ref="AM18:AN18"/>
    <mergeCell ref="AO18:AP18"/>
    <mergeCell ref="S18:T18"/>
    <mergeCell ref="U18:V18"/>
    <mergeCell ref="W18:X18"/>
    <mergeCell ref="Y18:Z18"/>
    <mergeCell ref="AA18:AB18"/>
    <mergeCell ref="AC18:AD18"/>
    <mergeCell ref="CY17:CZ17"/>
    <mergeCell ref="DA17:DB17"/>
    <mergeCell ref="DC17:DD17"/>
    <mergeCell ref="DE17:DF17"/>
    <mergeCell ref="G18:H18"/>
    <mergeCell ref="I18:J18"/>
    <mergeCell ref="K18:L18"/>
    <mergeCell ref="M18:N18"/>
    <mergeCell ref="O18:P18"/>
    <mergeCell ref="Q18:R18"/>
    <mergeCell ref="CM17:CN17"/>
    <mergeCell ref="CO17:CP17"/>
    <mergeCell ref="CQ17:CR17"/>
    <mergeCell ref="CS17:CT17"/>
    <mergeCell ref="CU17:CV17"/>
    <mergeCell ref="CW17:CX17"/>
    <mergeCell ref="CA17:CB17"/>
    <mergeCell ref="CC17:CD17"/>
    <mergeCell ref="CE17:CF17"/>
    <mergeCell ref="CG17:CH17"/>
    <mergeCell ref="CI17:CJ17"/>
    <mergeCell ref="CK17:CL17"/>
    <mergeCell ref="BO17:BP17"/>
    <mergeCell ref="BQ17:BR17"/>
    <mergeCell ref="BS17:BT17"/>
    <mergeCell ref="BU17:BV17"/>
    <mergeCell ref="BW17:BX17"/>
    <mergeCell ref="BY17:BZ17"/>
    <mergeCell ref="BC17:BD17"/>
    <mergeCell ref="BE17:BF17"/>
    <mergeCell ref="BG17:BH17"/>
    <mergeCell ref="BI17:BJ17"/>
    <mergeCell ref="BK17:BL17"/>
    <mergeCell ref="BM17:BN17"/>
    <mergeCell ref="AQ17:AR17"/>
    <mergeCell ref="AS17:AT17"/>
    <mergeCell ref="AU17:AV17"/>
    <mergeCell ref="AW17:AX17"/>
    <mergeCell ref="AY17:AZ17"/>
    <mergeCell ref="BA17:BB17"/>
    <mergeCell ref="AE17:AF17"/>
    <mergeCell ref="AG17:AH17"/>
    <mergeCell ref="AI17:AJ17"/>
    <mergeCell ref="AK17:AL17"/>
    <mergeCell ref="AM17:AN17"/>
    <mergeCell ref="AO17:AP17"/>
    <mergeCell ref="S17:T17"/>
    <mergeCell ref="U17:V17"/>
    <mergeCell ref="W17:X17"/>
    <mergeCell ref="Y17:Z17"/>
    <mergeCell ref="AA17:AB17"/>
    <mergeCell ref="AC17:AD17"/>
    <mergeCell ref="CY16:CZ16"/>
    <mergeCell ref="DA16:DB16"/>
    <mergeCell ref="DC16:DD16"/>
    <mergeCell ref="DE16:DF16"/>
    <mergeCell ref="G17:H17"/>
    <mergeCell ref="I17:J17"/>
    <mergeCell ref="K17:L17"/>
    <mergeCell ref="M17:N17"/>
    <mergeCell ref="O17:P17"/>
    <mergeCell ref="Q17:R17"/>
    <mergeCell ref="CM16:CN16"/>
    <mergeCell ref="CO16:CP16"/>
    <mergeCell ref="CQ16:CR16"/>
    <mergeCell ref="CS16:CT16"/>
    <mergeCell ref="CU16:CV16"/>
    <mergeCell ref="CW16:CX16"/>
    <mergeCell ref="CA16:CB16"/>
    <mergeCell ref="CC16:CD16"/>
    <mergeCell ref="CE16:CF16"/>
    <mergeCell ref="CG16:CH16"/>
    <mergeCell ref="CI16:CJ16"/>
    <mergeCell ref="CK16:CL16"/>
    <mergeCell ref="BO16:BP16"/>
    <mergeCell ref="BQ16:BR16"/>
    <mergeCell ref="BS16:BT16"/>
    <mergeCell ref="BU16:BV16"/>
    <mergeCell ref="BW16:BX16"/>
    <mergeCell ref="BY16:BZ16"/>
    <mergeCell ref="BC16:BD16"/>
    <mergeCell ref="BE16:BF16"/>
    <mergeCell ref="BG16:BH16"/>
    <mergeCell ref="BI16:BJ16"/>
    <mergeCell ref="BK16:BL16"/>
    <mergeCell ref="BM16:BN16"/>
    <mergeCell ref="AQ16:AR16"/>
    <mergeCell ref="AS16:AT16"/>
    <mergeCell ref="AU16:AV16"/>
    <mergeCell ref="AW16:AX16"/>
    <mergeCell ref="AY16:AZ16"/>
    <mergeCell ref="BA16:BB16"/>
    <mergeCell ref="AE16:AF16"/>
    <mergeCell ref="AG16:AH16"/>
    <mergeCell ref="AI16:AJ16"/>
    <mergeCell ref="AK16:AL16"/>
    <mergeCell ref="AM16:AN16"/>
    <mergeCell ref="AO16:AP16"/>
    <mergeCell ref="S16:T16"/>
    <mergeCell ref="U16:V16"/>
    <mergeCell ref="W16:X16"/>
    <mergeCell ref="Y16:Z16"/>
    <mergeCell ref="AA16:AB16"/>
    <mergeCell ref="AC16:AD16"/>
    <mergeCell ref="CY15:CZ15"/>
    <mergeCell ref="DA15:DB15"/>
    <mergeCell ref="DC15:DD15"/>
    <mergeCell ref="DE15:DF15"/>
    <mergeCell ref="G16:H16"/>
    <mergeCell ref="I16:J16"/>
    <mergeCell ref="K16:L16"/>
    <mergeCell ref="M16:N16"/>
    <mergeCell ref="O16:P16"/>
    <mergeCell ref="Q16:R16"/>
    <mergeCell ref="CM15:CN15"/>
    <mergeCell ref="CO15:CP15"/>
    <mergeCell ref="CQ15:CR15"/>
    <mergeCell ref="CS15:CT15"/>
    <mergeCell ref="CU15:CV15"/>
    <mergeCell ref="CW15:CX15"/>
    <mergeCell ref="CA15:CB15"/>
    <mergeCell ref="CC15:CD15"/>
    <mergeCell ref="CE15:CF15"/>
    <mergeCell ref="CG15:CH15"/>
    <mergeCell ref="CI15:CJ15"/>
    <mergeCell ref="CK15:CL15"/>
    <mergeCell ref="BO15:BP15"/>
    <mergeCell ref="BQ15:BR15"/>
    <mergeCell ref="BS15:BT15"/>
    <mergeCell ref="BU15:BV15"/>
    <mergeCell ref="BW15:BX15"/>
    <mergeCell ref="BY15:BZ15"/>
    <mergeCell ref="BC15:BD15"/>
    <mergeCell ref="BE15:BF15"/>
    <mergeCell ref="BG15:BH15"/>
    <mergeCell ref="BI15:BJ15"/>
    <mergeCell ref="BK15:BL15"/>
    <mergeCell ref="BM15:BN15"/>
    <mergeCell ref="AQ15:AR15"/>
    <mergeCell ref="AS15:AT15"/>
    <mergeCell ref="AU15:AV15"/>
    <mergeCell ref="AW15:AX15"/>
    <mergeCell ref="AY15:AZ15"/>
    <mergeCell ref="BA15:BB15"/>
    <mergeCell ref="AE15:AF15"/>
    <mergeCell ref="AG15:AH15"/>
    <mergeCell ref="AI15:AJ15"/>
    <mergeCell ref="AK15:AL15"/>
    <mergeCell ref="AM15:AN15"/>
    <mergeCell ref="AO15:AP15"/>
    <mergeCell ref="S15:T15"/>
    <mergeCell ref="U15:V15"/>
    <mergeCell ref="W15:X15"/>
    <mergeCell ref="Y15:Z15"/>
    <mergeCell ref="AA15:AB15"/>
    <mergeCell ref="AC15:AD15"/>
    <mergeCell ref="CY14:CZ14"/>
    <mergeCell ref="DA14:DB14"/>
    <mergeCell ref="DC14:DD14"/>
    <mergeCell ref="DE14:DF14"/>
    <mergeCell ref="G15:H15"/>
    <mergeCell ref="I15:J15"/>
    <mergeCell ref="K15:L15"/>
    <mergeCell ref="M15:N15"/>
    <mergeCell ref="O15:P15"/>
    <mergeCell ref="Q15:R15"/>
    <mergeCell ref="CM14:CN14"/>
    <mergeCell ref="CO14:CP14"/>
    <mergeCell ref="CQ14:CR14"/>
    <mergeCell ref="CS14:CT14"/>
    <mergeCell ref="CU14:CV14"/>
    <mergeCell ref="CW14:CX14"/>
    <mergeCell ref="CA14:CB14"/>
    <mergeCell ref="CC14:CD14"/>
    <mergeCell ref="CE14:CF14"/>
    <mergeCell ref="CG14:CH14"/>
    <mergeCell ref="CI14:CJ14"/>
    <mergeCell ref="CK14:CL14"/>
    <mergeCell ref="BO14:BP14"/>
    <mergeCell ref="BQ14:BR14"/>
    <mergeCell ref="BS14:BT14"/>
    <mergeCell ref="BU14:BV14"/>
    <mergeCell ref="BW14:BX14"/>
    <mergeCell ref="BY14:BZ14"/>
    <mergeCell ref="BC14:BD14"/>
    <mergeCell ref="BE14:BF14"/>
    <mergeCell ref="BG14:BH14"/>
    <mergeCell ref="BI14:BJ14"/>
    <mergeCell ref="BK14:BL14"/>
    <mergeCell ref="BM14:BN14"/>
    <mergeCell ref="AQ14:AR14"/>
    <mergeCell ref="AS14:AT14"/>
    <mergeCell ref="AU14:AV14"/>
    <mergeCell ref="AW14:AX14"/>
    <mergeCell ref="AY14:AZ14"/>
    <mergeCell ref="BA14:BB14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CY13:CZ13"/>
    <mergeCell ref="DA13:DB13"/>
    <mergeCell ref="DC13:DD13"/>
    <mergeCell ref="DE13:DF13"/>
    <mergeCell ref="G14:H14"/>
    <mergeCell ref="I14:J14"/>
    <mergeCell ref="K14:L14"/>
    <mergeCell ref="M14:N14"/>
    <mergeCell ref="O14:P14"/>
    <mergeCell ref="Q14:R14"/>
    <mergeCell ref="CM13:CN13"/>
    <mergeCell ref="CO13:CP13"/>
    <mergeCell ref="CQ13:CR13"/>
    <mergeCell ref="CS13:CT13"/>
    <mergeCell ref="CU13:CV13"/>
    <mergeCell ref="CW13:CX13"/>
    <mergeCell ref="CA13:CB13"/>
    <mergeCell ref="CC13:CD13"/>
    <mergeCell ref="CE13:CF13"/>
    <mergeCell ref="CG13:CH13"/>
    <mergeCell ref="CI13:CJ13"/>
    <mergeCell ref="CK13:CL13"/>
    <mergeCell ref="BO13:BP13"/>
    <mergeCell ref="BQ13:BR13"/>
    <mergeCell ref="BS13:BT13"/>
    <mergeCell ref="BU13:BV13"/>
    <mergeCell ref="BW13:BX13"/>
    <mergeCell ref="BY13:BZ13"/>
    <mergeCell ref="BC13:BD13"/>
    <mergeCell ref="BE13:BF13"/>
    <mergeCell ref="BG13:BH13"/>
    <mergeCell ref="BI13:BJ13"/>
    <mergeCell ref="BK13:BL13"/>
    <mergeCell ref="BM13:BN13"/>
    <mergeCell ref="AQ13:AR13"/>
    <mergeCell ref="AS13:AT13"/>
    <mergeCell ref="AU13:AV13"/>
    <mergeCell ref="AW13:AX13"/>
    <mergeCell ref="AY13:AZ13"/>
    <mergeCell ref="BA13:BB13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C13:AD13"/>
    <mergeCell ref="CY12:CZ12"/>
    <mergeCell ref="DA12:DB12"/>
    <mergeCell ref="DC12:DD12"/>
    <mergeCell ref="DE12:DF12"/>
    <mergeCell ref="G13:H13"/>
    <mergeCell ref="I13:J13"/>
    <mergeCell ref="K13:L13"/>
    <mergeCell ref="M13:N13"/>
    <mergeCell ref="O13:P13"/>
    <mergeCell ref="Q13:R13"/>
    <mergeCell ref="CM12:CN12"/>
    <mergeCell ref="CO12:CP12"/>
    <mergeCell ref="CQ12:CR12"/>
    <mergeCell ref="CS12:CT12"/>
    <mergeCell ref="CU12:CV12"/>
    <mergeCell ref="CW12:CX12"/>
    <mergeCell ref="CA12:CB12"/>
    <mergeCell ref="CC12:CD12"/>
    <mergeCell ref="CE12:CF12"/>
    <mergeCell ref="CG12:CH12"/>
    <mergeCell ref="CI12:CJ12"/>
    <mergeCell ref="CK12:CL12"/>
    <mergeCell ref="BO12:BP12"/>
    <mergeCell ref="BQ12:BR12"/>
    <mergeCell ref="BS12:BT12"/>
    <mergeCell ref="BU12:BV12"/>
    <mergeCell ref="BW12:BX12"/>
    <mergeCell ref="BY12:BZ12"/>
    <mergeCell ref="BC12:BD12"/>
    <mergeCell ref="BE12:BF12"/>
    <mergeCell ref="BG12:BH12"/>
    <mergeCell ref="BI12:BJ12"/>
    <mergeCell ref="BK12:BL12"/>
    <mergeCell ref="BM12:BN12"/>
    <mergeCell ref="AQ12:AR12"/>
    <mergeCell ref="AS12:AT12"/>
    <mergeCell ref="AU12:AV12"/>
    <mergeCell ref="AW12:AX12"/>
    <mergeCell ref="AY12:AZ12"/>
    <mergeCell ref="BA12:BB12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Y12:Z12"/>
    <mergeCell ref="AA12:AB12"/>
    <mergeCell ref="AC12:AD12"/>
    <mergeCell ref="S11:T11"/>
    <mergeCell ref="U11:V11"/>
    <mergeCell ref="W11:X11"/>
    <mergeCell ref="Y11:Z11"/>
    <mergeCell ref="AA11:AB11"/>
    <mergeCell ref="AC11:AD11"/>
    <mergeCell ref="CY11:CZ11"/>
    <mergeCell ref="DA11:DB11"/>
    <mergeCell ref="DC11:DD11"/>
    <mergeCell ref="DE11:DF11"/>
    <mergeCell ref="G12:H12"/>
    <mergeCell ref="I12:J12"/>
    <mergeCell ref="K12:L12"/>
    <mergeCell ref="M12:N12"/>
    <mergeCell ref="O12:P12"/>
    <mergeCell ref="Q12:R12"/>
    <mergeCell ref="CM11:CN11"/>
    <mergeCell ref="CO11:CP11"/>
    <mergeCell ref="CQ11:CR11"/>
    <mergeCell ref="CS11:CT11"/>
    <mergeCell ref="CU11:CV11"/>
    <mergeCell ref="CW11:CX11"/>
    <mergeCell ref="CA11:CB11"/>
    <mergeCell ref="CC11:CD11"/>
    <mergeCell ref="CE11:CF11"/>
    <mergeCell ref="CG11:CH11"/>
    <mergeCell ref="CI11:CJ11"/>
    <mergeCell ref="CK11:CL11"/>
    <mergeCell ref="BO11:BP11"/>
    <mergeCell ref="BQ11:BR11"/>
    <mergeCell ref="BS11:BT11"/>
    <mergeCell ref="BU11:BV11"/>
    <mergeCell ref="BW10:BX10"/>
    <mergeCell ref="BY10:BZ10"/>
    <mergeCell ref="BC10:BD10"/>
    <mergeCell ref="BE10:BF10"/>
    <mergeCell ref="BG10:BH10"/>
    <mergeCell ref="BI10:BJ10"/>
    <mergeCell ref="BK11:BL11"/>
    <mergeCell ref="BM11:BN11"/>
    <mergeCell ref="AQ11:AR11"/>
    <mergeCell ref="AS11:AT11"/>
    <mergeCell ref="AU11:AV11"/>
    <mergeCell ref="AW11:AX11"/>
    <mergeCell ref="AY11:AZ11"/>
    <mergeCell ref="BA11:BB11"/>
    <mergeCell ref="AE11:AF11"/>
    <mergeCell ref="AG11:AH11"/>
    <mergeCell ref="AI11:AJ11"/>
    <mergeCell ref="AK11:AL11"/>
    <mergeCell ref="AM11:AN11"/>
    <mergeCell ref="AO11:AP11"/>
    <mergeCell ref="BW11:BX11"/>
    <mergeCell ref="BY11:BZ11"/>
    <mergeCell ref="BC11:BD11"/>
    <mergeCell ref="BE11:BF11"/>
    <mergeCell ref="BG11:BH11"/>
    <mergeCell ref="BI11:BJ11"/>
    <mergeCell ref="S10:T10"/>
    <mergeCell ref="U10:V10"/>
    <mergeCell ref="W10:X10"/>
    <mergeCell ref="Y10:Z10"/>
    <mergeCell ref="AA10:AB10"/>
    <mergeCell ref="AC10:AD10"/>
    <mergeCell ref="CY10:CZ10"/>
    <mergeCell ref="DA10:DB10"/>
    <mergeCell ref="DC10:DD10"/>
    <mergeCell ref="DE10:DF10"/>
    <mergeCell ref="G11:H11"/>
    <mergeCell ref="I11:J11"/>
    <mergeCell ref="K11:L11"/>
    <mergeCell ref="M11:N11"/>
    <mergeCell ref="O11:P11"/>
    <mergeCell ref="Q11:R11"/>
    <mergeCell ref="CM10:CN10"/>
    <mergeCell ref="CO10:CP10"/>
    <mergeCell ref="CQ10:CR10"/>
    <mergeCell ref="CS10:CT10"/>
    <mergeCell ref="CU10:CV10"/>
    <mergeCell ref="CW10:CX10"/>
    <mergeCell ref="CA10:CB10"/>
    <mergeCell ref="CC10:CD10"/>
    <mergeCell ref="CE10:CF10"/>
    <mergeCell ref="CG10:CH10"/>
    <mergeCell ref="CI10:CJ10"/>
    <mergeCell ref="CK10:CL10"/>
    <mergeCell ref="BO10:BP10"/>
    <mergeCell ref="BQ10:BR10"/>
    <mergeCell ref="BS10:BT10"/>
    <mergeCell ref="BU10:BV10"/>
    <mergeCell ref="G10:H10"/>
    <mergeCell ref="I10:J10"/>
    <mergeCell ref="K10:L10"/>
    <mergeCell ref="M10:N10"/>
    <mergeCell ref="O10:P10"/>
    <mergeCell ref="Q10:R10"/>
    <mergeCell ref="CS8:CT8"/>
    <mergeCell ref="CU8:CV8"/>
    <mergeCell ref="CW8:CX8"/>
    <mergeCell ref="CY8:CZ8"/>
    <mergeCell ref="DA8:DB8"/>
    <mergeCell ref="DC8:DD8"/>
    <mergeCell ref="CG8:CH8"/>
    <mergeCell ref="CI8:CJ8"/>
    <mergeCell ref="CK8:CL8"/>
    <mergeCell ref="CM8:CN8"/>
    <mergeCell ref="CO8:CP8"/>
    <mergeCell ref="CQ8:CR8"/>
    <mergeCell ref="BK10:BL10"/>
    <mergeCell ref="BM10:BN10"/>
    <mergeCell ref="AQ10:AR10"/>
    <mergeCell ref="AS10:AT10"/>
    <mergeCell ref="AU10:AV10"/>
    <mergeCell ref="AW10:AX10"/>
    <mergeCell ref="AY10:AZ10"/>
    <mergeCell ref="BA10:BB10"/>
    <mergeCell ref="AE10:AF10"/>
    <mergeCell ref="AG10:AH10"/>
    <mergeCell ref="AI10:AJ10"/>
    <mergeCell ref="AK10:AL10"/>
    <mergeCell ref="AM10:AN10"/>
    <mergeCell ref="AO10:AP10"/>
    <mergeCell ref="DC6:DD6"/>
    <mergeCell ref="BO8:BP8"/>
    <mergeCell ref="BQ8:BR8"/>
    <mergeCell ref="BS8:BT8"/>
    <mergeCell ref="BU8:BV8"/>
    <mergeCell ref="BW8:BX8"/>
    <mergeCell ref="BY8:BZ8"/>
    <mergeCell ref="CA8:CB8"/>
    <mergeCell ref="CC8:CD8"/>
    <mergeCell ref="CE8:CF8"/>
    <mergeCell ref="CQ6:CR6"/>
    <mergeCell ref="CS6:CT6"/>
    <mergeCell ref="CU6:CV6"/>
    <mergeCell ref="CW6:CX6"/>
    <mergeCell ref="CY6:CZ6"/>
    <mergeCell ref="DA6:DB6"/>
    <mergeCell ref="CE6:CF6"/>
    <mergeCell ref="CG6:CH6"/>
    <mergeCell ref="CI6:CJ6"/>
    <mergeCell ref="CK6:CL6"/>
    <mergeCell ref="CM6:CN6"/>
    <mergeCell ref="CO6:CP6"/>
    <mergeCell ref="BO6:BP6"/>
    <mergeCell ref="BQ6:BR6"/>
    <mergeCell ref="BS6:BT6"/>
    <mergeCell ref="BU6:BV6"/>
    <mergeCell ref="BW6:BX6"/>
    <mergeCell ref="BY6:BZ6"/>
    <mergeCell ref="CA6:CB6"/>
    <mergeCell ref="CC6:CD6"/>
    <mergeCell ref="CO4:CP4"/>
    <mergeCell ref="CQ4:CR4"/>
    <mergeCell ref="CS4:CT4"/>
    <mergeCell ref="CU4:CV4"/>
    <mergeCell ref="CW4:CX4"/>
    <mergeCell ref="CY4:CZ4"/>
    <mergeCell ref="CC4:CD4"/>
    <mergeCell ref="CE4:CF4"/>
    <mergeCell ref="CG4:CH4"/>
    <mergeCell ref="CI4:CJ4"/>
    <mergeCell ref="CK4:CL4"/>
    <mergeCell ref="CM4:CN4"/>
    <mergeCell ref="CY3:CZ3"/>
    <mergeCell ref="DA3:DB3"/>
    <mergeCell ref="DC3:DD3"/>
    <mergeCell ref="BO4:BP4"/>
    <mergeCell ref="BQ4:BR4"/>
    <mergeCell ref="BS4:BT4"/>
    <mergeCell ref="BU4:BV4"/>
    <mergeCell ref="BW4:BX4"/>
    <mergeCell ref="BY4:BZ4"/>
    <mergeCell ref="CA4:CB4"/>
    <mergeCell ref="CM3:CN3"/>
    <mergeCell ref="CO3:CP3"/>
    <mergeCell ref="CQ3:CR3"/>
    <mergeCell ref="CS3:CT3"/>
    <mergeCell ref="CU3:CV3"/>
    <mergeCell ref="CW3:CX3"/>
    <mergeCell ref="CA3:CB3"/>
    <mergeCell ref="CC3:CD3"/>
    <mergeCell ref="CE3:CF3"/>
    <mergeCell ref="CG3:CH3"/>
    <mergeCell ref="CI3:CJ3"/>
    <mergeCell ref="CK3:CL3"/>
    <mergeCell ref="BO3:BP3"/>
    <mergeCell ref="BQ3:BR3"/>
    <mergeCell ref="BS3:BT3"/>
    <mergeCell ref="BU3:BV3"/>
    <mergeCell ref="BW3:BX3"/>
    <mergeCell ref="BY3:BZ3"/>
    <mergeCell ref="DA4:DB4"/>
    <mergeCell ref="DC4:DD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383B-06B7-4A75-A701-9FEA0A6A195C}">
  <sheetPr>
    <tabColor theme="1"/>
  </sheetPr>
  <dimension ref="B3:H75"/>
  <sheetViews>
    <sheetView topLeftCell="A46" workbookViewId="0">
      <selection activeCell="F6" sqref="F6"/>
    </sheetView>
  </sheetViews>
  <sheetFormatPr baseColWidth="10" defaultColWidth="8.7109375" defaultRowHeight="15" x14ac:dyDescent="0.25"/>
  <cols>
    <col min="1" max="1" width="1.7109375" style="1" customWidth="1"/>
    <col min="2" max="2" width="3.5703125" style="1" bestFit="1" customWidth="1"/>
    <col min="3" max="3" width="36.28515625" style="1" bestFit="1" customWidth="1"/>
    <col min="4" max="4" width="69.5703125" style="1" customWidth="1"/>
    <col min="5" max="16384" width="8.7109375" style="1"/>
  </cols>
  <sheetData>
    <row r="3" spans="2:4" x14ac:dyDescent="0.25">
      <c r="B3" s="91" t="s">
        <v>66</v>
      </c>
      <c r="C3" s="91" t="s">
        <v>67</v>
      </c>
      <c r="D3" s="91" t="s">
        <v>68</v>
      </c>
    </row>
    <row r="4" spans="2:4" ht="28.5" customHeight="1" x14ac:dyDescent="0.25">
      <c r="B4" s="80">
        <v>1</v>
      </c>
      <c r="C4" s="81" t="s">
        <v>69</v>
      </c>
      <c r="D4" s="82" t="s">
        <v>70</v>
      </c>
    </row>
    <row r="5" spans="2:4" ht="44.25" customHeight="1" x14ac:dyDescent="0.25">
      <c r="B5" s="80">
        <v>2</v>
      </c>
      <c r="C5" s="81" t="s">
        <v>71</v>
      </c>
      <c r="D5" s="82" t="s">
        <v>72</v>
      </c>
    </row>
    <row r="6" spans="2:4" ht="49.5" x14ac:dyDescent="0.25">
      <c r="B6" s="80">
        <v>3</v>
      </c>
      <c r="C6" s="81" t="s">
        <v>7</v>
      </c>
      <c r="D6" s="83" t="s">
        <v>73</v>
      </c>
    </row>
    <row r="7" spans="2:4" ht="49.5" customHeight="1" x14ac:dyDescent="0.25">
      <c r="B7" s="80">
        <v>4</v>
      </c>
      <c r="C7" s="81" t="s">
        <v>8</v>
      </c>
      <c r="D7" s="83" t="s">
        <v>74</v>
      </c>
    </row>
    <row r="8" spans="2:4" ht="49.5" customHeight="1" x14ac:dyDescent="0.25">
      <c r="B8" s="80">
        <v>5</v>
      </c>
      <c r="C8" s="81" t="s">
        <v>75</v>
      </c>
      <c r="D8" s="83" t="s">
        <v>76</v>
      </c>
    </row>
    <row r="9" spans="2:4" ht="49.5" customHeight="1" x14ac:dyDescent="0.25">
      <c r="B9" s="80">
        <v>6</v>
      </c>
      <c r="C9" s="81" t="s">
        <v>77</v>
      </c>
      <c r="D9" s="83" t="s">
        <v>78</v>
      </c>
    </row>
    <row r="10" spans="2:4" ht="74.25" customHeight="1" x14ac:dyDescent="0.25">
      <c r="B10" s="80">
        <v>7</v>
      </c>
      <c r="C10" s="81" t="s">
        <v>55</v>
      </c>
      <c r="D10" s="83" t="s">
        <v>79</v>
      </c>
    </row>
    <row r="11" spans="2:4" ht="33.75" customHeight="1" x14ac:dyDescent="0.25">
      <c r="B11" s="80">
        <v>8</v>
      </c>
      <c r="C11" s="81" t="s">
        <v>80</v>
      </c>
      <c r="D11" s="83" t="s">
        <v>81</v>
      </c>
    </row>
    <row r="12" spans="2:4" ht="16.5" x14ac:dyDescent="0.25">
      <c r="B12" s="80">
        <v>9</v>
      </c>
      <c r="C12" s="84" t="s">
        <v>82</v>
      </c>
      <c r="D12" s="83" t="s">
        <v>83</v>
      </c>
    </row>
    <row r="13" spans="2:4" ht="16.5" x14ac:dyDescent="0.25">
      <c r="B13" s="80">
        <v>10</v>
      </c>
      <c r="C13" s="84" t="s">
        <v>84</v>
      </c>
      <c r="D13" s="83" t="s">
        <v>85</v>
      </c>
    </row>
    <row r="14" spans="2:4" ht="17.25" customHeight="1" x14ac:dyDescent="0.25">
      <c r="B14" s="80">
        <v>11</v>
      </c>
      <c r="C14" s="84" t="s">
        <v>86</v>
      </c>
      <c r="D14" s="83" t="s">
        <v>87</v>
      </c>
    </row>
    <row r="15" spans="2:4" ht="33" x14ac:dyDescent="0.25">
      <c r="B15" s="80">
        <v>12</v>
      </c>
      <c r="C15" s="84" t="s">
        <v>16</v>
      </c>
      <c r="D15" s="83" t="s">
        <v>88</v>
      </c>
    </row>
    <row r="16" spans="2:4" ht="16.5" customHeight="1" x14ac:dyDescent="0.25">
      <c r="B16" s="80">
        <v>13</v>
      </c>
      <c r="C16" s="84" t="s">
        <v>89</v>
      </c>
      <c r="D16" s="83" t="s">
        <v>90</v>
      </c>
    </row>
    <row r="17" spans="2:4" ht="30.75" customHeight="1" x14ac:dyDescent="0.25">
      <c r="B17" s="80">
        <v>14</v>
      </c>
      <c r="C17" s="84" t="s">
        <v>91</v>
      </c>
      <c r="D17" s="83" t="s">
        <v>92</v>
      </c>
    </row>
    <row r="18" spans="2:4" ht="26.25" customHeight="1" x14ac:dyDescent="0.25">
      <c r="B18" s="80">
        <v>15</v>
      </c>
      <c r="C18" s="84" t="s">
        <v>93</v>
      </c>
      <c r="D18" s="83" t="s">
        <v>94</v>
      </c>
    </row>
    <row r="19" spans="2:4" ht="29.25" customHeight="1" x14ac:dyDescent="0.25">
      <c r="B19" s="80">
        <v>16</v>
      </c>
      <c r="C19" s="84" t="s">
        <v>95</v>
      </c>
      <c r="D19" s="83" t="s">
        <v>96</v>
      </c>
    </row>
    <row r="20" spans="2:4" ht="21" customHeight="1" x14ac:dyDescent="0.25">
      <c r="B20" s="80">
        <v>17</v>
      </c>
      <c r="C20" s="84" t="s">
        <v>97</v>
      </c>
      <c r="D20" s="83" t="s">
        <v>98</v>
      </c>
    </row>
    <row r="21" spans="2:4" ht="22.5" customHeight="1" x14ac:dyDescent="0.25">
      <c r="B21" s="80">
        <v>18</v>
      </c>
      <c r="C21" s="84" t="s">
        <v>23</v>
      </c>
      <c r="D21" s="83" t="s">
        <v>99</v>
      </c>
    </row>
    <row r="22" spans="2:4" ht="32.25" customHeight="1" x14ac:dyDescent="0.25">
      <c r="B22" s="80">
        <v>19</v>
      </c>
      <c r="C22" s="84" t="s">
        <v>100</v>
      </c>
      <c r="D22" s="83" t="s">
        <v>101</v>
      </c>
    </row>
    <row r="23" spans="2:4" ht="30.75" customHeight="1" x14ac:dyDescent="0.25">
      <c r="B23" s="80">
        <v>20</v>
      </c>
      <c r="C23" s="84" t="s">
        <v>102</v>
      </c>
      <c r="D23" s="83" t="s">
        <v>103</v>
      </c>
    </row>
    <row r="24" spans="2:4" ht="31.5" customHeight="1" x14ac:dyDescent="0.25">
      <c r="B24" s="80">
        <v>21</v>
      </c>
      <c r="C24" s="84" t="s">
        <v>104</v>
      </c>
      <c r="D24" s="83" t="s">
        <v>105</v>
      </c>
    </row>
    <row r="25" spans="2:4" ht="31.5" customHeight="1" x14ac:dyDescent="0.25">
      <c r="B25" s="80">
        <v>22</v>
      </c>
      <c r="C25" s="84" t="s">
        <v>106</v>
      </c>
      <c r="D25" s="85" t="s">
        <v>107</v>
      </c>
    </row>
    <row r="26" spans="2:4" ht="56.25" customHeight="1" x14ac:dyDescent="0.25">
      <c r="B26" s="80">
        <v>23</v>
      </c>
      <c r="C26" s="84" t="s">
        <v>108</v>
      </c>
      <c r="D26" s="85" t="s">
        <v>109</v>
      </c>
    </row>
    <row r="27" spans="2:4" ht="16.5" x14ac:dyDescent="0.25">
      <c r="B27" s="80">
        <v>24</v>
      </c>
      <c r="C27" s="84" t="s">
        <v>110</v>
      </c>
      <c r="D27" s="83" t="s">
        <v>111</v>
      </c>
    </row>
    <row r="28" spans="2:4" ht="16.5" x14ac:dyDescent="0.25">
      <c r="B28" s="80">
        <v>25</v>
      </c>
      <c r="C28" s="84" t="s">
        <v>43</v>
      </c>
      <c r="D28" s="83" t="s">
        <v>112</v>
      </c>
    </row>
    <row r="29" spans="2:4" ht="16.5" x14ac:dyDescent="0.25">
      <c r="B29" s="80">
        <v>26</v>
      </c>
      <c r="C29" s="84" t="s">
        <v>30</v>
      </c>
      <c r="D29" s="83" t="s">
        <v>113</v>
      </c>
    </row>
    <row r="30" spans="2:4" ht="16.5" x14ac:dyDescent="0.25">
      <c r="B30" s="80">
        <v>27</v>
      </c>
      <c r="C30" s="84" t="s">
        <v>114</v>
      </c>
      <c r="D30" s="83" t="s">
        <v>115</v>
      </c>
    </row>
    <row r="31" spans="2:4" ht="33" x14ac:dyDescent="0.25">
      <c r="B31" s="80">
        <v>28</v>
      </c>
      <c r="C31" s="84" t="s">
        <v>116</v>
      </c>
      <c r="D31" s="83" t="s">
        <v>117</v>
      </c>
    </row>
    <row r="32" spans="2:4" ht="30" customHeight="1" x14ac:dyDescent="0.25">
      <c r="B32" s="80">
        <v>29</v>
      </c>
      <c r="C32" s="84" t="s">
        <v>32</v>
      </c>
      <c r="D32" s="83" t="s">
        <v>118</v>
      </c>
    </row>
    <row r="33" spans="2:8" ht="16.5" x14ac:dyDescent="0.25">
      <c r="B33" s="80">
        <v>30</v>
      </c>
      <c r="C33" s="84" t="s">
        <v>119</v>
      </c>
      <c r="D33" s="83" t="s">
        <v>120</v>
      </c>
    </row>
    <row r="34" spans="2:8" ht="16.5" x14ac:dyDescent="0.25">
      <c r="B34" s="80">
        <v>31</v>
      </c>
      <c r="C34" s="84" t="s">
        <v>33</v>
      </c>
      <c r="D34" s="83" t="s">
        <v>121</v>
      </c>
    </row>
    <row r="35" spans="2:8" ht="16.5" x14ac:dyDescent="0.25">
      <c r="B35" s="80">
        <v>32</v>
      </c>
      <c r="C35" s="84" t="s">
        <v>35</v>
      </c>
      <c r="D35" s="83" t="s">
        <v>122</v>
      </c>
    </row>
    <row r="36" spans="2:8" ht="33" x14ac:dyDescent="0.25">
      <c r="B36" s="80">
        <v>33</v>
      </c>
      <c r="C36" s="84" t="s">
        <v>36</v>
      </c>
      <c r="D36" s="83" t="s">
        <v>123</v>
      </c>
    </row>
    <row r="37" spans="2:8" ht="33" x14ac:dyDescent="0.25">
      <c r="B37" s="80">
        <v>34</v>
      </c>
      <c r="C37" s="84" t="s">
        <v>37</v>
      </c>
      <c r="D37" s="83" t="s">
        <v>124</v>
      </c>
    </row>
    <row r="38" spans="2:8" ht="33" x14ac:dyDescent="0.25">
      <c r="B38" s="80">
        <v>35</v>
      </c>
      <c r="C38" s="84" t="s">
        <v>38</v>
      </c>
      <c r="D38" s="83" t="s">
        <v>125</v>
      </c>
    </row>
    <row r="39" spans="2:8" ht="33" x14ac:dyDescent="0.25">
      <c r="B39" s="80">
        <v>36</v>
      </c>
      <c r="C39" s="84" t="s">
        <v>39</v>
      </c>
      <c r="D39" s="83" t="s">
        <v>126</v>
      </c>
      <c r="H39" s="86"/>
    </row>
    <row r="40" spans="2:8" ht="36.75" customHeight="1" x14ac:dyDescent="0.25">
      <c r="B40" s="80">
        <v>37</v>
      </c>
      <c r="C40" s="84" t="s">
        <v>127</v>
      </c>
      <c r="D40" s="83" t="s">
        <v>128</v>
      </c>
    </row>
    <row r="41" spans="2:8" ht="36.75" customHeight="1" x14ac:dyDescent="0.25">
      <c r="B41" s="80">
        <v>38</v>
      </c>
      <c r="C41" s="84" t="s">
        <v>129</v>
      </c>
      <c r="D41" s="83" t="s">
        <v>130</v>
      </c>
    </row>
    <row r="42" spans="2:8" ht="36.75" customHeight="1" x14ac:dyDescent="0.25">
      <c r="B42" s="80">
        <v>39</v>
      </c>
      <c r="C42" s="84" t="s">
        <v>131</v>
      </c>
      <c r="D42" s="83" t="s">
        <v>132</v>
      </c>
    </row>
    <row r="43" spans="2:8" ht="36.75" customHeight="1" x14ac:dyDescent="0.25">
      <c r="B43" s="80">
        <v>40</v>
      </c>
      <c r="C43" s="84" t="s">
        <v>133</v>
      </c>
      <c r="D43" s="83" t="s">
        <v>134</v>
      </c>
    </row>
    <row r="44" spans="2:8" ht="36.75" customHeight="1" x14ac:dyDescent="0.25">
      <c r="B44" s="80">
        <v>41</v>
      </c>
      <c r="C44" s="84" t="s">
        <v>135</v>
      </c>
      <c r="D44" s="83" t="s">
        <v>136</v>
      </c>
    </row>
    <row r="45" spans="2:8" ht="36.75" customHeight="1" x14ac:dyDescent="0.25">
      <c r="B45" s="80">
        <v>42</v>
      </c>
      <c r="C45" s="84" t="s">
        <v>137</v>
      </c>
      <c r="D45" s="83" t="s">
        <v>138</v>
      </c>
    </row>
    <row r="46" spans="2:8" ht="33" x14ac:dyDescent="0.25">
      <c r="B46" s="80">
        <v>43</v>
      </c>
      <c r="C46" s="84" t="s">
        <v>139</v>
      </c>
      <c r="D46" s="83" t="s">
        <v>140</v>
      </c>
    </row>
    <row r="47" spans="2:8" ht="34.5" customHeight="1" x14ac:dyDescent="0.25">
      <c r="B47" s="80">
        <v>44</v>
      </c>
      <c r="C47" s="84" t="s">
        <v>141</v>
      </c>
      <c r="D47" s="83" t="s">
        <v>142</v>
      </c>
    </row>
    <row r="48" spans="2:8" ht="33" x14ac:dyDescent="0.25">
      <c r="B48" s="80">
        <v>45</v>
      </c>
      <c r="C48" s="84" t="s">
        <v>143</v>
      </c>
      <c r="D48" s="83" t="s">
        <v>144</v>
      </c>
    </row>
    <row r="49" spans="2:4" ht="49.5" x14ac:dyDescent="0.25">
      <c r="B49" s="80">
        <v>46</v>
      </c>
      <c r="C49" s="84" t="s">
        <v>145</v>
      </c>
      <c r="D49" s="83" t="s">
        <v>146</v>
      </c>
    </row>
    <row r="50" spans="2:4" ht="33" x14ac:dyDescent="0.25">
      <c r="B50" s="80">
        <v>47</v>
      </c>
      <c r="C50" s="84" t="s">
        <v>147</v>
      </c>
      <c r="D50" s="83" t="s">
        <v>148</v>
      </c>
    </row>
    <row r="51" spans="2:4" ht="33" x14ac:dyDescent="0.25">
      <c r="B51" s="80">
        <v>48</v>
      </c>
      <c r="C51" s="84" t="s">
        <v>149</v>
      </c>
      <c r="D51" s="83" t="s">
        <v>150</v>
      </c>
    </row>
    <row r="52" spans="2:4" ht="17.25" x14ac:dyDescent="0.4">
      <c r="B52" s="87" t="s">
        <v>151</v>
      </c>
      <c r="C52" s="87"/>
      <c r="D52" s="87"/>
    </row>
    <row r="53" spans="2:4" ht="17.25" x14ac:dyDescent="0.4">
      <c r="B53" s="88"/>
      <c r="C53" s="89"/>
    </row>
    <row r="75" spans="4:4" ht="49.5" x14ac:dyDescent="0.25">
      <c r="D75" s="90" t="s">
        <v>152</v>
      </c>
    </row>
  </sheetData>
  <pageMargins left="0.7" right="0.7" top="0.75" bottom="0.75" header="0.3" footer="0.3"/>
  <pageSetup scale="8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de Indicadores </vt:lpstr>
      <vt:lpstr>Metadata </vt:lpstr>
      <vt:lpstr>'Metadata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Carlos Chavez Obando</dc:creator>
  <cp:lastModifiedBy>Astrid Carolina Lardy Castillo</cp:lastModifiedBy>
  <dcterms:created xsi:type="dcterms:W3CDTF">2026-04-23T17:36:27Z</dcterms:created>
  <dcterms:modified xsi:type="dcterms:W3CDTF">2026-08-27T20:57:20Z</dcterms:modified>
</cp:coreProperties>
</file>